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8F83958-5312-40E5-8E11-D8BF623C631C}" xr6:coauthVersionLast="47" xr6:coauthVersionMax="47" xr10:uidLastSave="{00000000-0000-0000-0000-000000000000}"/>
  <bookViews>
    <workbookView xWindow="-108" yWindow="-108" windowWidth="23256" windowHeight="12720" xr2:uid="{00000000-000D-0000-FFFF-FFFF00000000}"/>
  </bookViews>
  <sheets>
    <sheet name="別紙１" sheetId="1" r:id="rId1"/>
    <sheet name="別紙２（処遇改善報告書【病院用】 ）" sheetId="12" r:id="rId2"/>
    <sheet name="別紙２（処遇改善報告書【診療所用】 ）" sheetId="13" r:id="rId3"/>
    <sheet name="別紙３" sheetId="7" r:id="rId4"/>
    <sheet name="別記第２号様式（地方公共団体のみ）" sheetId="11" r:id="rId5"/>
  </sheets>
  <externalReferences>
    <externalReference r:id="rId6"/>
  </externalReferences>
  <definedNames>
    <definedName name="aaaa" localSheetId="4">#REF!</definedName>
    <definedName name="aaaa">#REF!</definedName>
    <definedName name="bbbb" localSheetId="4">#REF!</definedName>
    <definedName name="bbbb">#REF!</definedName>
    <definedName name="cccc" localSheetId="4">#REF!</definedName>
    <definedName name="cccc">#REF!</definedName>
    <definedName name="_xlnm.Print_Area" localSheetId="4">'別記第２号様式（地方公共団体のみ）'!$A$1:$N$30</definedName>
    <definedName name="_xlnm.Print_Area" localSheetId="0">別紙１!$A$1:$J$13</definedName>
    <definedName name="_xlnm.Print_Area" localSheetId="3">別紙３!$A$1:$M$13</definedName>
    <definedName name="事業分類">[1]事業分類・区分!$B$2:$H$2</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H7" i="1"/>
  <c r="J31" i="12"/>
  <c r="H31" i="12"/>
  <c r="H7" i="12"/>
  <c r="G7" i="12"/>
  <c r="F31" i="12"/>
  <c r="E7" i="12"/>
  <c r="J13" i="13"/>
  <c r="F13" i="13"/>
  <c r="G11" i="13"/>
  <c r="H11" i="13" s="1"/>
  <c r="E11" i="13"/>
  <c r="G10" i="13"/>
  <c r="H10" i="13" s="1"/>
  <c r="E10" i="13"/>
  <c r="G7" i="13"/>
  <c r="H7" i="13" s="1"/>
  <c r="H13" i="13" s="1"/>
  <c r="E7" i="13"/>
  <c r="G27" i="12"/>
  <c r="H27" i="12" s="1"/>
  <c r="E27" i="12"/>
  <c r="G26" i="12"/>
  <c r="H26" i="12" s="1"/>
  <c r="E26" i="12"/>
  <c r="G25" i="12"/>
  <c r="H25" i="12" s="1"/>
  <c r="E25" i="12"/>
  <c r="G24" i="12"/>
  <c r="H24" i="12" s="1"/>
  <c r="E24" i="12"/>
  <c r="G23" i="12"/>
  <c r="H23" i="12" s="1"/>
  <c r="E23" i="12"/>
  <c r="H21" i="12"/>
  <c r="G21" i="12"/>
  <c r="E21" i="12"/>
  <c r="G20" i="12"/>
  <c r="H20" i="12" s="1"/>
  <c r="E20" i="12"/>
  <c r="H19" i="12"/>
  <c r="G19" i="12"/>
  <c r="E19" i="12"/>
  <c r="G18" i="12"/>
  <c r="H18" i="12" s="1"/>
  <c r="E18" i="12"/>
  <c r="H17" i="12"/>
  <c r="G17" i="12"/>
  <c r="E17" i="12"/>
  <c r="G15" i="12"/>
  <c r="H15" i="12" s="1"/>
  <c r="E15" i="12"/>
  <c r="G14" i="12"/>
  <c r="H14" i="12" s="1"/>
  <c r="E14" i="12"/>
  <c r="G13" i="12"/>
  <c r="H13" i="12" s="1"/>
  <c r="E13" i="12"/>
  <c r="G12" i="12"/>
  <c r="H12" i="12" s="1"/>
  <c r="E12" i="12"/>
  <c r="G11" i="12"/>
  <c r="H11" i="12" s="1"/>
  <c r="E11" i="12"/>
  <c r="H10" i="12"/>
  <c r="G10" i="12"/>
  <c r="E10" i="12"/>
  <c r="G9" i="12"/>
  <c r="H9" i="12" s="1"/>
  <c r="E9" i="12"/>
  <c r="H8" i="12"/>
  <c r="G8" i="12"/>
  <c r="E8" i="12"/>
  <c r="I7" i="1" l="1"/>
  <c r="J7" i="1" s="1"/>
  <c r="H7" i="7"/>
  <c r="E7" i="7" l="1"/>
  <c r="I7" i="7" s="1"/>
  <c r="J7" i="7" l="1"/>
  <c r="M7" i="7" s="1"/>
</calcChain>
</file>

<file path=xl/sharedStrings.xml><?xml version="1.0" encoding="utf-8"?>
<sst xmlns="http://schemas.openxmlformats.org/spreadsheetml/2006/main" count="175" uniqueCount="124">
  <si>
    <t>（別紙１）</t>
    <rPh sb="1" eb="3">
      <t>ベッシ</t>
    </rPh>
    <phoneticPr fontId="5"/>
  </si>
  <si>
    <t>所要額調書</t>
    <rPh sb="0" eb="3">
      <t>ショヨウガク</t>
    </rPh>
    <rPh sb="3" eb="5">
      <t>チョウショ</t>
    </rPh>
    <phoneticPr fontId="5"/>
  </si>
  <si>
    <t>医療機関の名称</t>
    <rPh sb="0" eb="4">
      <t>イリョウキカン</t>
    </rPh>
    <rPh sb="5" eb="7">
      <t>メイショウ</t>
    </rPh>
    <phoneticPr fontId="5"/>
  </si>
  <si>
    <t>総事業費</t>
    <rPh sb="0" eb="4">
      <t>ソウジギョウヒ</t>
    </rPh>
    <phoneticPr fontId="5"/>
  </si>
  <si>
    <t>Ａ</t>
    <phoneticPr fontId="5"/>
  </si>
  <si>
    <t>Ｂ</t>
    <phoneticPr fontId="5"/>
  </si>
  <si>
    <t>Ｃ（Ａ－Ｂ）</t>
    <phoneticPr fontId="5"/>
  </si>
  <si>
    <t>対象経費の
支出予定額</t>
    <rPh sb="0" eb="4">
      <t>タイショウケイヒ</t>
    </rPh>
    <rPh sb="6" eb="8">
      <t>シシュツ</t>
    </rPh>
    <rPh sb="8" eb="11">
      <t>ヨテイガク</t>
    </rPh>
    <phoneticPr fontId="5"/>
  </si>
  <si>
    <t>Ｄ</t>
    <phoneticPr fontId="5"/>
  </si>
  <si>
    <t>基準額</t>
    <rPh sb="0" eb="3">
      <t>キジュンガク</t>
    </rPh>
    <phoneticPr fontId="5"/>
  </si>
  <si>
    <t>Ｅ</t>
    <phoneticPr fontId="5"/>
  </si>
  <si>
    <t>選定額</t>
    <rPh sb="0" eb="3">
      <t>センテイガク</t>
    </rPh>
    <phoneticPr fontId="5"/>
  </si>
  <si>
    <t>Ｆ</t>
    <phoneticPr fontId="5"/>
  </si>
  <si>
    <t>Ｈ</t>
    <phoneticPr fontId="5"/>
  </si>
  <si>
    <t>Ｇ</t>
    <phoneticPr fontId="5"/>
  </si>
  <si>
    <t>補助基本額</t>
    <rPh sb="0" eb="5">
      <t>ホジョキホンガク</t>
    </rPh>
    <phoneticPr fontId="5"/>
  </si>
  <si>
    <t>（単位：円）</t>
    <rPh sb="1" eb="3">
      <t>タンイ</t>
    </rPh>
    <rPh sb="4" eb="5">
      <t>エン</t>
    </rPh>
    <phoneticPr fontId="5"/>
  </si>
  <si>
    <t>補助所要額</t>
    <rPh sb="0" eb="2">
      <t>ホジョ</t>
    </rPh>
    <rPh sb="2" eb="5">
      <t>ショヨウガク</t>
    </rPh>
    <phoneticPr fontId="5"/>
  </si>
  <si>
    <t>（注）</t>
    <rPh sb="1" eb="2">
      <t>チュウ</t>
    </rPh>
    <phoneticPr fontId="5"/>
  </si>
  <si>
    <t>（別紙３）</t>
    <rPh sb="1" eb="3">
      <t>ベッシ</t>
    </rPh>
    <phoneticPr fontId="5"/>
  </si>
  <si>
    <t>所要額精算書</t>
    <rPh sb="0" eb="3">
      <t>ショヨウガク</t>
    </rPh>
    <rPh sb="3" eb="5">
      <t>セイサン</t>
    </rPh>
    <rPh sb="5" eb="6">
      <t>ショ</t>
    </rPh>
    <phoneticPr fontId="5"/>
  </si>
  <si>
    <t>対象経費の
支出済額</t>
    <rPh sb="0" eb="4">
      <t>タイショウケイヒ</t>
    </rPh>
    <rPh sb="6" eb="8">
      <t>シシュツ</t>
    </rPh>
    <rPh sb="8" eb="9">
      <t>スミ</t>
    </rPh>
    <rPh sb="9" eb="10">
      <t>ガク</t>
    </rPh>
    <phoneticPr fontId="5"/>
  </si>
  <si>
    <t>補助金
受入額</t>
    <rPh sb="0" eb="3">
      <t>ホジョキン</t>
    </rPh>
    <rPh sb="4" eb="7">
      <t>ウケイレガク</t>
    </rPh>
    <phoneticPr fontId="5"/>
  </si>
  <si>
    <t>差引過
不足額</t>
    <rPh sb="0" eb="2">
      <t>サシヒキ</t>
    </rPh>
    <rPh sb="2" eb="3">
      <t>カ</t>
    </rPh>
    <rPh sb="4" eb="6">
      <t>フソク</t>
    </rPh>
    <rPh sb="6" eb="7">
      <t>ガク</t>
    </rPh>
    <phoneticPr fontId="5"/>
  </si>
  <si>
    <t>交付決定額</t>
    <rPh sb="0" eb="2">
      <t>コウフ</t>
    </rPh>
    <rPh sb="2" eb="5">
      <t>ケッテイガク</t>
    </rPh>
    <phoneticPr fontId="5"/>
  </si>
  <si>
    <t>Ｊ</t>
    <phoneticPr fontId="5"/>
  </si>
  <si>
    <t>Ｉ</t>
    <phoneticPr fontId="5"/>
  </si>
  <si>
    <t>Ｋ（Ｊ－Ｈ）</t>
    <phoneticPr fontId="5"/>
  </si>
  <si>
    <t>（単位：円）</t>
    <phoneticPr fontId="5"/>
  </si>
  <si>
    <t xml:space="preserve">  年度　補助金調書</t>
    <rPh sb="2" eb="4">
      <t>ネンド</t>
    </rPh>
    <rPh sb="5" eb="8">
      <t>ホジョキン</t>
    </rPh>
    <rPh sb="8" eb="10">
      <t>チョウショ</t>
    </rPh>
    <phoneticPr fontId="10"/>
  </si>
  <si>
    <t xml:space="preserve">  　　厚生労働省所管</t>
    <rPh sb="4" eb="6">
      <t>コウセイ</t>
    </rPh>
    <rPh sb="6" eb="9">
      <t>ロウドウショウ</t>
    </rPh>
    <rPh sb="9" eb="11">
      <t>ショカン</t>
    </rPh>
    <phoneticPr fontId="10"/>
  </si>
  <si>
    <t>国</t>
    <rPh sb="0" eb="1">
      <t>クニ</t>
    </rPh>
    <phoneticPr fontId="10"/>
  </si>
  <si>
    <t>地　方　公　共　団　体</t>
    <rPh sb="0" eb="1">
      <t>チ</t>
    </rPh>
    <rPh sb="2" eb="3">
      <t>カタ</t>
    </rPh>
    <rPh sb="4" eb="5">
      <t>コウ</t>
    </rPh>
    <rPh sb="6" eb="7">
      <t>トモ</t>
    </rPh>
    <rPh sb="8" eb="9">
      <t>ダン</t>
    </rPh>
    <rPh sb="10" eb="11">
      <t>カラダ</t>
    </rPh>
    <phoneticPr fontId="10"/>
  </si>
  <si>
    <t>歳入</t>
    <rPh sb="0" eb="2">
      <t>サイニュウ</t>
    </rPh>
    <phoneticPr fontId="10"/>
  </si>
  <si>
    <t>歳出</t>
    <rPh sb="0" eb="2">
      <t>サイシュツ</t>
    </rPh>
    <phoneticPr fontId="10"/>
  </si>
  <si>
    <t xml:space="preserve"> 予 算 科 目</t>
    <rPh sb="1" eb="2">
      <t>ヨ</t>
    </rPh>
    <rPh sb="3" eb="4">
      <t>ザン</t>
    </rPh>
    <rPh sb="5" eb="6">
      <t>カ</t>
    </rPh>
    <rPh sb="7" eb="8">
      <t>メ</t>
    </rPh>
    <phoneticPr fontId="10"/>
  </si>
  <si>
    <t>交付決定額</t>
    <rPh sb="0" eb="2">
      <t>コウフ</t>
    </rPh>
    <rPh sb="2" eb="4">
      <t>ケッテイ</t>
    </rPh>
    <rPh sb="4" eb="5">
      <t>ガク</t>
    </rPh>
    <phoneticPr fontId="10"/>
  </si>
  <si>
    <t>予算現額</t>
  </si>
  <si>
    <t>支出済額</t>
    <rPh sb="0" eb="2">
      <t>シシュツ</t>
    </rPh>
    <rPh sb="2" eb="3">
      <t>ズ</t>
    </rPh>
    <phoneticPr fontId="10"/>
  </si>
  <si>
    <t>翌年度繰越額</t>
    <rPh sb="0" eb="3">
      <t>ヨクネンド</t>
    </rPh>
    <rPh sb="3" eb="4">
      <t>ク</t>
    </rPh>
    <rPh sb="4" eb="5">
      <t>コ</t>
    </rPh>
    <rPh sb="5" eb="6">
      <t>ガク</t>
    </rPh>
    <phoneticPr fontId="10"/>
  </si>
  <si>
    <t>備　考</t>
    <rPh sb="0" eb="1">
      <t>ソナエ</t>
    </rPh>
    <rPh sb="2" eb="3">
      <t>コウ</t>
    </rPh>
    <phoneticPr fontId="10"/>
  </si>
  <si>
    <t>科　目</t>
    <rPh sb="0" eb="1">
      <t>カ</t>
    </rPh>
    <rPh sb="2" eb="3">
      <t>メ</t>
    </rPh>
    <phoneticPr fontId="10"/>
  </si>
  <si>
    <t>予算現額</t>
    <rPh sb="0" eb="2">
      <t>ヨサン</t>
    </rPh>
    <rPh sb="2" eb="3">
      <t>ウツツ</t>
    </rPh>
    <rPh sb="3" eb="4">
      <t>ガク</t>
    </rPh>
    <phoneticPr fontId="10"/>
  </si>
  <si>
    <t>収入済額</t>
    <rPh sb="0" eb="2">
      <t>シュウニュウ</t>
    </rPh>
    <rPh sb="2" eb="3">
      <t>ズ</t>
    </rPh>
    <rPh sb="3" eb="4">
      <t>ガク</t>
    </rPh>
    <phoneticPr fontId="10"/>
  </si>
  <si>
    <t>うち補助金</t>
    <rPh sb="2" eb="5">
      <t>ホジョキン</t>
    </rPh>
    <phoneticPr fontId="10"/>
  </si>
  <si>
    <t>相　当　額</t>
    <rPh sb="0" eb="1">
      <t>ソウ</t>
    </rPh>
    <rPh sb="2" eb="3">
      <t>トウ</t>
    </rPh>
    <rPh sb="4" eb="5">
      <t>ガク</t>
    </rPh>
    <phoneticPr fontId="10"/>
  </si>
  <si>
    <t>円</t>
    <rPh sb="0" eb="1">
      <t>エン</t>
    </rPh>
    <phoneticPr fontId="10"/>
  </si>
  <si>
    <t>（項）医療提供体制確保対策費</t>
    <phoneticPr fontId="8"/>
  </si>
  <si>
    <t>　（目）医療施設運営費等補助金</t>
    <phoneticPr fontId="8"/>
  </si>
  <si>
    <t>（作成要領）</t>
    <rPh sb="1" eb="3">
      <t>サクセイ</t>
    </rPh>
    <rPh sb="3" eb="5">
      <t>ヨウリョウ</t>
    </rPh>
    <phoneticPr fontId="10"/>
  </si>
  <si>
    <t>　１　「国」の「交付決定額」は、交付決定通知書の交付決定の額を記入すること。</t>
    <phoneticPr fontId="10"/>
  </si>
  <si>
    <t>　２　「地方公共団体」の「科目」は、歳入にあっては、款、項、目、節を、歳出にあっては、款、項、目をそれぞれ記入すること。なお、歳出については、前記１の額に対応する経費の配分</t>
    <rPh sb="18" eb="20">
      <t>サイニュウ</t>
    </rPh>
    <rPh sb="35" eb="37">
      <t>サイシュツ</t>
    </rPh>
    <rPh sb="63" eb="65">
      <t>サイシュツ</t>
    </rPh>
    <phoneticPr fontId="10"/>
  </si>
  <si>
    <t>　　が、目の内訳に係るときは、当該経費の配分の目の内訳として記入すること。</t>
    <phoneticPr fontId="8"/>
  </si>
  <si>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10"/>
  </si>
  <si>
    <t>　４　「備考」は、参考となるべき事項を適宜記入すること。</t>
    <phoneticPr fontId="10"/>
  </si>
  <si>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10"/>
  </si>
  <si>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10"/>
  </si>
  <si>
    <t>（事業者名）                                　　</t>
    <rPh sb="1" eb="4">
      <t>ジギョウシャ</t>
    </rPh>
    <rPh sb="4" eb="5">
      <t>メイ</t>
    </rPh>
    <phoneticPr fontId="10"/>
  </si>
  <si>
    <t>総事業費から寄附金その他収入額を控除した額</t>
    <rPh sb="0" eb="4">
      <t>ソウジギョウヒ</t>
    </rPh>
    <rPh sb="6" eb="9">
      <t>キフキン</t>
    </rPh>
    <rPh sb="11" eb="12">
      <t>ホカ</t>
    </rPh>
    <rPh sb="12" eb="14">
      <t>シュウニュウ</t>
    </rPh>
    <rPh sb="14" eb="15">
      <t>ガク</t>
    </rPh>
    <rPh sb="16" eb="18">
      <t>コウジョ</t>
    </rPh>
    <rPh sb="20" eb="21">
      <t>ガク</t>
    </rPh>
    <phoneticPr fontId="5"/>
  </si>
  <si>
    <t>保険医療機関コード</t>
    <rPh sb="0" eb="2">
      <t>ホケン</t>
    </rPh>
    <rPh sb="2" eb="4">
      <t>イリョウ</t>
    </rPh>
    <rPh sb="4" eb="6">
      <t>キカン</t>
    </rPh>
    <phoneticPr fontId="8"/>
  </si>
  <si>
    <t>保険医療機関名</t>
    <rPh sb="0" eb="2">
      <t>ホケン</t>
    </rPh>
    <rPh sb="2" eb="4">
      <t>イリョウ</t>
    </rPh>
    <rPh sb="4" eb="6">
      <t>キカン</t>
    </rPh>
    <rPh sb="6" eb="7">
      <t>メイ</t>
    </rPh>
    <phoneticPr fontId="8"/>
  </si>
  <si>
    <t>項目</t>
    <rPh sb="0" eb="2">
      <t>コウモク</t>
    </rPh>
    <phoneticPr fontId="8"/>
  </si>
  <si>
    <t>看護補助者数算定基準値（Ａ）</t>
    <rPh sb="0" eb="2">
      <t>カンゴ</t>
    </rPh>
    <rPh sb="2" eb="5">
      <t>ホジョシャ</t>
    </rPh>
    <rPh sb="5" eb="6">
      <t>スウ</t>
    </rPh>
    <rPh sb="6" eb="8">
      <t>サンテイ</t>
    </rPh>
    <rPh sb="8" eb="11">
      <t>キジュンチ</t>
    </rPh>
    <phoneticPr fontId="8"/>
  </si>
  <si>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8"/>
  </si>
  <si>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8"/>
  </si>
  <si>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8"/>
  </si>
  <si>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8"/>
  </si>
  <si>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8"/>
  </si>
  <si>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8"/>
  </si>
  <si>
    <t>A101 療養病棟入院基本料</t>
    <rPh sb="11" eb="13">
      <t>キホン</t>
    </rPh>
    <phoneticPr fontId="8"/>
  </si>
  <si>
    <t>A306 特殊疾患入院医療管理料</t>
    <phoneticPr fontId="8"/>
  </si>
  <si>
    <t>A308 回復期リハビリテーション病棟入院料</t>
    <phoneticPr fontId="8"/>
  </si>
  <si>
    <t>A309 特殊疾患病棟入院料</t>
    <phoneticPr fontId="8"/>
  </si>
  <si>
    <t>A311-2 精神科急性期治療病棟入院料</t>
    <phoneticPr fontId="8"/>
  </si>
  <si>
    <t>A312 精神療養病棟入院料</t>
    <phoneticPr fontId="8"/>
  </si>
  <si>
    <t>A314 認知症治療病棟入院料</t>
    <phoneticPr fontId="8"/>
  </si>
  <si>
    <t>A318 地域移行機能強化病棟入院料</t>
    <phoneticPr fontId="8"/>
  </si>
  <si>
    <t>A319 特定機能病院リハビリテーション病棟入院料</t>
    <phoneticPr fontId="8"/>
  </si>
  <si>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8"/>
  </si>
  <si>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8"/>
  </si>
  <si>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8"/>
  </si>
  <si>
    <t>50対１急性期看護補助体制加算</t>
    <rPh sb="2" eb="3">
      <t>タイ</t>
    </rPh>
    <rPh sb="4" eb="7">
      <t>キュウセイキ</t>
    </rPh>
    <rPh sb="7" eb="9">
      <t>カンゴ</t>
    </rPh>
    <rPh sb="9" eb="11">
      <t>ホジョ</t>
    </rPh>
    <rPh sb="11" eb="13">
      <t>タイセイ</t>
    </rPh>
    <rPh sb="13" eb="15">
      <t>カサン</t>
    </rPh>
    <phoneticPr fontId="8"/>
  </si>
  <si>
    <t>75対１急性期看護補助体制加算</t>
    <rPh sb="2" eb="3">
      <t>タイ</t>
    </rPh>
    <rPh sb="4" eb="7">
      <t>キュウセイキ</t>
    </rPh>
    <rPh sb="7" eb="9">
      <t>カンゴ</t>
    </rPh>
    <rPh sb="9" eb="11">
      <t>ホジョ</t>
    </rPh>
    <rPh sb="11" eb="13">
      <t>タイセイ</t>
    </rPh>
    <rPh sb="13" eb="15">
      <t>カサン</t>
    </rPh>
    <phoneticPr fontId="8"/>
  </si>
  <si>
    <t>A211 特殊疾患入院施設管理加算</t>
    <phoneticPr fontId="8"/>
  </si>
  <si>
    <t>A214看護補助加算　※同一病棟については、以下のいずれか１つの加算項目にのみ計上すること。</t>
    <phoneticPr fontId="8"/>
  </si>
  <si>
    <t>看護補助加算１</t>
    <rPh sb="0" eb="2">
      <t>カンゴ</t>
    </rPh>
    <rPh sb="2" eb="4">
      <t>ホジョ</t>
    </rPh>
    <rPh sb="4" eb="6">
      <t>カサン</t>
    </rPh>
    <phoneticPr fontId="8"/>
  </si>
  <si>
    <t>看護補助加算２</t>
    <rPh sb="0" eb="2">
      <t>カンゴ</t>
    </rPh>
    <rPh sb="2" eb="4">
      <t>ホジョ</t>
    </rPh>
    <rPh sb="4" eb="6">
      <t>カサン</t>
    </rPh>
    <phoneticPr fontId="8"/>
  </si>
  <si>
    <t>看護補助加算３</t>
    <rPh sb="0" eb="2">
      <t>カンゴ</t>
    </rPh>
    <rPh sb="2" eb="4">
      <t>ホジョ</t>
    </rPh>
    <rPh sb="4" eb="6">
      <t>カサン</t>
    </rPh>
    <phoneticPr fontId="8"/>
  </si>
  <si>
    <t>A106 障害者施設等入院基本料の「注９」に規定する看護補助加算又は看護補助体制充実加算</t>
    <rPh sb="32" eb="33">
      <t>マタ</t>
    </rPh>
    <phoneticPr fontId="8"/>
  </si>
  <si>
    <t>A308-3 地域包括ケア病棟入院料の「注４」に規定する看護補助者配置加算又は看護補助体制充実加算</t>
    <phoneticPr fontId="8"/>
  </si>
  <si>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8"/>
  </si>
  <si>
    <t>合計</t>
    <rPh sb="0" eb="2">
      <t>ゴウケイ</t>
    </rPh>
    <phoneticPr fontId="8"/>
  </si>
  <si>
    <t>【記載要領】</t>
    <rPh sb="1" eb="3">
      <t>キサイ</t>
    </rPh>
    <rPh sb="3" eb="5">
      <t>ヨウリョウ</t>
    </rPh>
    <phoneticPr fontId="8"/>
  </si>
  <si>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8"/>
  </si>
  <si>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8"/>
  </si>
  <si>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8"/>
  </si>
  <si>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8"/>
  </si>
  <si>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8"/>
  </si>
  <si>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8"/>
  </si>
  <si>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8"/>
  </si>
  <si>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8"/>
  </si>
  <si>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8"/>
  </si>
  <si>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8"/>
  </si>
  <si>
    <t>A109 有床診療所療養病床入院基本料</t>
    <phoneticPr fontId="8"/>
  </si>
  <si>
    <t>A108 有床診療所入院基本料の「注６」に規定する看護補助配置加算</t>
    <phoneticPr fontId="8"/>
  </si>
  <si>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8"/>
  </si>
  <si>
    <t>ー</t>
    <phoneticPr fontId="8"/>
  </si>
  <si>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8"/>
  </si>
  <si>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</si>
  <si>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8"/>
  </si>
  <si>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8"/>
  </si>
  <si>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8"/>
  </si>
  <si>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8"/>
  </si>
  <si>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8"/>
  </si>
  <si>
    <t>寄附金その他
の収入額</t>
    <rPh sb="0" eb="3">
      <t>キフキン</t>
    </rPh>
    <rPh sb="5" eb="6">
      <t>ホカ</t>
    </rPh>
    <rPh sb="8" eb="11">
      <t>シュウニュウガク</t>
    </rPh>
    <phoneticPr fontId="5"/>
  </si>
  <si>
    <t>１　Ｄ欄には、（別紙２）処遇改善報告書の看護補助者の実際の処遇改善額（Ｇ）の合計の金額を記入すること。</t>
    <rPh sb="3" eb="4">
      <t>ラン</t>
    </rPh>
    <rPh sb="8" eb="10">
      <t>ベッシ</t>
    </rPh>
    <rPh sb="12" eb="14">
      <t>ショグウ</t>
    </rPh>
    <rPh sb="14" eb="16">
      <t>カイゼン</t>
    </rPh>
    <rPh sb="16" eb="19">
      <t>ホウコクショ</t>
    </rPh>
    <rPh sb="38" eb="40">
      <t>ゴウケイ</t>
    </rPh>
    <rPh sb="41" eb="43">
      <t>キンガク</t>
    </rPh>
    <rPh sb="44" eb="46">
      <t>キニュウ</t>
    </rPh>
    <phoneticPr fontId="5"/>
  </si>
  <si>
    <t>２　Ｅ欄には、（別紙２）処遇改善報告書の補助基準額（Ｆ）の合計の金額を記入すること。</t>
    <rPh sb="3" eb="4">
      <t>ラン</t>
    </rPh>
    <rPh sb="8" eb="10">
      <t>ベッシ</t>
    </rPh>
    <rPh sb="12" eb="14">
      <t>ショグウ</t>
    </rPh>
    <rPh sb="14" eb="16">
      <t>カイゼン</t>
    </rPh>
    <rPh sb="16" eb="19">
      <t>ホウコクショ</t>
    </rPh>
    <rPh sb="20" eb="25">
      <t>ホジョキジュンガク</t>
    </rPh>
    <rPh sb="29" eb="31">
      <t>ゴウケイ</t>
    </rPh>
    <rPh sb="32" eb="34">
      <t>キンガク</t>
    </rPh>
    <rPh sb="35" eb="37">
      <t>キニュウ</t>
    </rPh>
    <phoneticPr fontId="5"/>
  </si>
  <si>
    <t>３　Ｆ欄には、Ｄ欄の金額とＥ欄の金額とを比較して少ない方の額を記入すること。</t>
    <rPh sb="3" eb="4">
      <t>ラン</t>
    </rPh>
    <rPh sb="8" eb="9">
      <t>ラン</t>
    </rPh>
    <rPh sb="10" eb="12">
      <t>キンガク</t>
    </rPh>
    <rPh sb="14" eb="15">
      <t>ラン</t>
    </rPh>
    <rPh sb="16" eb="18">
      <t>キンガク</t>
    </rPh>
    <rPh sb="20" eb="22">
      <t>ヒカク</t>
    </rPh>
    <rPh sb="24" eb="25">
      <t>スク</t>
    </rPh>
    <rPh sb="27" eb="28">
      <t>ホウ</t>
    </rPh>
    <rPh sb="29" eb="30">
      <t>ガク</t>
    </rPh>
    <rPh sb="31" eb="33">
      <t>キニュウ</t>
    </rPh>
    <phoneticPr fontId="5"/>
  </si>
  <si>
    <t>４　Ｇ欄には、Ｃ欄の金額とＦ欄の金額とを比較して少ない方の額を記入すること。</t>
    <rPh sb="3" eb="4">
      <t>ラン</t>
    </rPh>
    <rPh sb="8" eb="9">
      <t>ラン</t>
    </rPh>
    <rPh sb="10" eb="12">
      <t>キンガク</t>
    </rPh>
    <rPh sb="14" eb="15">
      <t>ラン</t>
    </rPh>
    <rPh sb="16" eb="18">
      <t>キンガク</t>
    </rPh>
    <rPh sb="20" eb="22">
      <t>ヒカク</t>
    </rPh>
    <rPh sb="24" eb="25">
      <t>スク</t>
    </rPh>
    <rPh sb="27" eb="28">
      <t>ホウ</t>
    </rPh>
    <rPh sb="29" eb="30">
      <t>ガク</t>
    </rPh>
    <rPh sb="31" eb="33">
      <t>キニュウ</t>
    </rPh>
    <phoneticPr fontId="5"/>
  </si>
  <si>
    <t>５　Ｈ欄には、Ｇ欄の金額から1,000円未満の端数を切り捨てた額を記入すること。</t>
    <rPh sb="3" eb="4">
      <t>ラン</t>
    </rPh>
    <rPh sb="8" eb="9">
      <t>ラン</t>
    </rPh>
    <rPh sb="10" eb="12">
      <t>キンガク</t>
    </rPh>
    <rPh sb="19" eb="20">
      <t>エン</t>
    </rPh>
    <rPh sb="20" eb="22">
      <t>ミマン</t>
    </rPh>
    <rPh sb="23" eb="25">
      <t>ハスウ</t>
    </rPh>
    <rPh sb="26" eb="27">
      <t>キ</t>
    </rPh>
    <rPh sb="28" eb="29">
      <t>ス</t>
    </rPh>
    <rPh sb="31" eb="32">
      <t>ガク</t>
    </rPh>
    <rPh sb="33" eb="35">
      <t>キニュウ</t>
    </rPh>
    <phoneticPr fontId="5"/>
  </si>
  <si>
    <t>（別紙２）</t>
    <rPh sb="1" eb="3">
      <t>ベッシ</t>
    </rPh>
    <phoneticPr fontId="8"/>
  </si>
  <si>
    <t>第２号様式（第６条関係）</t>
    <rPh sb="0" eb="1">
      <t>ダイ</t>
    </rPh>
    <rPh sb="2" eb="5">
      <t>ゴウヨウシキ</t>
    </rPh>
    <rPh sb="6" eb="7">
      <t>ダイ</t>
    </rPh>
    <rPh sb="8" eb="9">
      <t>ジョウ</t>
    </rPh>
    <rPh sb="9" eb="11">
      <t>カンケイ</t>
    </rPh>
    <phoneticPr fontId="10"/>
  </si>
  <si>
    <t>看護補助者処遇改善事業費補助金・処遇改善報告書（病院分）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3">
      <t>ホウコクショ</t>
    </rPh>
    <rPh sb="24" eb="26">
      <t>ビョウイン</t>
    </rPh>
    <rPh sb="26" eb="27">
      <t>ブン</t>
    </rPh>
    <phoneticPr fontId="8"/>
  </si>
  <si>
    <t>看護補助者処遇改善事業費補助金・処遇改善報告書（有床診療所分）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3">
      <t>ホウコクショ</t>
    </rPh>
    <rPh sb="24" eb="26">
      <t>ユウショウ</t>
    </rPh>
    <rPh sb="26" eb="29">
      <t>シンリョウジョ</t>
    </rPh>
    <rPh sb="29" eb="30">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</si>
</sst>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Red]\-#,##0\ "/>
    <numFmt numFmtId="178" formatCode="#,##0_);[Red]\(#,##0\)"/>
    <numFmt numFmtId="179" formatCode="#,##0.0_);[Red]\(#,##0.0\)"/>
    <numFmt numFmtId="180" formatCode="#,##0&quot;円 &quot;"/>
    <numFmt numFmtId="181" formatCode="#,##0.0&quot;人 &quot;"/>
    <numFmt numFmtId="182" formatCode="0.0"/>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0.5"/>
      <color theme="1"/>
      <name val="ＭＳ 明朝"/>
      <family val="1"/>
      <charset val="128"/>
    </font>
    <font>
      <sz val="10.5"/>
      <color theme="1"/>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2"/>
      <name val="HGｺﾞｼｯｸM"/>
      <family val="3"/>
      <charset val="128"/>
    </font>
    <font>
      <u/>
      <sz val="12"/>
      <name val="HGｺﾞｼｯｸM"/>
      <family val="3"/>
      <charset val="128"/>
    </font>
    <font>
      <sz val="11"/>
      <color theme="1"/>
      <name val="游ゴシック"/>
      <family val="3"/>
      <charset val="128"/>
      <scheme val="minor"/>
    </font>
    <font>
      <b/>
      <sz val="15"/>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0"/>
      <color theme="1"/>
      <name val="游ゴシック"/>
      <family val="2"/>
      <charset val="128"/>
      <scheme val="minor"/>
    </font>
    <font>
      <b/>
      <sz val="1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10">
    <xf numFmtId="0" fontId="0"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xf numFmtId="0" fontId="2" fillId="0" borderId="0">
      <alignment vertical="center"/>
    </xf>
    <xf numFmtId="0" fontId="1" fillId="0" borderId="0">
      <alignment vertical="center"/>
    </xf>
    <xf numFmtId="0" fontId="1" fillId="0" borderId="0">
      <alignment vertical="center"/>
    </xf>
  </cellStyleXfs>
  <cellXfs count="175">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6" fillId="0" borderId="4"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right" vertical="center"/>
    </xf>
    <xf numFmtId="38" fontId="6" fillId="0" borderId="9" xfId="1" applyFont="1" applyBorder="1" applyAlignment="1">
      <alignment vertical="center"/>
    </xf>
    <xf numFmtId="38" fontId="6" fillId="0" borderId="4" xfId="1" applyFont="1" applyBorder="1" applyAlignment="1">
      <alignment vertical="center"/>
    </xf>
    <xf numFmtId="0" fontId="6" fillId="0" borderId="10" xfId="0" applyFont="1" applyBorder="1" applyAlignment="1">
      <alignment horizontal="right" vertical="center"/>
    </xf>
    <xf numFmtId="38" fontId="6" fillId="0" borderId="11" xfId="0" applyNumberFormat="1" applyFont="1" applyBorder="1" applyAlignment="1">
      <alignment vertical="center"/>
    </xf>
    <xf numFmtId="0" fontId="6" fillId="0" borderId="2" xfId="0" applyFont="1" applyBorder="1" applyAlignment="1">
      <alignment vertical="center"/>
    </xf>
    <xf numFmtId="38" fontId="6" fillId="0" borderId="4" xfId="1" applyFont="1" applyBorder="1" applyAlignment="1">
      <alignment horizontal="right" vertical="center"/>
    </xf>
    <xf numFmtId="176" fontId="6" fillId="0" borderId="11" xfId="1" applyNumberFormat="1" applyFont="1" applyBorder="1" applyAlignment="1">
      <alignment vertical="center"/>
    </xf>
    <xf numFmtId="0" fontId="11" fillId="0" borderId="0" xfId="6" applyFont="1" applyAlignment="1">
      <alignment vertical="center"/>
    </xf>
    <xf numFmtId="0" fontId="11" fillId="0" borderId="0" xfId="6" applyFont="1" applyFill="1" applyAlignment="1">
      <alignment vertical="center"/>
    </xf>
    <xf numFmtId="0" fontId="11" fillId="0" borderId="0" xfId="6" applyFont="1" applyFill="1" applyBorder="1" applyAlignment="1">
      <alignment vertical="center"/>
    </xf>
    <xf numFmtId="0" fontId="11" fillId="0" borderId="6" xfId="6" applyFont="1" applyFill="1" applyBorder="1" applyAlignment="1">
      <alignment vertical="center"/>
    </xf>
    <xf numFmtId="0" fontId="11" fillId="0" borderId="10" xfId="6" applyFont="1" applyFill="1" applyBorder="1" applyAlignment="1">
      <alignment vertical="center"/>
    </xf>
    <xf numFmtId="0" fontId="11" fillId="0" borderId="3" xfId="6" applyFont="1" applyFill="1" applyBorder="1" applyAlignment="1">
      <alignment vertical="center"/>
    </xf>
    <xf numFmtId="0" fontId="11" fillId="0" borderId="10"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9" xfId="6" applyFont="1" applyFill="1" applyBorder="1" applyAlignment="1">
      <alignment vertical="center"/>
    </xf>
    <xf numFmtId="0" fontId="11" fillId="0" borderId="4"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4" xfId="6" applyFont="1" applyFill="1" applyBorder="1" applyAlignment="1">
      <alignment vertical="center"/>
    </xf>
    <xf numFmtId="0" fontId="11" fillId="0" borderId="3" xfId="6" applyFont="1" applyFill="1" applyBorder="1" applyAlignment="1">
      <alignment horizontal="right" vertical="center"/>
    </xf>
    <xf numFmtId="0" fontId="11" fillId="0" borderId="10" xfId="6" applyFont="1" applyFill="1" applyBorder="1" applyAlignment="1">
      <alignment horizontal="right" vertical="center"/>
    </xf>
    <xf numFmtId="0" fontId="11" fillId="0" borderId="10" xfId="7" applyFont="1" applyBorder="1" applyAlignment="1">
      <alignment vertical="center" wrapText="1"/>
    </xf>
    <xf numFmtId="177" fontId="11" fillId="0" borderId="3" xfId="6" applyNumberFormat="1" applyFont="1" applyFill="1" applyBorder="1" applyAlignment="1">
      <alignment vertical="center"/>
    </xf>
    <xf numFmtId="177" fontId="11" fillId="0" borderId="10" xfId="6" applyNumberFormat="1" applyFont="1" applyFill="1" applyBorder="1" applyAlignment="1">
      <alignment vertical="center"/>
    </xf>
    <xf numFmtId="0" fontId="11" fillId="0" borderId="9" xfId="7" applyFont="1" applyBorder="1" applyAlignment="1">
      <alignment vertical="center" wrapText="1"/>
    </xf>
    <xf numFmtId="177" fontId="11" fillId="0" borderId="4" xfId="6" applyNumberFormat="1" applyFont="1" applyFill="1" applyBorder="1" applyAlignment="1">
      <alignment vertical="center"/>
    </xf>
    <xf numFmtId="177" fontId="11" fillId="0" borderId="9" xfId="6" applyNumberFormat="1" applyFont="1" applyFill="1" applyBorder="1" applyAlignment="1">
      <alignment vertical="center"/>
    </xf>
    <xf numFmtId="0" fontId="13" fillId="0" borderId="0" xfId="8" applyFont="1">
      <alignment vertical="center"/>
    </xf>
    <xf numFmtId="0" fontId="14" fillId="0" borderId="0" xfId="8" applyFont="1">
      <alignment vertical="center"/>
    </xf>
    <xf numFmtId="0" fontId="13" fillId="0" borderId="0" xfId="9" applyFont="1" applyAlignment="1">
      <alignment horizontal="left" vertical="center"/>
    </xf>
    <xf numFmtId="0" fontId="1" fillId="0" borderId="0" xfId="9" applyAlignment="1">
      <alignment horizontal="left" vertical="center"/>
    </xf>
    <xf numFmtId="0" fontId="15" fillId="0" borderId="0" xfId="8" applyFont="1">
      <alignment vertical="center"/>
    </xf>
    <xf numFmtId="0" fontId="13" fillId="0" borderId="29" xfId="8" applyFont="1" applyBorder="1">
      <alignment vertical="center"/>
    </xf>
    <xf numFmtId="0" fontId="13" fillId="0" borderId="24" xfId="8" applyFont="1" applyBorder="1">
      <alignment vertical="center"/>
    </xf>
    <xf numFmtId="0" fontId="13" fillId="0" borderId="30" xfId="8" applyFont="1" applyBorder="1" applyAlignment="1">
      <alignment horizontal="center" vertical="center" wrapText="1"/>
    </xf>
    <xf numFmtId="0" fontId="17" fillId="0" borderId="31" xfId="8" applyFont="1" applyBorder="1" applyAlignment="1">
      <alignment horizontal="center" vertical="center" wrapText="1"/>
    </xf>
    <xf numFmtId="0" fontId="13" fillId="0" borderId="30" xfId="8" applyFont="1" applyBorder="1" applyAlignment="1">
      <alignment vertical="center" wrapText="1"/>
    </xf>
    <xf numFmtId="0" fontId="13" fillId="0" borderId="32" xfId="8" applyFont="1" applyBorder="1" applyAlignment="1">
      <alignment horizontal="center" vertical="center" wrapText="1"/>
    </xf>
    <xf numFmtId="0" fontId="17" fillId="0" borderId="33" xfId="8" applyFont="1" applyBorder="1" applyAlignment="1">
      <alignment horizontal="center" vertical="center" wrapText="1"/>
    </xf>
    <xf numFmtId="0" fontId="13" fillId="0" borderId="28" xfId="8" applyFont="1" applyBorder="1">
      <alignment vertical="center"/>
    </xf>
    <xf numFmtId="0" fontId="13" fillId="0" borderId="26" xfId="8" applyFont="1" applyBorder="1">
      <alignment vertical="center"/>
    </xf>
    <xf numFmtId="178" fontId="22" fillId="0" borderId="11" xfId="8" applyNumberFormat="1" applyFont="1" applyBorder="1" applyAlignment="1">
      <alignment horizontal="center" vertical="center" wrapText="1"/>
    </xf>
    <xf numFmtId="0" fontId="23" fillId="2" borderId="11" xfId="8" applyFont="1" applyFill="1" applyBorder="1" applyAlignment="1">
      <alignment horizontal="right" vertical="center"/>
    </xf>
    <xf numFmtId="178" fontId="17" fillId="0" borderId="11" xfId="8" applyNumberFormat="1" applyFont="1" applyBorder="1">
      <alignment vertical="center"/>
    </xf>
    <xf numFmtId="0" fontId="17" fillId="2" borderId="11" xfId="8" applyFont="1" applyFill="1" applyBorder="1">
      <alignment vertical="center"/>
    </xf>
    <xf numFmtId="179" fontId="17" fillId="0" borderId="11" xfId="8" applyNumberFormat="1" applyFont="1" applyBorder="1">
      <alignment vertical="center"/>
    </xf>
    <xf numFmtId="180" fontId="17" fillId="0" borderId="34" xfId="8" applyNumberFormat="1" applyFont="1" applyBorder="1">
      <alignment vertical="center"/>
    </xf>
    <xf numFmtId="0" fontId="17" fillId="0" borderId="0" xfId="8" applyFont="1">
      <alignment vertical="center"/>
    </xf>
    <xf numFmtId="180" fontId="17" fillId="2" borderId="35" xfId="8" applyNumberFormat="1" applyFont="1" applyFill="1" applyBorder="1">
      <alignment vertical="center"/>
    </xf>
    <xf numFmtId="179" fontId="22" fillId="0" borderId="11" xfId="8" applyNumberFormat="1" applyFont="1" applyBorder="1" applyAlignment="1">
      <alignment horizontal="center" vertical="center" wrapText="1"/>
    </xf>
    <xf numFmtId="0" fontId="13" fillId="0" borderId="22" xfId="8" applyFont="1" applyBorder="1">
      <alignment vertical="center"/>
    </xf>
    <xf numFmtId="0" fontId="22" fillId="0" borderId="26" xfId="8" applyFont="1" applyBorder="1" applyAlignment="1">
      <alignment vertical="center" wrapText="1"/>
    </xf>
    <xf numFmtId="0" fontId="23" fillId="0" borderId="26" xfId="8" applyFont="1" applyBorder="1" applyAlignment="1">
      <alignment horizontal="right" vertical="center"/>
    </xf>
    <xf numFmtId="178" fontId="17" fillId="0" borderId="26" xfId="8" applyNumberFormat="1" applyFont="1" applyBorder="1">
      <alignment vertical="center"/>
    </xf>
    <xf numFmtId="0" fontId="17" fillId="0" borderId="26" xfId="8" applyFont="1" applyBorder="1">
      <alignment vertical="center"/>
    </xf>
    <xf numFmtId="179" fontId="17" fillId="0" borderId="26" xfId="8" applyNumberFormat="1" applyFont="1" applyBorder="1">
      <alignment vertical="center"/>
    </xf>
    <xf numFmtId="180" fontId="17" fillId="0" borderId="27" xfId="8" applyNumberFormat="1" applyFont="1" applyBorder="1">
      <alignment vertical="center"/>
    </xf>
    <xf numFmtId="180" fontId="17" fillId="0" borderId="36" xfId="8" applyNumberFormat="1" applyFont="1" applyBorder="1">
      <alignment vertical="center"/>
    </xf>
    <xf numFmtId="0" fontId="1" fillId="0" borderId="0" xfId="8">
      <alignment vertical="center"/>
    </xf>
    <xf numFmtId="0" fontId="13" fillId="0" borderId="25" xfId="8" applyFont="1" applyBorder="1" applyAlignment="1">
      <alignment horizontal="left" vertical="center" indent="1"/>
    </xf>
    <xf numFmtId="0" fontId="13" fillId="0" borderId="12" xfId="8" applyFont="1" applyBorder="1" applyAlignment="1">
      <alignment horizontal="left" vertical="center" wrapText="1"/>
    </xf>
    <xf numFmtId="0" fontId="13" fillId="0" borderId="12" xfId="8" applyFont="1" applyBorder="1" applyAlignment="1">
      <alignment horizontal="left" vertical="center"/>
    </xf>
    <xf numFmtId="0" fontId="13" fillId="0" borderId="37" xfId="8" applyFont="1" applyBorder="1" applyAlignment="1">
      <alignment horizontal="left" vertical="center" indent="1"/>
    </xf>
    <xf numFmtId="178" fontId="22" fillId="0" borderId="38" xfId="8" applyNumberFormat="1" applyFont="1" applyBorder="1" applyAlignment="1">
      <alignment horizontal="center" vertical="center" wrapText="1"/>
    </xf>
    <xf numFmtId="0" fontId="23" fillId="2" borderId="38" xfId="8" applyFont="1" applyFill="1" applyBorder="1" applyAlignment="1">
      <alignment horizontal="right" vertical="center"/>
    </xf>
    <xf numFmtId="178" fontId="17" fillId="0" borderId="38" xfId="8" applyNumberFormat="1" applyFont="1" applyBorder="1">
      <alignment vertical="center"/>
    </xf>
    <xf numFmtId="0" fontId="17" fillId="2" borderId="38" xfId="8" applyFont="1" applyFill="1" applyBorder="1">
      <alignment vertical="center"/>
    </xf>
    <xf numFmtId="179" fontId="17" fillId="0" borderId="38" xfId="8" applyNumberFormat="1" applyFont="1" applyBorder="1">
      <alignment vertical="center"/>
    </xf>
    <xf numFmtId="180" fontId="17" fillId="0" borderId="39" xfId="8" applyNumberFormat="1" applyFont="1" applyBorder="1">
      <alignment vertical="center"/>
    </xf>
    <xf numFmtId="180" fontId="17" fillId="2" borderId="40" xfId="8" applyNumberFormat="1" applyFont="1" applyFill="1" applyBorder="1">
      <alignment vertical="center"/>
    </xf>
    <xf numFmtId="180" fontId="17" fillId="0" borderId="0" xfId="8" applyNumberFormat="1" applyFont="1">
      <alignment vertical="center"/>
    </xf>
    <xf numFmtId="178" fontId="22" fillId="0" borderId="41" xfId="8" applyNumberFormat="1" applyFont="1" applyBorder="1" applyAlignment="1">
      <alignment horizontal="center" vertical="center" wrapText="1"/>
    </xf>
    <xf numFmtId="0" fontId="23" fillId="0" borderId="41" xfId="8" applyFont="1" applyBorder="1" applyAlignment="1">
      <alignment horizontal="right" vertical="center"/>
    </xf>
    <xf numFmtId="178" fontId="17" fillId="0" borderId="41" xfId="8" applyNumberFormat="1" applyFont="1" applyBorder="1">
      <alignment vertical="center"/>
    </xf>
    <xf numFmtId="0" fontId="17" fillId="2" borderId="42" xfId="8" applyFont="1" applyFill="1" applyBorder="1">
      <alignment vertical="center"/>
    </xf>
    <xf numFmtId="180" fontId="17" fillId="2" borderId="43" xfId="8" applyNumberFormat="1" applyFont="1" applyFill="1" applyBorder="1">
      <alignment vertical="center"/>
    </xf>
    <xf numFmtId="0" fontId="17" fillId="0" borderId="0" xfId="8" applyFont="1" applyAlignment="1">
      <alignment horizontal="right" vertical="center"/>
    </xf>
    <xf numFmtId="181" fontId="17" fillId="0" borderId="43" xfId="8" applyNumberFormat="1" applyFont="1" applyBorder="1">
      <alignment vertical="center"/>
    </xf>
    <xf numFmtId="180" fontId="17" fillId="0" borderId="43" xfId="8" applyNumberFormat="1" applyFont="1" applyBorder="1">
      <alignment vertical="center"/>
    </xf>
    <xf numFmtId="0" fontId="13" fillId="0" borderId="0" xfId="8" applyFont="1" applyAlignment="1">
      <alignment horizontal="right" vertical="center"/>
    </xf>
    <xf numFmtId="180" fontId="13" fillId="0" borderId="0" xfId="8" applyNumberFormat="1" applyFont="1">
      <alignment vertical="center"/>
    </xf>
    <xf numFmtId="0" fontId="13" fillId="0" borderId="0" xfId="9" applyFont="1">
      <alignment vertical="center"/>
    </xf>
    <xf numFmtId="0" fontId="14" fillId="0" borderId="0" xfId="9" applyFont="1">
      <alignment vertical="center"/>
    </xf>
    <xf numFmtId="0" fontId="13" fillId="0" borderId="29" xfId="9" applyFont="1" applyBorder="1">
      <alignment vertical="center"/>
    </xf>
    <xf numFmtId="0" fontId="13" fillId="0" borderId="24" xfId="9" applyFont="1" applyBorder="1">
      <alignment vertical="center"/>
    </xf>
    <xf numFmtId="0" fontId="13" fillId="0" borderId="30" xfId="9" applyFont="1" applyBorder="1" applyAlignment="1">
      <alignment horizontal="center" vertical="center" wrapText="1"/>
    </xf>
    <xf numFmtId="0" fontId="17" fillId="0" borderId="31" xfId="9" applyFont="1" applyBorder="1" applyAlignment="1">
      <alignment horizontal="center" vertical="center" wrapText="1"/>
    </xf>
    <xf numFmtId="0" fontId="13" fillId="0" borderId="30" xfId="9" applyFont="1" applyBorder="1" applyAlignment="1">
      <alignment vertical="center" wrapText="1"/>
    </xf>
    <xf numFmtId="0" fontId="13" fillId="0" borderId="32" xfId="9" applyFont="1" applyBorder="1" applyAlignment="1">
      <alignment horizontal="center" vertical="center" wrapText="1"/>
    </xf>
    <xf numFmtId="0" fontId="13" fillId="0" borderId="33" xfId="9" applyFont="1" applyBorder="1" applyAlignment="1">
      <alignment horizontal="center" vertical="center" wrapText="1"/>
    </xf>
    <xf numFmtId="0" fontId="13" fillId="0" borderId="23" xfId="9" applyFont="1" applyBorder="1">
      <alignment vertical="center"/>
    </xf>
    <xf numFmtId="0" fontId="13" fillId="0" borderId="19" xfId="9" applyFont="1" applyBorder="1">
      <alignment vertical="center"/>
    </xf>
    <xf numFmtId="178" fontId="22" fillId="0" borderId="38" xfId="9" applyNumberFormat="1" applyFont="1" applyBorder="1" applyAlignment="1">
      <alignment vertical="center" wrapText="1"/>
    </xf>
    <xf numFmtId="0" fontId="23" fillId="2" borderId="38" xfId="9" applyFont="1" applyFill="1" applyBorder="1" applyAlignment="1">
      <alignment horizontal="right" vertical="center"/>
    </xf>
    <xf numFmtId="178" fontId="23" fillId="0" borderId="38" xfId="9" applyNumberFormat="1" applyFont="1" applyBorder="1">
      <alignment vertical="center"/>
    </xf>
    <xf numFmtId="182" fontId="23" fillId="2" borderId="38" xfId="9" applyNumberFormat="1" applyFont="1" applyFill="1" applyBorder="1" applyAlignment="1">
      <alignment horizontal="right" vertical="center"/>
    </xf>
    <xf numFmtId="179" fontId="23" fillId="0" borderId="38" xfId="9" applyNumberFormat="1" applyFont="1" applyBorder="1">
      <alignment vertical="center"/>
    </xf>
    <xf numFmtId="180" fontId="23" fillId="0" borderId="39" xfId="9" applyNumberFormat="1" applyFont="1" applyBorder="1">
      <alignment vertical="center"/>
    </xf>
    <xf numFmtId="0" fontId="17" fillId="0" borderId="0" xfId="9" applyFont="1">
      <alignment vertical="center"/>
    </xf>
    <xf numFmtId="180" fontId="17" fillId="2" borderId="40" xfId="9" applyNumberFormat="1" applyFont="1" applyFill="1" applyBorder="1">
      <alignment vertical="center"/>
    </xf>
    <xf numFmtId="180" fontId="17" fillId="0" borderId="0" xfId="9" applyNumberFormat="1" applyFont="1">
      <alignment vertical="center"/>
    </xf>
    <xf numFmtId="0" fontId="13" fillId="0" borderId="20" xfId="9" applyFont="1" applyBorder="1">
      <alignment vertical="center"/>
    </xf>
    <xf numFmtId="0" fontId="1" fillId="0" borderId="24" xfId="9" applyBorder="1">
      <alignment vertical="center"/>
    </xf>
    <xf numFmtId="0" fontId="23" fillId="0" borderId="24" xfId="9" applyFont="1" applyBorder="1" applyAlignment="1">
      <alignment horizontal="right" vertical="center"/>
    </xf>
    <xf numFmtId="178" fontId="17" fillId="0" borderId="24" xfId="9" applyNumberFormat="1" applyFont="1" applyBorder="1">
      <alignment vertical="center"/>
    </xf>
    <xf numFmtId="182" fontId="17" fillId="0" borderId="24" xfId="9" applyNumberFormat="1" applyFont="1" applyBorder="1">
      <alignment vertical="center"/>
    </xf>
    <xf numFmtId="0" fontId="17" fillId="0" borderId="24" xfId="9" applyFont="1" applyBorder="1">
      <alignment vertical="center"/>
    </xf>
    <xf numFmtId="180" fontId="17" fillId="0" borderId="44" xfId="9" applyNumberFormat="1" applyFont="1" applyBorder="1">
      <alignment vertical="center"/>
    </xf>
    <xf numFmtId="180" fontId="17" fillId="0" borderId="33" xfId="9" applyNumberFormat="1" applyFont="1" applyBorder="1">
      <alignment vertical="center"/>
    </xf>
    <xf numFmtId="0" fontId="1" fillId="0" borderId="0" xfId="9">
      <alignment vertical="center"/>
    </xf>
    <xf numFmtId="0" fontId="13" fillId="0" borderId="16" xfId="9" applyFont="1" applyBorder="1" applyAlignment="1">
      <alignment horizontal="left" vertical="center" indent="1"/>
    </xf>
    <xf numFmtId="0" fontId="17" fillId="0" borderId="12" xfId="9" applyFont="1" applyBorder="1" applyAlignment="1">
      <alignment horizontal="left" vertical="center" wrapText="1"/>
    </xf>
    <xf numFmtId="178" fontId="24" fillId="0" borderId="11" xfId="9" applyNumberFormat="1" applyFont="1" applyBorder="1" applyAlignment="1">
      <alignment horizontal="center" vertical="center"/>
    </xf>
    <xf numFmtId="178" fontId="17" fillId="0" borderId="11" xfId="9" applyNumberFormat="1" applyFont="1" applyBorder="1">
      <alignment vertical="center"/>
    </xf>
    <xf numFmtId="182" fontId="17" fillId="2" borderId="11" xfId="9" applyNumberFormat="1" applyFont="1" applyFill="1" applyBorder="1" applyAlignment="1">
      <alignment horizontal="right" vertical="center"/>
    </xf>
    <xf numFmtId="179" fontId="17" fillId="0" borderId="11" xfId="9" applyNumberFormat="1" applyFont="1" applyBorder="1">
      <alignment vertical="center"/>
    </xf>
    <xf numFmtId="180" fontId="17" fillId="0" borderId="34" xfId="9" applyNumberFormat="1" applyFont="1" applyBorder="1">
      <alignment vertical="center"/>
    </xf>
    <xf numFmtId="180" fontId="17" fillId="2" borderId="35" xfId="9" applyNumberFormat="1" applyFont="1" applyFill="1" applyBorder="1">
      <alignment vertical="center"/>
    </xf>
    <xf numFmtId="0" fontId="13" fillId="0" borderId="17" xfId="9" applyFont="1" applyBorder="1" applyAlignment="1">
      <alignment horizontal="left" vertical="center" indent="1"/>
    </xf>
    <xf numFmtId="0" fontId="17" fillId="0" borderId="18" xfId="9" applyFont="1" applyBorder="1" applyAlignment="1">
      <alignment horizontal="left" vertical="center" wrapText="1"/>
    </xf>
    <xf numFmtId="178" fontId="21" fillId="0" borderId="38" xfId="9" applyNumberFormat="1" applyFont="1" applyBorder="1" applyAlignment="1">
      <alignment horizontal="center" vertical="center"/>
    </xf>
    <xf numFmtId="178" fontId="24" fillId="0" borderId="38" xfId="9" applyNumberFormat="1" applyFont="1" applyBorder="1" applyAlignment="1">
      <alignment horizontal="center" vertical="center"/>
    </xf>
    <xf numFmtId="178" fontId="17" fillId="0" borderId="38" xfId="9" applyNumberFormat="1" applyFont="1" applyBorder="1">
      <alignment vertical="center"/>
    </xf>
    <xf numFmtId="182" fontId="17" fillId="2" borderId="38" xfId="9" applyNumberFormat="1" applyFont="1" applyFill="1" applyBorder="1" applyAlignment="1">
      <alignment horizontal="right" vertical="center"/>
    </xf>
    <xf numFmtId="179" fontId="17" fillId="0" borderId="38" xfId="9" applyNumberFormat="1" applyFont="1" applyBorder="1">
      <alignment vertical="center"/>
    </xf>
    <xf numFmtId="180" fontId="17" fillId="0" borderId="39" xfId="9" applyNumberFormat="1" applyFont="1" applyBorder="1">
      <alignment vertical="center"/>
    </xf>
    <xf numFmtId="180" fontId="13" fillId="0" borderId="0" xfId="9" applyNumberFormat="1" applyFont="1">
      <alignment vertical="center"/>
    </xf>
    <xf numFmtId="0" fontId="13" fillId="0" borderId="0" xfId="9" applyFont="1" applyAlignment="1">
      <alignment horizontal="right" vertical="center"/>
    </xf>
    <xf numFmtId="181" fontId="13" fillId="0" borderId="43" xfId="9" applyNumberFormat="1" applyFont="1" applyBorder="1">
      <alignment vertical="center"/>
    </xf>
    <xf numFmtId="180" fontId="13" fillId="0" borderId="43" xfId="9" applyNumberFormat="1" applyFont="1" applyBorder="1">
      <alignment vertical="center"/>
    </xf>
    <xf numFmtId="0" fontId="25" fillId="0" borderId="0" xfId="8" applyFont="1">
      <alignment vertical="center"/>
    </xf>
    <xf numFmtId="0" fontId="25" fillId="0" borderId="0" xfId="9" applyFont="1">
      <alignment vertical="center"/>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20" fillId="0" borderId="23" xfId="8" applyFont="1" applyBorder="1" applyAlignment="1">
      <alignment horizontal="left" vertical="center" wrapText="1"/>
    </xf>
    <xf numFmtId="0" fontId="20" fillId="0" borderId="19" xfId="8" applyFont="1" applyBorder="1" applyAlignment="1">
      <alignment horizontal="left" vertical="center" wrapText="1"/>
    </xf>
    <xf numFmtId="0" fontId="20" fillId="0" borderId="14" xfId="8" applyFont="1" applyBorder="1" applyAlignment="1">
      <alignment horizontal="left" vertical="center" wrapText="1"/>
    </xf>
    <xf numFmtId="0" fontId="20" fillId="0" borderId="15" xfId="8" applyFont="1" applyBorder="1" applyAlignment="1">
      <alignment horizontal="left" vertical="center" wrapText="1"/>
    </xf>
    <xf numFmtId="0" fontId="15" fillId="0" borderId="14" xfId="9" applyFont="1" applyBorder="1" applyAlignment="1">
      <alignment horizontal="left" vertical="center"/>
    </xf>
    <xf numFmtId="0" fontId="15" fillId="0" borderId="21" xfId="9" applyFont="1" applyBorder="1" applyAlignment="1">
      <alignment horizontal="left" vertical="center"/>
    </xf>
    <xf numFmtId="0" fontId="14" fillId="0" borderId="14" xfId="9" applyFont="1" applyBorder="1" applyAlignment="1">
      <alignment horizontal="left" vertical="center" shrinkToFit="1"/>
    </xf>
    <xf numFmtId="0" fontId="14" fillId="0" borderId="15" xfId="9" applyFont="1" applyBorder="1" applyAlignment="1">
      <alignment horizontal="left" vertical="center" shrinkToFit="1"/>
    </xf>
    <xf numFmtId="0" fontId="14" fillId="0" borderId="21" xfId="9" applyFont="1" applyBorder="1" applyAlignment="1">
      <alignment horizontal="left" vertical="center" shrinkToFit="1"/>
    </xf>
    <xf numFmtId="0" fontId="13" fillId="0" borderId="28" xfId="8" applyFont="1" applyBorder="1" applyAlignment="1">
      <alignment horizontal="left" vertical="center" wrapText="1"/>
    </xf>
    <xf numFmtId="0" fontId="13" fillId="0" borderId="26" xfId="8" applyFont="1" applyBorder="1" applyAlignment="1">
      <alignment horizontal="left" vertical="center" wrapText="1"/>
    </xf>
    <xf numFmtId="0" fontId="20" fillId="0" borderId="28" xfId="8" applyFont="1" applyBorder="1" applyAlignment="1">
      <alignment horizontal="left" vertical="center" wrapText="1"/>
    </xf>
    <xf numFmtId="0" fontId="20" fillId="0" borderId="26" xfId="8" applyFont="1" applyBorder="1" applyAlignment="1">
      <alignment horizontal="left" vertical="center" wrapText="1"/>
    </xf>
    <xf numFmtId="0" fontId="11" fillId="0" borderId="5" xfId="6" applyFont="1" applyFill="1" applyBorder="1" applyAlignment="1">
      <alignment horizontal="center" vertical="center"/>
    </xf>
    <xf numFmtId="0" fontId="11" fillId="0" borderId="6" xfId="6" applyFont="1" applyFill="1" applyBorder="1" applyAlignment="1">
      <alignment horizontal="center" vertical="center"/>
    </xf>
    <xf numFmtId="0" fontId="11" fillId="0" borderId="0" xfId="6" applyFont="1" applyFill="1" applyAlignment="1">
      <alignment horizontal="center" vertical="center"/>
    </xf>
    <xf numFmtId="0" fontId="12" fillId="0" borderId="0" xfId="6" applyFont="1" applyFill="1" applyBorder="1" applyAlignment="1">
      <alignment horizontal="left" vertical="center"/>
    </xf>
    <xf numFmtId="0" fontId="11" fillId="0" borderId="12" xfId="6" applyFont="1" applyFill="1" applyBorder="1" applyAlignment="1">
      <alignment horizontal="center" vertical="center"/>
    </xf>
    <xf numFmtId="0" fontId="11" fillId="0" borderId="13" xfId="6" applyFont="1" applyFill="1" applyBorder="1" applyAlignment="1">
      <alignment horizontal="center" vertical="center"/>
    </xf>
    <xf numFmtId="0" fontId="11" fillId="0" borderId="26" xfId="6" applyFont="1" applyFill="1" applyBorder="1" applyAlignment="1">
      <alignment horizontal="center" vertical="center"/>
    </xf>
  </cellXfs>
  <cellStyles count="10">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2 2" xfId="6" xr:uid="{00000000-0005-0000-0000-000005000000}"/>
    <cellStyle name="標準 3" xfId="4" xr:uid="{00000000-0005-0000-0000-000006000000}"/>
    <cellStyle name="標準 4" xfId="7" xr:uid="{00000000-0005-0000-0000-000007000000}"/>
    <cellStyle name="標準 4 2" xfId="9" xr:uid="{C8449953-31F6-47CD-AD9B-6B1236AD9BF5}"/>
    <cellStyle name="標準 5" xfId="8" xr:uid="{529E004A-5DE6-4202-83A5-7DA5C68743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3EB672AA-56A4-427F-B142-4452BE7CE005}"/>
            </a:ext>
          </a:extLst>
        </xdr:cNvPr>
        <xdr:cNvSpPr/>
      </xdr:nvSpPr>
      <xdr:spPr>
        <a:xfrm>
          <a:off x="7442835" y="2072640"/>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F39BA892-B62C-4BA0-BED3-B13AD664A9B2}"/>
            </a:ext>
          </a:extLst>
        </xdr:cNvPr>
        <xdr:cNvSpPr/>
      </xdr:nvSpPr>
      <xdr:spPr>
        <a:xfrm>
          <a:off x="8658225" y="181546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1B07CEF7-E15C-4F90-ACE5-8BE90E222BD4}"/>
            </a:ext>
          </a:extLst>
        </xdr:cNvPr>
        <xdr:cNvSpPr/>
      </xdr:nvSpPr>
      <xdr:spPr>
        <a:xfrm>
          <a:off x="7724775" y="22098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101DB3F2-0A91-4325-956E-53A16206E908}"/>
            </a:ext>
          </a:extLst>
        </xdr:cNvPr>
        <xdr:cNvSpPr/>
      </xdr:nvSpPr>
      <xdr:spPr>
        <a:xfrm>
          <a:off x="8921115" y="21717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26"/>
  <sheetViews>
    <sheetView tabSelected="1" zoomScaleNormal="100" workbookViewId="0">
      <selection activeCell="D14" sqref="D14"/>
    </sheetView>
  </sheetViews>
  <sheetFormatPr defaultColWidth="9" defaultRowHeight="13.2" x14ac:dyDescent="0.45"/>
  <cols>
    <col min="1" max="1" width="4.69921875" style="1" customWidth="1"/>
    <col min="2" max="2" width="20.5" style="1" customWidth="1"/>
    <col min="3" max="10" width="12.59765625" style="1" customWidth="1"/>
    <col min="11" max="16384" width="9" style="1"/>
  </cols>
  <sheetData>
    <row r="1" spans="1:12" ht="19.5" customHeight="1" x14ac:dyDescent="0.45">
      <c r="A1" s="140" t="s">
        <v>0</v>
      </c>
      <c r="B1" s="140"/>
    </row>
    <row r="2" spans="1:12" ht="21" customHeight="1" x14ac:dyDescent="0.45">
      <c r="A2" s="147" t="s">
        <v>1</v>
      </c>
      <c r="B2" s="147"/>
      <c r="C2" s="147"/>
      <c r="D2" s="147"/>
      <c r="E2" s="147"/>
      <c r="F2" s="147"/>
      <c r="G2" s="147"/>
      <c r="H2" s="147"/>
      <c r="I2" s="147"/>
      <c r="J2" s="147"/>
      <c r="K2" s="3"/>
      <c r="L2" s="3"/>
    </row>
    <row r="3" spans="1:12" ht="15.9" customHeight="1" x14ac:dyDescent="0.45">
      <c r="C3" s="5"/>
      <c r="G3" s="5"/>
      <c r="I3" s="2"/>
      <c r="J3" s="2" t="s">
        <v>16</v>
      </c>
    </row>
    <row r="4" spans="1:12" ht="15.9" customHeight="1" x14ac:dyDescent="0.45">
      <c r="A4" s="148" t="s">
        <v>2</v>
      </c>
      <c r="B4" s="149"/>
      <c r="C4" s="142" t="s">
        <v>3</v>
      </c>
      <c r="D4" s="153" t="s">
        <v>114</v>
      </c>
      <c r="E4" s="153" t="s">
        <v>58</v>
      </c>
      <c r="F4" s="153" t="s">
        <v>7</v>
      </c>
      <c r="G4" s="141" t="s">
        <v>9</v>
      </c>
      <c r="H4" s="141" t="s">
        <v>11</v>
      </c>
      <c r="I4" s="143" t="s">
        <v>15</v>
      </c>
      <c r="J4" s="141" t="s">
        <v>17</v>
      </c>
    </row>
    <row r="5" spans="1:12" ht="33.75" customHeight="1" x14ac:dyDescent="0.45">
      <c r="A5" s="150"/>
      <c r="B5" s="144"/>
      <c r="C5" s="142"/>
      <c r="D5" s="142"/>
      <c r="E5" s="154"/>
      <c r="F5" s="142"/>
      <c r="G5" s="142"/>
      <c r="H5" s="142"/>
      <c r="I5" s="144"/>
      <c r="J5" s="142"/>
    </row>
    <row r="6" spans="1:12" ht="15.9" customHeight="1" x14ac:dyDescent="0.45">
      <c r="A6" s="151"/>
      <c r="B6" s="152"/>
      <c r="C6" s="6" t="s">
        <v>4</v>
      </c>
      <c r="D6" s="6" t="s">
        <v>5</v>
      </c>
      <c r="E6" s="6" t="s">
        <v>6</v>
      </c>
      <c r="F6" s="6" t="s">
        <v>8</v>
      </c>
      <c r="G6" s="6" t="s">
        <v>10</v>
      </c>
      <c r="H6" s="6" t="s">
        <v>12</v>
      </c>
      <c r="I6" s="4" t="s">
        <v>14</v>
      </c>
      <c r="J6" s="9" t="s">
        <v>13</v>
      </c>
    </row>
    <row r="7" spans="1:12" ht="30" customHeight="1" x14ac:dyDescent="0.45">
      <c r="A7" s="145"/>
      <c r="B7" s="146"/>
      <c r="C7" s="7"/>
      <c r="D7" s="7"/>
      <c r="E7" s="7">
        <f>C7-D7</f>
        <v>0</v>
      </c>
      <c r="F7" s="7"/>
      <c r="G7" s="7"/>
      <c r="H7" s="7">
        <f>MIN(F7,G7)</f>
        <v>0</v>
      </c>
      <c r="I7" s="8">
        <f>MIN(E7,H7)</f>
        <v>0</v>
      </c>
      <c r="J7" s="10">
        <f>ROUNDDOWN(I7,-3)</f>
        <v>0</v>
      </c>
      <c r="K7" s="11"/>
    </row>
    <row r="8" spans="1:12" ht="15.9" customHeight="1" x14ac:dyDescent="0.45"/>
    <row r="9" spans="1:12" ht="15.9" customHeight="1" x14ac:dyDescent="0.45">
      <c r="A9" s="2" t="s">
        <v>18</v>
      </c>
      <c r="B9" s="1" t="s">
        <v>115</v>
      </c>
    </row>
    <row r="10" spans="1:12" ht="15.9" customHeight="1" x14ac:dyDescent="0.45">
      <c r="B10" s="1" t="s">
        <v>116</v>
      </c>
    </row>
    <row r="11" spans="1:12" ht="15.9" customHeight="1" x14ac:dyDescent="0.45">
      <c r="B11" s="1" t="s">
        <v>117</v>
      </c>
    </row>
    <row r="12" spans="1:12" ht="15.9" customHeight="1" x14ac:dyDescent="0.45">
      <c r="B12" s="1" t="s">
        <v>118</v>
      </c>
    </row>
    <row r="13" spans="1:12" ht="15.9" customHeight="1" x14ac:dyDescent="0.45">
      <c r="B13" s="1" t="s">
        <v>119</v>
      </c>
    </row>
    <row r="14" spans="1:12" ht="15.9" customHeight="1" x14ac:dyDescent="0.45"/>
    <row r="15" spans="1:12" ht="15.9" customHeight="1" x14ac:dyDescent="0.45"/>
    <row r="16" spans="1:12" ht="15.9" customHeight="1" x14ac:dyDescent="0.45"/>
    <row r="17" ht="15.9" customHeight="1" x14ac:dyDescent="0.45"/>
    <row r="18" ht="15.9" customHeight="1" x14ac:dyDescent="0.45"/>
    <row r="19" ht="15.9" customHeight="1" x14ac:dyDescent="0.45"/>
    <row r="20" ht="15.9" customHeight="1" x14ac:dyDescent="0.45"/>
    <row r="21" ht="15.9" customHeight="1" x14ac:dyDescent="0.45"/>
    <row r="22" ht="15.9" customHeight="1" x14ac:dyDescent="0.45"/>
    <row r="23" ht="15.9" customHeight="1" x14ac:dyDescent="0.45"/>
    <row r="24" ht="15.9" customHeight="1" x14ac:dyDescent="0.45"/>
    <row r="25" ht="15.9" customHeight="1" x14ac:dyDescent="0.45"/>
    <row r="26" ht="15.9" customHeight="1" x14ac:dyDescent="0.45"/>
  </sheetData>
  <mergeCells count="12">
    <mergeCell ref="A1:B1"/>
    <mergeCell ref="H4:H5"/>
    <mergeCell ref="I4:I5"/>
    <mergeCell ref="J4:J5"/>
    <mergeCell ref="A7:B7"/>
    <mergeCell ref="A2:J2"/>
    <mergeCell ref="A4:B6"/>
    <mergeCell ref="C4:C5"/>
    <mergeCell ref="D4:D5"/>
    <mergeCell ref="E4:E5"/>
    <mergeCell ref="F4:F5"/>
    <mergeCell ref="G4:G5"/>
  </mergeCells>
  <phoneticPr fontId="5"/>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ECA6-77D4-498B-9240-5A3DA2BF7B3E}">
  <sheetPr>
    <tabColor theme="4"/>
    <pageSetUpPr fitToPage="1"/>
  </sheetPr>
  <dimension ref="A1:N38"/>
  <sheetViews>
    <sheetView topLeftCell="A23" zoomScale="94" workbookViewId="0">
      <selection activeCell="B4" sqref="B4"/>
    </sheetView>
  </sheetViews>
  <sheetFormatPr defaultColWidth="9" defaultRowHeight="18" x14ac:dyDescent="0.45"/>
  <cols>
    <col min="1" max="1" width="1.8984375" style="35" customWidth="1"/>
    <col min="2" max="2" width="33.59765625" style="35" customWidth="1"/>
    <col min="3" max="3" width="11.69921875" style="35" customWidth="1"/>
    <col min="4" max="4" width="15.69921875" style="35" customWidth="1"/>
    <col min="5" max="5" width="16.19921875" style="35" customWidth="1"/>
    <col min="6" max="6" width="18.19921875" style="35" customWidth="1"/>
    <col min="7" max="7" width="15.19921875" style="35" customWidth="1"/>
    <col min="8" max="8" width="17.5" style="35" customWidth="1"/>
    <col min="9" max="9" width="5.59765625" style="35" customWidth="1"/>
    <col min="10" max="10" width="17.5" style="35" customWidth="1"/>
    <col min="11" max="16384" width="9" style="35"/>
  </cols>
  <sheetData>
    <row r="1" spans="1:14" x14ac:dyDescent="0.45">
      <c r="A1" s="55" t="s">
        <v>120</v>
      </c>
      <c r="B1" s="55"/>
    </row>
    <row r="2" spans="1:14" ht="18.600000000000001" thickBot="1" x14ac:dyDescent="0.5">
      <c r="A2" s="55"/>
      <c r="B2" s="55"/>
    </row>
    <row r="3" spans="1:14" ht="24.75" customHeight="1" thickBot="1" x14ac:dyDescent="0.5">
      <c r="A3" s="138" t="s">
        <v>122</v>
      </c>
      <c r="B3" s="138"/>
      <c r="C3" s="36"/>
      <c r="D3" s="36"/>
      <c r="E3" s="36"/>
      <c r="F3" s="37" t="s">
        <v>59</v>
      </c>
      <c r="G3" s="159"/>
      <c r="H3" s="160"/>
      <c r="I3" s="38"/>
      <c r="J3" s="38"/>
    </row>
    <row r="4" spans="1:14" ht="25.2" thickBot="1" x14ac:dyDescent="0.5">
      <c r="A4" s="39"/>
      <c r="B4" s="39"/>
      <c r="D4" s="39"/>
      <c r="F4" s="37" t="s">
        <v>60</v>
      </c>
      <c r="G4" s="161"/>
      <c r="H4" s="162"/>
      <c r="I4" s="162"/>
      <c r="J4" s="163"/>
    </row>
    <row r="5" spans="1:14" ht="20.25" customHeight="1" thickBot="1" x14ac:dyDescent="0.5">
      <c r="A5" s="39"/>
    </row>
    <row r="6" spans="1:14" ht="126" x14ac:dyDescent="0.45">
      <c r="A6" s="40"/>
      <c r="B6" s="41" t="s">
        <v>61</v>
      </c>
      <c r="C6" s="42" t="s">
        <v>62</v>
      </c>
      <c r="D6" s="42" t="s">
        <v>63</v>
      </c>
      <c r="E6" s="42" t="s">
        <v>64</v>
      </c>
      <c r="F6" s="43" t="s">
        <v>65</v>
      </c>
      <c r="G6" s="44" t="s">
        <v>66</v>
      </c>
      <c r="H6" s="45" t="s">
        <v>67</v>
      </c>
      <c r="J6" s="46" t="s">
        <v>68</v>
      </c>
    </row>
    <row r="7" spans="1:14" ht="34.5" customHeight="1" x14ac:dyDescent="0.45">
      <c r="A7" s="47" t="s">
        <v>69</v>
      </c>
      <c r="B7" s="48"/>
      <c r="C7" s="49">
        <v>20</v>
      </c>
      <c r="D7" s="50"/>
      <c r="E7" s="51">
        <f>ROUNDUP(D7/C7,0)*5</f>
        <v>0</v>
      </c>
      <c r="F7" s="52"/>
      <c r="G7" s="53">
        <f>IF(F7&lt;&gt;"",ROUND(MIN(E7,F7),1)*4,0)</f>
        <v>0</v>
      </c>
      <c r="H7" s="54">
        <f>G7*6990</f>
        <v>0</v>
      </c>
      <c r="I7" s="55"/>
      <c r="J7" s="56"/>
    </row>
    <row r="8" spans="1:14" ht="34.5" customHeight="1" x14ac:dyDescent="0.45">
      <c r="A8" s="47" t="s">
        <v>70</v>
      </c>
      <c r="B8" s="48"/>
      <c r="C8" s="49">
        <v>20</v>
      </c>
      <c r="D8" s="50"/>
      <c r="E8" s="51">
        <f t="shared" ref="E8:E27" si="0">ROUNDUP(D8/C8,0)*5</f>
        <v>0</v>
      </c>
      <c r="F8" s="52"/>
      <c r="G8" s="53">
        <f t="shared" ref="G8:G15" si="1">IF(F8&lt;&gt;"",ROUND(MIN(E8,F8),1)*4,0)</f>
        <v>0</v>
      </c>
      <c r="H8" s="54">
        <f t="shared" ref="H8:H27" si="2">G8*6990</f>
        <v>0</v>
      </c>
      <c r="I8" s="55"/>
      <c r="J8" s="56"/>
    </row>
    <row r="9" spans="1:14" ht="34.5" customHeight="1" x14ac:dyDescent="0.45">
      <c r="A9" s="164" t="s">
        <v>71</v>
      </c>
      <c r="B9" s="165"/>
      <c r="C9" s="49">
        <v>30</v>
      </c>
      <c r="D9" s="50"/>
      <c r="E9" s="51">
        <f t="shared" si="0"/>
        <v>0</v>
      </c>
      <c r="F9" s="52"/>
      <c r="G9" s="53">
        <f>IF(F9&lt;&gt;"",ROUND(MIN(E9,F9),1)*4,0)</f>
        <v>0</v>
      </c>
      <c r="H9" s="54">
        <f t="shared" si="2"/>
        <v>0</v>
      </c>
      <c r="I9" s="55"/>
      <c r="J9" s="56"/>
    </row>
    <row r="10" spans="1:14" ht="34.5" customHeight="1" x14ac:dyDescent="0.45">
      <c r="A10" s="47" t="s">
        <v>72</v>
      </c>
      <c r="B10" s="48"/>
      <c r="C10" s="49">
        <v>20</v>
      </c>
      <c r="D10" s="50"/>
      <c r="E10" s="51">
        <f t="shared" si="0"/>
        <v>0</v>
      </c>
      <c r="F10" s="52"/>
      <c r="G10" s="53">
        <f t="shared" si="1"/>
        <v>0</v>
      </c>
      <c r="H10" s="54">
        <f t="shared" si="2"/>
        <v>0</v>
      </c>
      <c r="I10" s="55"/>
      <c r="J10" s="56"/>
    </row>
    <row r="11" spans="1:14" ht="34.5" customHeight="1" x14ac:dyDescent="0.45">
      <c r="A11" s="47" t="s">
        <v>73</v>
      </c>
      <c r="B11" s="48"/>
      <c r="C11" s="49">
        <v>30</v>
      </c>
      <c r="D11" s="50"/>
      <c r="E11" s="51">
        <f t="shared" si="0"/>
        <v>0</v>
      </c>
      <c r="F11" s="52"/>
      <c r="G11" s="53">
        <f t="shared" si="1"/>
        <v>0</v>
      </c>
      <c r="H11" s="54">
        <f t="shared" si="2"/>
        <v>0</v>
      </c>
      <c r="I11" s="55"/>
      <c r="J11" s="56"/>
    </row>
    <row r="12" spans="1:14" ht="34.5" customHeight="1" x14ac:dyDescent="0.45">
      <c r="A12" s="47" t="s">
        <v>74</v>
      </c>
      <c r="B12" s="48"/>
      <c r="C12" s="49">
        <v>30</v>
      </c>
      <c r="D12" s="50"/>
      <c r="E12" s="51">
        <f t="shared" si="0"/>
        <v>0</v>
      </c>
      <c r="F12" s="52"/>
      <c r="G12" s="53">
        <f t="shared" si="1"/>
        <v>0</v>
      </c>
      <c r="H12" s="54">
        <f t="shared" si="2"/>
        <v>0</v>
      </c>
      <c r="I12" s="55"/>
      <c r="J12" s="56"/>
    </row>
    <row r="13" spans="1:14" ht="34.5" customHeight="1" x14ac:dyDescent="0.45">
      <c r="A13" s="47" t="s">
        <v>75</v>
      </c>
      <c r="B13" s="48"/>
      <c r="C13" s="49">
        <v>25</v>
      </c>
      <c r="D13" s="50"/>
      <c r="E13" s="51">
        <f t="shared" si="0"/>
        <v>0</v>
      </c>
      <c r="F13" s="52"/>
      <c r="G13" s="53">
        <f t="shared" si="1"/>
        <v>0</v>
      </c>
      <c r="H13" s="54">
        <f t="shared" si="2"/>
        <v>0</v>
      </c>
      <c r="I13" s="55"/>
      <c r="J13" s="56"/>
    </row>
    <row r="14" spans="1:14" ht="34.5" customHeight="1" x14ac:dyDescent="0.45">
      <c r="A14" s="47" t="s">
        <v>76</v>
      </c>
      <c r="B14" s="48"/>
      <c r="C14" s="57">
        <v>37.5</v>
      </c>
      <c r="D14" s="50"/>
      <c r="E14" s="51">
        <f t="shared" si="0"/>
        <v>0</v>
      </c>
      <c r="F14" s="52"/>
      <c r="G14" s="53">
        <f t="shared" si="1"/>
        <v>0</v>
      </c>
      <c r="H14" s="54">
        <f t="shared" si="2"/>
        <v>0</v>
      </c>
      <c r="I14" s="55"/>
      <c r="J14" s="56"/>
    </row>
    <row r="15" spans="1:14" ht="34.5" customHeight="1" x14ac:dyDescent="0.45">
      <c r="A15" s="164" t="s">
        <v>77</v>
      </c>
      <c r="B15" s="165"/>
      <c r="C15" s="49">
        <v>30</v>
      </c>
      <c r="D15" s="50"/>
      <c r="E15" s="51">
        <f t="shared" si="0"/>
        <v>0</v>
      </c>
      <c r="F15" s="52"/>
      <c r="G15" s="53">
        <f t="shared" si="1"/>
        <v>0</v>
      </c>
      <c r="H15" s="54">
        <f t="shared" si="2"/>
        <v>0</v>
      </c>
      <c r="I15" s="55"/>
      <c r="J15" s="56"/>
    </row>
    <row r="16" spans="1:14" s="66" customFormat="1" ht="20.25" customHeight="1" x14ac:dyDescent="0.45">
      <c r="A16" s="58" t="s">
        <v>78</v>
      </c>
      <c r="B16" s="48"/>
      <c r="C16" s="59"/>
      <c r="D16" s="60"/>
      <c r="E16" s="61"/>
      <c r="F16" s="62"/>
      <c r="G16" s="63"/>
      <c r="H16" s="64"/>
      <c r="I16" s="55"/>
      <c r="J16" s="65"/>
      <c r="K16" s="35"/>
      <c r="L16" s="35"/>
      <c r="M16" s="35"/>
      <c r="N16" s="35"/>
    </row>
    <row r="17" spans="1:14" s="66" customFormat="1" ht="34.5" customHeight="1" x14ac:dyDescent="0.45">
      <c r="A17" s="67"/>
      <c r="B17" s="68" t="s">
        <v>79</v>
      </c>
      <c r="C17" s="49">
        <v>25</v>
      </c>
      <c r="D17" s="50"/>
      <c r="E17" s="51">
        <f t="shared" si="0"/>
        <v>0</v>
      </c>
      <c r="F17" s="52"/>
      <c r="G17" s="53">
        <f t="shared" ref="G17:G20" si="3">IF(F17&lt;&gt;"",ROUND(MIN(E17,F17),1)*4,0)</f>
        <v>0</v>
      </c>
      <c r="H17" s="54">
        <f t="shared" si="2"/>
        <v>0</v>
      </c>
      <c r="I17" s="55"/>
      <c r="J17" s="56"/>
      <c r="K17" s="35"/>
      <c r="L17" s="35"/>
      <c r="M17" s="35"/>
      <c r="N17" s="35"/>
    </row>
    <row r="18" spans="1:14" s="66" customFormat="1" ht="34.5" customHeight="1" x14ac:dyDescent="0.45">
      <c r="A18" s="67"/>
      <c r="B18" s="68" t="s">
        <v>80</v>
      </c>
      <c r="C18" s="49">
        <v>50</v>
      </c>
      <c r="D18" s="50"/>
      <c r="E18" s="51">
        <f t="shared" si="0"/>
        <v>0</v>
      </c>
      <c r="F18" s="52"/>
      <c r="G18" s="53">
        <f t="shared" si="3"/>
        <v>0</v>
      </c>
      <c r="H18" s="54">
        <f t="shared" si="2"/>
        <v>0</v>
      </c>
      <c r="I18" s="55"/>
      <c r="J18" s="56"/>
      <c r="K18" s="35"/>
      <c r="L18" s="35"/>
      <c r="M18" s="35"/>
      <c r="N18" s="35"/>
    </row>
    <row r="19" spans="1:14" s="66" customFormat="1" ht="34.5" customHeight="1" x14ac:dyDescent="0.45">
      <c r="A19" s="67"/>
      <c r="B19" s="69" t="s">
        <v>81</v>
      </c>
      <c r="C19" s="49">
        <v>50</v>
      </c>
      <c r="D19" s="50"/>
      <c r="E19" s="51">
        <f t="shared" si="0"/>
        <v>0</v>
      </c>
      <c r="F19" s="52"/>
      <c r="G19" s="53">
        <f t="shared" si="3"/>
        <v>0</v>
      </c>
      <c r="H19" s="54">
        <f t="shared" si="2"/>
        <v>0</v>
      </c>
      <c r="I19" s="55"/>
      <c r="J19" s="56"/>
      <c r="K19" s="35"/>
      <c r="L19" s="35"/>
      <c r="M19" s="35"/>
      <c r="N19" s="35"/>
    </row>
    <row r="20" spans="1:14" s="66" customFormat="1" ht="34.5" customHeight="1" x14ac:dyDescent="0.45">
      <c r="A20" s="70"/>
      <c r="B20" s="69" t="s">
        <v>82</v>
      </c>
      <c r="C20" s="49">
        <v>75</v>
      </c>
      <c r="D20" s="50"/>
      <c r="E20" s="51">
        <f t="shared" si="0"/>
        <v>0</v>
      </c>
      <c r="F20" s="52"/>
      <c r="G20" s="53">
        <f t="shared" si="3"/>
        <v>0</v>
      </c>
      <c r="H20" s="54">
        <f t="shared" si="2"/>
        <v>0</v>
      </c>
      <c r="I20" s="55"/>
      <c r="J20" s="56"/>
      <c r="K20" s="35"/>
      <c r="L20" s="35"/>
      <c r="M20" s="35"/>
      <c r="N20" s="35"/>
    </row>
    <row r="21" spans="1:14" ht="34.5" customHeight="1" x14ac:dyDescent="0.45">
      <c r="A21" s="164" t="s">
        <v>83</v>
      </c>
      <c r="B21" s="165"/>
      <c r="C21" s="49">
        <v>10</v>
      </c>
      <c r="D21" s="50"/>
      <c r="E21" s="51">
        <f t="shared" si="0"/>
        <v>0</v>
      </c>
      <c r="F21" s="52"/>
      <c r="G21" s="53">
        <f>IF(F21&lt;&gt;"",ROUND(MIN(E21,F21),1)*4,0)</f>
        <v>0</v>
      </c>
      <c r="H21" s="54">
        <f>G21*6990</f>
        <v>0</v>
      </c>
      <c r="I21" s="55"/>
      <c r="J21" s="56"/>
    </row>
    <row r="22" spans="1:14" s="66" customFormat="1" ht="20.25" customHeight="1" x14ac:dyDescent="0.45">
      <c r="A22" s="58" t="s">
        <v>84</v>
      </c>
      <c r="B22" s="48"/>
      <c r="C22" s="59"/>
      <c r="D22" s="60"/>
      <c r="E22" s="61"/>
      <c r="F22" s="62"/>
      <c r="G22" s="63"/>
      <c r="H22" s="64"/>
      <c r="I22" s="55"/>
      <c r="J22" s="65"/>
      <c r="K22" s="35"/>
      <c r="L22" s="35"/>
      <c r="M22" s="35"/>
      <c r="N22" s="35"/>
    </row>
    <row r="23" spans="1:14" s="66" customFormat="1" ht="34.5" customHeight="1" x14ac:dyDescent="0.45">
      <c r="A23" s="67"/>
      <c r="B23" s="69" t="s">
        <v>85</v>
      </c>
      <c r="C23" s="49">
        <v>30</v>
      </c>
      <c r="D23" s="50"/>
      <c r="E23" s="51">
        <f t="shared" si="0"/>
        <v>0</v>
      </c>
      <c r="F23" s="52"/>
      <c r="G23" s="53">
        <f t="shared" ref="G23:G27" si="4">IF(F23&lt;&gt;"",ROUND(MIN(E23,F23),1)*4,0)</f>
        <v>0</v>
      </c>
      <c r="H23" s="54">
        <f t="shared" si="2"/>
        <v>0</v>
      </c>
      <c r="I23" s="55"/>
      <c r="J23" s="56"/>
      <c r="K23" s="35"/>
      <c r="L23" s="35"/>
      <c r="M23" s="35"/>
      <c r="N23" s="35"/>
    </row>
    <row r="24" spans="1:14" s="66" customFormat="1" ht="34.5" customHeight="1" x14ac:dyDescent="0.45">
      <c r="A24" s="67"/>
      <c r="B24" s="69" t="s">
        <v>86</v>
      </c>
      <c r="C24" s="49">
        <v>50</v>
      </c>
      <c r="D24" s="50"/>
      <c r="E24" s="51">
        <f t="shared" si="0"/>
        <v>0</v>
      </c>
      <c r="F24" s="52"/>
      <c r="G24" s="53">
        <f t="shared" si="4"/>
        <v>0</v>
      </c>
      <c r="H24" s="54">
        <f t="shared" si="2"/>
        <v>0</v>
      </c>
      <c r="I24" s="55"/>
      <c r="J24" s="56"/>
      <c r="K24" s="35"/>
      <c r="L24" s="35"/>
      <c r="M24" s="35"/>
      <c r="N24" s="35"/>
    </row>
    <row r="25" spans="1:14" s="66" customFormat="1" ht="34.5" customHeight="1" x14ac:dyDescent="0.45">
      <c r="A25" s="70"/>
      <c r="B25" s="69" t="s">
        <v>87</v>
      </c>
      <c r="C25" s="49">
        <v>75</v>
      </c>
      <c r="D25" s="50"/>
      <c r="E25" s="51">
        <f t="shared" si="0"/>
        <v>0</v>
      </c>
      <c r="F25" s="52"/>
      <c r="G25" s="53">
        <f t="shared" si="4"/>
        <v>0</v>
      </c>
      <c r="H25" s="54">
        <f t="shared" si="2"/>
        <v>0</v>
      </c>
      <c r="I25" s="55"/>
      <c r="J25" s="56"/>
      <c r="K25" s="35"/>
      <c r="L25" s="35"/>
      <c r="M25" s="35"/>
      <c r="N25" s="35"/>
    </row>
    <row r="26" spans="1:14" s="66" customFormat="1" ht="34.5" customHeight="1" x14ac:dyDescent="0.45">
      <c r="A26" s="166" t="s">
        <v>88</v>
      </c>
      <c r="B26" s="167"/>
      <c r="C26" s="49">
        <v>30</v>
      </c>
      <c r="D26" s="50"/>
      <c r="E26" s="51">
        <f t="shared" si="0"/>
        <v>0</v>
      </c>
      <c r="F26" s="52"/>
      <c r="G26" s="53">
        <f t="shared" si="4"/>
        <v>0</v>
      </c>
      <c r="H26" s="54">
        <f t="shared" si="2"/>
        <v>0</v>
      </c>
      <c r="I26" s="55"/>
      <c r="J26" s="56"/>
      <c r="K26" s="35"/>
      <c r="L26" s="35"/>
      <c r="M26" s="35"/>
      <c r="N26" s="35"/>
    </row>
    <row r="27" spans="1:14" s="66" customFormat="1" ht="34.5" customHeight="1" thickBot="1" x14ac:dyDescent="0.5">
      <c r="A27" s="155" t="s">
        <v>89</v>
      </c>
      <c r="B27" s="156"/>
      <c r="C27" s="71">
        <v>25</v>
      </c>
      <c r="D27" s="72"/>
      <c r="E27" s="73">
        <f t="shared" si="0"/>
        <v>0</v>
      </c>
      <c r="F27" s="74"/>
      <c r="G27" s="75">
        <f t="shared" si="4"/>
        <v>0</v>
      </c>
      <c r="H27" s="76">
        <f t="shared" si="2"/>
        <v>0</v>
      </c>
      <c r="I27" s="55"/>
      <c r="J27" s="77"/>
      <c r="K27" s="35"/>
      <c r="L27" s="35"/>
      <c r="M27" s="35"/>
      <c r="N27" s="35"/>
    </row>
    <row r="28" spans="1:14" ht="11.25" customHeight="1" thickBot="1" x14ac:dyDescent="0.5">
      <c r="D28" s="55"/>
      <c r="E28" s="55"/>
      <c r="F28" s="55"/>
      <c r="G28" s="55"/>
      <c r="H28" s="78"/>
      <c r="I28" s="55"/>
      <c r="J28" s="78"/>
    </row>
    <row r="29" spans="1:14" s="66" customFormat="1" ht="34.5" customHeight="1" thickBot="1" x14ac:dyDescent="0.5">
      <c r="A29" s="157" t="s">
        <v>90</v>
      </c>
      <c r="B29" s="158"/>
      <c r="C29" s="79"/>
      <c r="D29" s="80"/>
      <c r="E29" s="81"/>
      <c r="F29" s="82"/>
      <c r="G29" s="81"/>
      <c r="H29" s="81"/>
      <c r="I29" s="55"/>
      <c r="J29" s="83"/>
      <c r="K29" s="35"/>
      <c r="L29" s="35"/>
      <c r="M29" s="35"/>
      <c r="N29" s="35"/>
    </row>
    <row r="30" spans="1:14" ht="6.75" customHeight="1" thickBot="1" x14ac:dyDescent="0.5">
      <c r="D30" s="55"/>
      <c r="E30" s="55"/>
      <c r="F30" s="55"/>
      <c r="G30" s="55"/>
      <c r="H30" s="55"/>
      <c r="I30" s="55"/>
      <c r="J30" s="55"/>
    </row>
    <row r="31" spans="1:14" ht="26.25" customHeight="1" thickBot="1" x14ac:dyDescent="0.5">
      <c r="D31" s="55"/>
      <c r="E31" s="84" t="s">
        <v>91</v>
      </c>
      <c r="F31" s="85">
        <f>ROUND(SUM(F7:F29),1)</f>
        <v>0</v>
      </c>
      <c r="G31" s="84" t="s">
        <v>91</v>
      </c>
      <c r="H31" s="86">
        <f>ROUNDDOWN(SUM(H7:H29),-3)</f>
        <v>0</v>
      </c>
      <c r="I31" s="84" t="s">
        <v>91</v>
      </c>
      <c r="J31" s="86">
        <f>SUM(J7:J29)</f>
        <v>0</v>
      </c>
    </row>
    <row r="32" spans="1:14" ht="21" customHeight="1" x14ac:dyDescent="0.45">
      <c r="A32" s="35" t="s">
        <v>92</v>
      </c>
      <c r="G32" s="87"/>
      <c r="H32" s="88"/>
      <c r="I32" s="87"/>
      <c r="J32" s="88"/>
    </row>
    <row r="33" spans="1:10" ht="21" customHeight="1" x14ac:dyDescent="0.45">
      <c r="A33" s="35" t="s">
        <v>93</v>
      </c>
      <c r="G33" s="87"/>
      <c r="H33" s="88"/>
      <c r="I33" s="87"/>
      <c r="J33" s="88"/>
    </row>
    <row r="34" spans="1:10" ht="21" customHeight="1" x14ac:dyDescent="0.45">
      <c r="A34" s="35" t="s">
        <v>94</v>
      </c>
    </row>
    <row r="35" spans="1:10" ht="21" customHeight="1" x14ac:dyDescent="0.45">
      <c r="A35" s="55" t="s">
        <v>95</v>
      </c>
      <c r="B35" s="55"/>
      <c r="C35" s="55"/>
      <c r="D35" s="55"/>
      <c r="E35" s="55"/>
      <c r="F35" s="55"/>
      <c r="G35" s="55"/>
      <c r="H35" s="55"/>
      <c r="I35" s="55"/>
      <c r="J35" s="55"/>
    </row>
    <row r="36" spans="1:10" ht="21" customHeight="1" x14ac:dyDescent="0.45">
      <c r="A36" s="55" t="s">
        <v>96</v>
      </c>
      <c r="B36" s="55"/>
      <c r="C36" s="55"/>
      <c r="D36" s="55"/>
      <c r="E36" s="55"/>
      <c r="F36" s="55"/>
      <c r="G36" s="55"/>
      <c r="H36" s="55"/>
      <c r="I36" s="55"/>
      <c r="J36" s="55"/>
    </row>
    <row r="37" spans="1:10" ht="21" customHeight="1" x14ac:dyDescent="0.45">
      <c r="A37" s="35" t="s">
        <v>97</v>
      </c>
    </row>
    <row r="38" spans="1:10" ht="21" customHeight="1" x14ac:dyDescent="0.45">
      <c r="A38" s="35" t="s">
        <v>98</v>
      </c>
    </row>
  </sheetData>
  <mergeCells count="8">
    <mergeCell ref="A27:B27"/>
    <mergeCell ref="A29:B29"/>
    <mergeCell ref="G3:H3"/>
    <mergeCell ref="G4:J4"/>
    <mergeCell ref="A9:B9"/>
    <mergeCell ref="A15:B15"/>
    <mergeCell ref="A21:B21"/>
    <mergeCell ref="A26:B26"/>
  </mergeCells>
  <phoneticPr fontId="5"/>
  <dataValidations count="1">
    <dataValidation type="custom" allowBlank="1" showInputMessage="1" showErrorMessage="1" sqref="C22:H22 C16:H16" xr:uid="{05D70942-671E-4094-BBB6-23ABB204C0D7}">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3763-61D7-453A-9026-7BE7F452F1BD}">
  <sheetPr>
    <tabColor theme="4"/>
    <pageSetUpPr fitToPage="1"/>
  </sheetPr>
  <dimension ref="A1:N21"/>
  <sheetViews>
    <sheetView workbookViewId="0">
      <selection sqref="A1:A4"/>
    </sheetView>
  </sheetViews>
  <sheetFormatPr defaultColWidth="9" defaultRowHeight="18" x14ac:dyDescent="0.45"/>
  <cols>
    <col min="1" max="1" width="2.3984375" style="89" customWidth="1"/>
    <col min="2" max="2" width="35.09765625" style="89" customWidth="1"/>
    <col min="3" max="3" width="13.3984375" style="89" customWidth="1"/>
    <col min="4" max="4" width="15.69921875" style="89" customWidth="1"/>
    <col min="5" max="5" width="16.19921875" style="89" customWidth="1"/>
    <col min="6" max="6" width="18.19921875" style="89" customWidth="1"/>
    <col min="7" max="7" width="15.19921875" style="89" customWidth="1"/>
    <col min="8" max="8" width="16.09765625" style="89" customWidth="1"/>
    <col min="9" max="9" width="5.59765625" style="89" customWidth="1"/>
    <col min="10" max="10" width="17.3984375" style="89" customWidth="1"/>
    <col min="11" max="16384" width="9" style="89"/>
  </cols>
  <sheetData>
    <row r="1" spans="1:14" x14ac:dyDescent="0.45">
      <c r="A1" s="106" t="s">
        <v>120</v>
      </c>
    </row>
    <row r="2" spans="1:14" ht="18.600000000000001" thickBot="1" x14ac:dyDescent="0.5">
      <c r="A2" s="106"/>
    </row>
    <row r="3" spans="1:14" ht="24.75" customHeight="1" thickBot="1" x14ac:dyDescent="0.5">
      <c r="A3" s="139" t="s">
        <v>123</v>
      </c>
      <c r="B3" s="90"/>
      <c r="C3" s="90"/>
      <c r="D3" s="90"/>
      <c r="F3" s="37" t="s">
        <v>59</v>
      </c>
      <c r="G3" s="159"/>
      <c r="H3" s="160"/>
      <c r="I3" s="38"/>
      <c r="J3" s="38"/>
    </row>
    <row r="4" spans="1:14" ht="25.2" thickBot="1" x14ac:dyDescent="0.5">
      <c r="A4" s="106"/>
      <c r="F4" s="37" t="s">
        <v>60</v>
      </c>
      <c r="G4" s="161"/>
      <c r="H4" s="162"/>
      <c r="I4" s="162"/>
      <c r="J4" s="163"/>
    </row>
    <row r="5" spans="1:14" ht="18.600000000000001" thickBot="1" x14ac:dyDescent="0.5"/>
    <row r="6" spans="1:14" ht="135.75" customHeight="1" x14ac:dyDescent="0.45">
      <c r="A6" s="91"/>
      <c r="B6" s="92"/>
      <c r="C6" s="93" t="s">
        <v>62</v>
      </c>
      <c r="D6" s="93" t="s">
        <v>99</v>
      </c>
      <c r="E6" s="93" t="s">
        <v>100</v>
      </c>
      <c r="F6" s="94" t="s">
        <v>101</v>
      </c>
      <c r="G6" s="95" t="s">
        <v>66</v>
      </c>
      <c r="H6" s="96" t="s">
        <v>67</v>
      </c>
      <c r="J6" s="97" t="s">
        <v>102</v>
      </c>
    </row>
    <row r="7" spans="1:14" ht="42" customHeight="1" thickBot="1" x14ac:dyDescent="0.5">
      <c r="A7" s="98" t="s">
        <v>103</v>
      </c>
      <c r="B7" s="99"/>
      <c r="C7" s="100">
        <v>6</v>
      </c>
      <c r="D7" s="101"/>
      <c r="E7" s="102">
        <f>ROUNDUP(D7/6,0)</f>
        <v>0</v>
      </c>
      <c r="F7" s="103"/>
      <c r="G7" s="104">
        <f>IF(F7&lt;&gt;"",ROUND(MIN(E7,F7),1)*4,0)</f>
        <v>0</v>
      </c>
      <c r="H7" s="105">
        <f>G7*6990</f>
        <v>0</v>
      </c>
      <c r="I7" s="106"/>
      <c r="J7" s="107"/>
    </row>
    <row r="8" spans="1:14" ht="18.600000000000001" thickBot="1" x14ac:dyDescent="0.5">
      <c r="D8" s="106"/>
      <c r="E8" s="106"/>
      <c r="F8" s="106"/>
      <c r="G8" s="106"/>
      <c r="H8" s="108"/>
      <c r="I8" s="106"/>
      <c r="J8" s="108"/>
    </row>
    <row r="9" spans="1:14" s="117" customFormat="1" ht="19.8" x14ac:dyDescent="0.45">
      <c r="A9" s="109" t="s">
        <v>104</v>
      </c>
      <c r="B9" s="91"/>
      <c r="C9" s="110"/>
      <c r="D9" s="111"/>
      <c r="E9" s="112"/>
      <c r="F9" s="113"/>
      <c r="G9" s="114"/>
      <c r="H9" s="115"/>
      <c r="I9" s="106"/>
      <c r="J9" s="116"/>
      <c r="K9" s="89"/>
      <c r="L9" s="89"/>
      <c r="M9" s="89"/>
      <c r="N9" s="89"/>
    </row>
    <row r="10" spans="1:14" s="117" customFormat="1" ht="72" customHeight="1" x14ac:dyDescent="0.45">
      <c r="A10" s="118"/>
      <c r="B10" s="119" t="s">
        <v>105</v>
      </c>
      <c r="C10" s="120" t="s">
        <v>106</v>
      </c>
      <c r="D10" s="120" t="s">
        <v>106</v>
      </c>
      <c r="E10" s="121">
        <f>IF(AND(D10&gt;0,F10&gt;0,F11=0),2,0)</f>
        <v>0</v>
      </c>
      <c r="F10" s="122"/>
      <c r="G10" s="123">
        <f>IF(F10&lt;&gt;"",ROUND(MIN(E10,F10),1)*4,0)</f>
        <v>0</v>
      </c>
      <c r="H10" s="124">
        <f t="shared" ref="H10" si="0">G10*6990</f>
        <v>0</v>
      </c>
      <c r="I10" s="106"/>
      <c r="J10" s="125"/>
      <c r="K10" s="89"/>
      <c r="L10" s="89"/>
      <c r="M10" s="89"/>
      <c r="N10" s="89"/>
    </row>
    <row r="11" spans="1:14" s="117" customFormat="1" ht="72" customHeight="1" thickBot="1" x14ac:dyDescent="0.5">
      <c r="A11" s="126"/>
      <c r="B11" s="127" t="s">
        <v>107</v>
      </c>
      <c r="C11" s="128" t="s">
        <v>108</v>
      </c>
      <c r="D11" s="129" t="s">
        <v>106</v>
      </c>
      <c r="E11" s="130">
        <f>IF(AND(D11&gt;0,F11&gt;0,F10=0),1,0)</f>
        <v>0</v>
      </c>
      <c r="F11" s="131"/>
      <c r="G11" s="132">
        <f>IF(F11&lt;&gt;"",ROUND(MIN(E11,F11),1)*4,0)</f>
        <v>0</v>
      </c>
      <c r="H11" s="133">
        <f>G11*6990</f>
        <v>0</v>
      </c>
      <c r="I11" s="106"/>
      <c r="J11" s="107"/>
      <c r="K11" s="89"/>
      <c r="L11" s="89"/>
      <c r="M11" s="89"/>
      <c r="N11" s="89"/>
    </row>
    <row r="12" spans="1:14" ht="18.600000000000001" thickBot="1" x14ac:dyDescent="0.5">
      <c r="H12" s="134"/>
      <c r="J12" s="134"/>
    </row>
    <row r="13" spans="1:14" ht="24.75" customHeight="1" thickBot="1" x14ac:dyDescent="0.5">
      <c r="E13" s="135" t="s">
        <v>91</v>
      </c>
      <c r="F13" s="136">
        <f>ROUND(SUM(F7:F11),1)</f>
        <v>0</v>
      </c>
      <c r="G13" s="135" t="s">
        <v>91</v>
      </c>
      <c r="H13" s="137">
        <f>ROUNDDOWN(SUM(H7:H11),-3)</f>
        <v>0</v>
      </c>
      <c r="I13" s="135" t="s">
        <v>91</v>
      </c>
      <c r="J13" s="137">
        <f>SUM(J7:J11)</f>
        <v>0</v>
      </c>
    </row>
    <row r="14" spans="1:14" x14ac:dyDescent="0.45">
      <c r="A14" s="89" t="s">
        <v>92</v>
      </c>
    </row>
    <row r="15" spans="1:14" ht="21" customHeight="1" x14ac:dyDescent="0.45">
      <c r="A15" s="89" t="s">
        <v>93</v>
      </c>
    </row>
    <row r="16" spans="1:14" ht="21" customHeight="1" x14ac:dyDescent="0.45">
      <c r="A16" s="89" t="s">
        <v>109</v>
      </c>
    </row>
    <row r="17" spans="1:14" ht="21" customHeight="1" x14ac:dyDescent="0.45">
      <c r="A17" s="89" t="s">
        <v>110</v>
      </c>
    </row>
    <row r="18" spans="1:14" ht="21" customHeight="1" x14ac:dyDescent="0.45">
      <c r="B18" s="89" t="s">
        <v>111</v>
      </c>
    </row>
    <row r="19" spans="1:14" ht="21" customHeight="1" x14ac:dyDescent="0.45">
      <c r="A19" s="106" t="s">
        <v>112</v>
      </c>
      <c r="B19" s="106"/>
      <c r="C19" s="106"/>
      <c r="D19" s="106"/>
      <c r="E19" s="106"/>
      <c r="F19" s="106"/>
      <c r="G19" s="106"/>
      <c r="H19" s="106"/>
      <c r="I19" s="106"/>
      <c r="J19" s="106"/>
      <c r="K19" s="106"/>
      <c r="L19" s="106"/>
      <c r="M19" s="106"/>
      <c r="N19" s="106"/>
    </row>
    <row r="20" spans="1:14" ht="21" customHeight="1" x14ac:dyDescent="0.45">
      <c r="A20" s="89" t="s">
        <v>97</v>
      </c>
    </row>
    <row r="21" spans="1:14" ht="21" customHeight="1" x14ac:dyDescent="0.45">
      <c r="A21" s="89" t="s">
        <v>113</v>
      </c>
    </row>
  </sheetData>
  <mergeCells count="2">
    <mergeCell ref="G3:H3"/>
    <mergeCell ref="G4:J4"/>
  </mergeCells>
  <phoneticPr fontId="5"/>
  <dataValidations count="1">
    <dataValidation type="custom" allowBlank="1" showInputMessage="1" showErrorMessage="1" sqref="C9:H9" xr:uid="{CBAEADCD-9B7B-45DE-87AE-833AE5202BC7}">
      <formula1>""""""</formula1>
    </dataValidation>
  </dataValidations>
  <pageMargins left="0.7" right="0.7" top="0.75" bottom="0.33" header="0.3" footer="0.3"/>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O26"/>
  <sheetViews>
    <sheetView zoomScaleNormal="100" workbookViewId="0">
      <selection activeCell="B11" sqref="B11:B14"/>
    </sheetView>
  </sheetViews>
  <sheetFormatPr defaultColWidth="9" defaultRowHeight="13.2" x14ac:dyDescent="0.45"/>
  <cols>
    <col min="1" max="1" width="4.69921875" style="1" customWidth="1"/>
    <col min="2" max="2" width="20.5" style="1" customWidth="1"/>
    <col min="3" max="13" width="12.09765625" style="1" customWidth="1"/>
    <col min="14" max="16384" width="9" style="1"/>
  </cols>
  <sheetData>
    <row r="1" spans="1:15" ht="19.5" customHeight="1" x14ac:dyDescent="0.45">
      <c r="A1" s="140" t="s">
        <v>19</v>
      </c>
      <c r="B1" s="140"/>
    </row>
    <row r="2" spans="1:15" ht="21" customHeight="1" x14ac:dyDescent="0.45">
      <c r="A2" s="147" t="s">
        <v>20</v>
      </c>
      <c r="B2" s="147"/>
      <c r="C2" s="147"/>
      <c r="D2" s="147"/>
      <c r="E2" s="147"/>
      <c r="F2" s="147"/>
      <c r="G2" s="147"/>
      <c r="H2" s="147"/>
      <c r="I2" s="147"/>
      <c r="J2" s="147"/>
      <c r="K2" s="147"/>
      <c r="L2" s="147"/>
      <c r="M2" s="147"/>
      <c r="N2" s="3"/>
      <c r="O2" s="3"/>
    </row>
    <row r="3" spans="1:15" ht="15.9" customHeight="1" x14ac:dyDescent="0.45">
      <c r="C3" s="5"/>
      <c r="G3" s="5"/>
      <c r="I3" s="2"/>
      <c r="J3" s="2"/>
      <c r="K3" s="2"/>
      <c r="L3" s="2"/>
      <c r="M3" s="2" t="s">
        <v>28</v>
      </c>
    </row>
    <row r="4" spans="1:15" ht="15.9" customHeight="1" x14ac:dyDescent="0.45">
      <c r="A4" s="148" t="s">
        <v>2</v>
      </c>
      <c r="B4" s="149"/>
      <c r="C4" s="142" t="s">
        <v>3</v>
      </c>
      <c r="D4" s="153" t="s">
        <v>114</v>
      </c>
      <c r="E4" s="153" t="s">
        <v>58</v>
      </c>
      <c r="F4" s="153" t="s">
        <v>21</v>
      </c>
      <c r="G4" s="141" t="s">
        <v>9</v>
      </c>
      <c r="H4" s="141" t="s">
        <v>11</v>
      </c>
      <c r="I4" s="143" t="s">
        <v>15</v>
      </c>
      <c r="J4" s="153" t="s">
        <v>17</v>
      </c>
      <c r="K4" s="153" t="s">
        <v>24</v>
      </c>
      <c r="L4" s="153" t="s">
        <v>22</v>
      </c>
      <c r="M4" s="153" t="s">
        <v>23</v>
      </c>
    </row>
    <row r="5" spans="1:15" ht="33.75" customHeight="1" x14ac:dyDescent="0.45">
      <c r="A5" s="150"/>
      <c r="B5" s="144"/>
      <c r="C5" s="142"/>
      <c r="D5" s="142"/>
      <c r="E5" s="154"/>
      <c r="F5" s="142"/>
      <c r="G5" s="142"/>
      <c r="H5" s="142"/>
      <c r="I5" s="144"/>
      <c r="J5" s="154"/>
      <c r="K5" s="154"/>
      <c r="L5" s="154"/>
      <c r="M5" s="142"/>
    </row>
    <row r="6" spans="1:15" ht="15.9" customHeight="1" x14ac:dyDescent="0.45">
      <c r="A6" s="151"/>
      <c r="B6" s="152"/>
      <c r="C6" s="6" t="s">
        <v>4</v>
      </c>
      <c r="D6" s="6" t="s">
        <v>5</v>
      </c>
      <c r="E6" s="6" t="s">
        <v>6</v>
      </c>
      <c r="F6" s="6" t="s">
        <v>8</v>
      </c>
      <c r="G6" s="6" t="s">
        <v>10</v>
      </c>
      <c r="H6" s="6" t="s">
        <v>12</v>
      </c>
      <c r="I6" s="4" t="s">
        <v>14</v>
      </c>
      <c r="J6" s="4" t="s">
        <v>13</v>
      </c>
      <c r="K6" s="6" t="s">
        <v>26</v>
      </c>
      <c r="L6" s="6" t="s">
        <v>25</v>
      </c>
      <c r="M6" s="9" t="s">
        <v>27</v>
      </c>
    </row>
    <row r="7" spans="1:15" ht="30" customHeight="1" x14ac:dyDescent="0.45">
      <c r="A7" s="145"/>
      <c r="B7" s="146"/>
      <c r="C7" s="7"/>
      <c r="D7" s="7"/>
      <c r="E7" s="7">
        <f>C7-D7</f>
        <v>0</v>
      </c>
      <c r="F7" s="7"/>
      <c r="G7" s="7"/>
      <c r="H7" s="7">
        <f>MIN(F7,G7)</f>
        <v>0</v>
      </c>
      <c r="I7" s="8">
        <f>MIN(E7,H7)</f>
        <v>0</v>
      </c>
      <c r="J7" s="8">
        <f>ROUNDDOWN(I7,-3)</f>
        <v>0</v>
      </c>
      <c r="K7" s="12"/>
      <c r="L7" s="12"/>
      <c r="M7" s="13">
        <f>L7-J7</f>
        <v>0</v>
      </c>
      <c r="N7" s="11"/>
    </row>
    <row r="8" spans="1:15" ht="15.9" customHeight="1" x14ac:dyDescent="0.45"/>
    <row r="9" spans="1:15" ht="15.9" customHeight="1" x14ac:dyDescent="0.45">
      <c r="A9" s="2" t="s">
        <v>18</v>
      </c>
      <c r="B9" s="1" t="s">
        <v>115</v>
      </c>
    </row>
    <row r="10" spans="1:15" ht="15.9" customHeight="1" x14ac:dyDescent="0.45">
      <c r="B10" s="1" t="s">
        <v>116</v>
      </c>
    </row>
    <row r="11" spans="1:15" ht="15.9" customHeight="1" x14ac:dyDescent="0.45">
      <c r="B11" s="1" t="s">
        <v>117</v>
      </c>
    </row>
    <row r="12" spans="1:15" ht="15.9" customHeight="1" x14ac:dyDescent="0.45">
      <c r="B12" s="1" t="s">
        <v>118</v>
      </c>
    </row>
    <row r="13" spans="1:15" ht="15.9" customHeight="1" x14ac:dyDescent="0.45">
      <c r="B13" s="1" t="s">
        <v>119</v>
      </c>
    </row>
    <row r="14" spans="1:15" ht="15.9" customHeight="1" x14ac:dyDescent="0.45"/>
    <row r="15" spans="1:15" ht="15.9" customHeight="1" x14ac:dyDescent="0.45"/>
    <row r="16" spans="1:15" ht="15.9" customHeight="1" x14ac:dyDescent="0.45"/>
    <row r="17" ht="15.9" customHeight="1" x14ac:dyDescent="0.45"/>
    <row r="18" ht="15.9" customHeight="1" x14ac:dyDescent="0.45"/>
    <row r="19" ht="15.9" customHeight="1" x14ac:dyDescent="0.45"/>
    <row r="20" ht="15.9" customHeight="1" x14ac:dyDescent="0.45"/>
    <row r="21" ht="15.9" customHeight="1" x14ac:dyDescent="0.45"/>
    <row r="22" ht="15.9" customHeight="1" x14ac:dyDescent="0.45"/>
    <row r="23" ht="15.9" customHeight="1" x14ac:dyDescent="0.45"/>
    <row r="24" ht="15.9" customHeight="1" x14ac:dyDescent="0.45"/>
    <row r="25" ht="15.9" customHeight="1" x14ac:dyDescent="0.45"/>
    <row r="26" ht="15.9" customHeight="1" x14ac:dyDescent="0.45"/>
  </sheetData>
  <mergeCells count="15">
    <mergeCell ref="A7:B7"/>
    <mergeCell ref="L4:L5"/>
    <mergeCell ref="K4:K5"/>
    <mergeCell ref="J4:J5"/>
    <mergeCell ref="A1:B1"/>
    <mergeCell ref="A2:M2"/>
    <mergeCell ref="A4:B6"/>
    <mergeCell ref="C4:C5"/>
    <mergeCell ref="D4:D5"/>
    <mergeCell ref="E4:E5"/>
    <mergeCell ref="F4:F5"/>
    <mergeCell ref="G4:G5"/>
    <mergeCell ref="H4:H5"/>
    <mergeCell ref="I4:I5"/>
    <mergeCell ref="M4:M5"/>
  </mergeCells>
  <phoneticPr fontId="5"/>
  <pageMargins left="0.51181102362204722" right="0.5118110236220472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B1:N30"/>
  <sheetViews>
    <sheetView view="pageBreakPreview" topLeftCell="B1" zoomScaleNormal="100" zoomScaleSheetLayoutView="100" workbookViewId="0">
      <selection activeCell="B1" sqref="B1"/>
    </sheetView>
  </sheetViews>
  <sheetFormatPr defaultColWidth="12.59765625" defaultRowHeight="24" customHeight="1" x14ac:dyDescent="0.45"/>
  <cols>
    <col min="1" max="1" width="3.09765625" style="14" customWidth="1"/>
    <col min="2" max="2" width="34.8984375" style="14" customWidth="1"/>
    <col min="3" max="3" width="15.59765625" style="14" customWidth="1"/>
    <col min="4" max="16384" width="12.59765625" style="14"/>
  </cols>
  <sheetData>
    <row r="1" spans="2:14" ht="24" customHeight="1" x14ac:dyDescent="0.45">
      <c r="B1" s="14" t="s">
        <v>121</v>
      </c>
    </row>
    <row r="2" spans="2:14" ht="24" customHeight="1" x14ac:dyDescent="0.45">
      <c r="B2" s="170" t="s">
        <v>29</v>
      </c>
      <c r="C2" s="170"/>
      <c r="D2" s="170"/>
      <c r="E2" s="170"/>
      <c r="F2" s="170"/>
      <c r="G2" s="170"/>
      <c r="H2" s="170"/>
      <c r="I2" s="170"/>
      <c r="J2" s="170"/>
      <c r="K2" s="170"/>
      <c r="L2" s="170"/>
      <c r="M2" s="170"/>
      <c r="N2" s="170"/>
    </row>
    <row r="3" spans="2:14" ht="24" customHeight="1" x14ac:dyDescent="0.45">
      <c r="B3" s="15" t="s">
        <v>30</v>
      </c>
      <c r="C3" s="15"/>
      <c r="D3" s="15"/>
      <c r="E3" s="15"/>
      <c r="F3" s="16"/>
      <c r="G3" s="16"/>
      <c r="H3" s="15"/>
      <c r="I3" s="15"/>
      <c r="J3" s="15"/>
      <c r="K3" s="171" t="s">
        <v>57</v>
      </c>
      <c r="L3" s="171"/>
      <c r="M3" s="171"/>
      <c r="N3" s="171"/>
    </row>
    <row r="4" spans="2:14" ht="7.5" customHeight="1" x14ac:dyDescent="0.45">
      <c r="B4" s="15"/>
      <c r="C4" s="15"/>
      <c r="D4" s="15"/>
      <c r="E4" s="15"/>
      <c r="F4" s="15"/>
      <c r="G4" s="15"/>
      <c r="H4" s="15"/>
      <c r="I4" s="15"/>
      <c r="J4" s="15"/>
      <c r="K4" s="15"/>
      <c r="L4" s="15"/>
      <c r="M4" s="15"/>
      <c r="N4" s="15"/>
    </row>
    <row r="5" spans="2:14" ht="24" customHeight="1" x14ac:dyDescent="0.45">
      <c r="B5" s="172" t="s">
        <v>31</v>
      </c>
      <c r="C5" s="173"/>
      <c r="D5" s="172" t="s">
        <v>32</v>
      </c>
      <c r="E5" s="174"/>
      <c r="F5" s="174"/>
      <c r="G5" s="174"/>
      <c r="H5" s="174"/>
      <c r="I5" s="174"/>
      <c r="J5" s="174"/>
      <c r="K5" s="174"/>
      <c r="L5" s="174"/>
      <c r="M5" s="173"/>
      <c r="N5" s="17"/>
    </row>
    <row r="6" spans="2:14" ht="24" customHeight="1" x14ac:dyDescent="0.45">
      <c r="B6" s="18"/>
      <c r="C6" s="19"/>
      <c r="D6" s="172" t="s">
        <v>33</v>
      </c>
      <c r="E6" s="174"/>
      <c r="F6" s="173"/>
      <c r="G6" s="172" t="s">
        <v>34</v>
      </c>
      <c r="H6" s="174"/>
      <c r="I6" s="174"/>
      <c r="J6" s="174"/>
      <c r="K6" s="174"/>
      <c r="L6" s="174"/>
      <c r="M6" s="173"/>
      <c r="N6" s="19"/>
    </row>
    <row r="7" spans="2:14" ht="24" customHeight="1" x14ac:dyDescent="0.45">
      <c r="B7" s="20" t="s">
        <v>35</v>
      </c>
      <c r="C7" s="21" t="s">
        <v>36</v>
      </c>
      <c r="D7" s="22"/>
      <c r="E7" s="22"/>
      <c r="F7" s="21"/>
      <c r="G7" s="22"/>
      <c r="H7" s="168" t="s">
        <v>37</v>
      </c>
      <c r="I7" s="169"/>
      <c r="J7" s="168" t="s">
        <v>38</v>
      </c>
      <c r="K7" s="169"/>
      <c r="L7" s="168" t="s">
        <v>39</v>
      </c>
      <c r="M7" s="169"/>
      <c r="N7" s="21" t="s">
        <v>40</v>
      </c>
    </row>
    <row r="8" spans="2:14" ht="24" customHeight="1" x14ac:dyDescent="0.45">
      <c r="B8" s="18"/>
      <c r="C8" s="21"/>
      <c r="D8" s="20" t="s">
        <v>41</v>
      </c>
      <c r="E8" s="20" t="s">
        <v>42</v>
      </c>
      <c r="F8" s="21" t="s">
        <v>43</v>
      </c>
      <c r="G8" s="20" t="s">
        <v>41</v>
      </c>
      <c r="H8" s="20"/>
      <c r="I8" s="22" t="s">
        <v>44</v>
      </c>
      <c r="J8" s="20"/>
      <c r="K8" s="22" t="s">
        <v>44</v>
      </c>
      <c r="L8" s="20"/>
      <c r="M8" s="22" t="s">
        <v>44</v>
      </c>
      <c r="N8" s="19"/>
    </row>
    <row r="9" spans="2:14" ht="24" customHeight="1" x14ac:dyDescent="0.45">
      <c r="B9" s="23"/>
      <c r="C9" s="24"/>
      <c r="D9" s="25"/>
      <c r="E9" s="25"/>
      <c r="F9" s="24"/>
      <c r="G9" s="25"/>
      <c r="H9" s="25"/>
      <c r="I9" s="25" t="s">
        <v>45</v>
      </c>
      <c r="J9" s="25"/>
      <c r="K9" s="25" t="s">
        <v>45</v>
      </c>
      <c r="L9" s="25"/>
      <c r="M9" s="25" t="s">
        <v>45</v>
      </c>
      <c r="N9" s="26"/>
    </row>
    <row r="10" spans="2:14" ht="20.100000000000001" customHeight="1" x14ac:dyDescent="0.45">
      <c r="B10" s="18"/>
      <c r="C10" s="27" t="s">
        <v>46</v>
      </c>
      <c r="D10" s="28"/>
      <c r="E10" s="28" t="s">
        <v>46</v>
      </c>
      <c r="F10" s="27" t="s">
        <v>46</v>
      </c>
      <c r="G10" s="28"/>
      <c r="H10" s="28" t="s">
        <v>46</v>
      </c>
      <c r="I10" s="28" t="s">
        <v>46</v>
      </c>
      <c r="J10" s="28" t="s">
        <v>46</v>
      </c>
      <c r="K10" s="28" t="s">
        <v>46</v>
      </c>
      <c r="L10" s="28" t="s">
        <v>46</v>
      </c>
      <c r="M10" s="27" t="s">
        <v>46</v>
      </c>
      <c r="N10" s="27"/>
    </row>
    <row r="11" spans="2:14" ht="24" customHeight="1" x14ac:dyDescent="0.45">
      <c r="B11" s="29" t="s">
        <v>47</v>
      </c>
      <c r="C11" s="30"/>
      <c r="D11" s="31"/>
      <c r="E11" s="31"/>
      <c r="F11" s="30"/>
      <c r="G11" s="31"/>
      <c r="H11" s="31"/>
      <c r="I11" s="31"/>
      <c r="J11" s="31"/>
      <c r="K11" s="31"/>
      <c r="L11" s="31"/>
      <c r="M11" s="30"/>
      <c r="N11" s="19"/>
    </row>
    <row r="12" spans="2:14" ht="24" customHeight="1" x14ac:dyDescent="0.45">
      <c r="B12" s="29" t="s">
        <v>48</v>
      </c>
      <c r="C12" s="30"/>
      <c r="D12" s="31"/>
      <c r="E12" s="31"/>
      <c r="F12" s="30"/>
      <c r="G12" s="31"/>
      <c r="H12" s="31"/>
      <c r="I12" s="31"/>
      <c r="J12" s="31"/>
      <c r="K12" s="31"/>
      <c r="L12" s="31"/>
      <c r="M12" s="30"/>
      <c r="N12" s="19"/>
    </row>
    <row r="13" spans="2:14" ht="24" customHeight="1" x14ac:dyDescent="0.45">
      <c r="B13" s="29"/>
      <c r="C13" s="30"/>
      <c r="D13" s="31"/>
      <c r="E13" s="31"/>
      <c r="F13" s="30"/>
      <c r="G13" s="31"/>
      <c r="H13" s="31"/>
      <c r="I13" s="31"/>
      <c r="J13" s="31"/>
      <c r="K13" s="31"/>
      <c r="L13" s="31"/>
      <c r="M13" s="30"/>
      <c r="N13" s="19"/>
    </row>
    <row r="14" spans="2:14" ht="24" customHeight="1" x14ac:dyDescent="0.45">
      <c r="B14" s="29"/>
      <c r="C14" s="30"/>
      <c r="D14" s="31"/>
      <c r="E14" s="31"/>
      <c r="F14" s="30"/>
      <c r="G14" s="31"/>
      <c r="H14" s="31"/>
      <c r="I14" s="31"/>
      <c r="J14" s="31"/>
      <c r="K14" s="31"/>
      <c r="L14" s="31"/>
      <c r="M14" s="30"/>
      <c r="N14" s="19"/>
    </row>
    <row r="15" spans="2:14" ht="24" customHeight="1" x14ac:dyDescent="0.45">
      <c r="B15" s="29"/>
      <c r="C15" s="30"/>
      <c r="D15" s="31"/>
      <c r="E15" s="31"/>
      <c r="F15" s="30"/>
      <c r="G15" s="31"/>
      <c r="H15" s="31"/>
      <c r="I15" s="31"/>
      <c r="J15" s="31"/>
      <c r="K15" s="31"/>
      <c r="L15" s="31"/>
      <c r="M15" s="30"/>
      <c r="N15" s="19"/>
    </row>
    <row r="16" spans="2:14" ht="24" customHeight="1" x14ac:dyDescent="0.45">
      <c r="B16" s="29"/>
      <c r="C16" s="30"/>
      <c r="D16" s="31"/>
      <c r="E16" s="31"/>
      <c r="F16" s="30"/>
      <c r="G16" s="31"/>
      <c r="H16" s="31"/>
      <c r="I16" s="31"/>
      <c r="J16" s="31"/>
      <c r="K16" s="31"/>
      <c r="L16" s="31"/>
      <c r="M16" s="30"/>
      <c r="N16" s="19"/>
    </row>
    <row r="17" spans="2:14" ht="24" customHeight="1" x14ac:dyDescent="0.45">
      <c r="B17" s="29"/>
      <c r="C17" s="30"/>
      <c r="D17" s="31"/>
      <c r="E17" s="31"/>
      <c r="F17" s="30"/>
      <c r="G17" s="31"/>
      <c r="H17" s="31"/>
      <c r="I17" s="31"/>
      <c r="J17" s="31"/>
      <c r="K17" s="31"/>
      <c r="L17" s="31"/>
      <c r="M17" s="30"/>
      <c r="N17" s="19"/>
    </row>
    <row r="18" spans="2:14" ht="24" customHeight="1" x14ac:dyDescent="0.45">
      <c r="B18" s="29"/>
      <c r="C18" s="30"/>
      <c r="D18" s="31"/>
      <c r="E18" s="31"/>
      <c r="F18" s="30"/>
      <c r="G18" s="31"/>
      <c r="H18" s="31"/>
      <c r="I18" s="31"/>
      <c r="J18" s="31"/>
      <c r="K18" s="31"/>
      <c r="L18" s="31"/>
      <c r="M18" s="30"/>
      <c r="N18" s="19"/>
    </row>
    <row r="19" spans="2:14" ht="24" customHeight="1" x14ac:dyDescent="0.45">
      <c r="B19" s="29"/>
      <c r="C19" s="30"/>
      <c r="D19" s="31"/>
      <c r="E19" s="31"/>
      <c r="F19" s="30"/>
      <c r="G19" s="31"/>
      <c r="H19" s="31"/>
      <c r="I19" s="31"/>
      <c r="J19" s="31"/>
      <c r="K19" s="31"/>
      <c r="L19" s="31"/>
      <c r="M19" s="30"/>
      <c r="N19" s="19"/>
    </row>
    <row r="20" spans="2:14" ht="24" customHeight="1" x14ac:dyDescent="0.45">
      <c r="B20" s="18"/>
      <c r="C20" s="30"/>
      <c r="D20" s="31"/>
      <c r="E20" s="31"/>
      <c r="F20" s="30"/>
      <c r="G20" s="31"/>
      <c r="H20" s="31"/>
      <c r="I20" s="31"/>
      <c r="J20" s="31"/>
      <c r="K20" s="31"/>
      <c r="L20" s="31"/>
      <c r="M20" s="30"/>
      <c r="N20" s="19"/>
    </row>
    <row r="21" spans="2:14" ht="24" customHeight="1" x14ac:dyDescent="0.45">
      <c r="B21" s="32"/>
      <c r="C21" s="33"/>
      <c r="D21" s="34"/>
      <c r="E21" s="34"/>
      <c r="F21" s="33"/>
      <c r="G21" s="34"/>
      <c r="H21" s="34"/>
      <c r="I21" s="34"/>
      <c r="J21" s="34"/>
      <c r="K21" s="34"/>
      <c r="L21" s="34"/>
      <c r="M21" s="33"/>
      <c r="N21" s="26"/>
    </row>
    <row r="23" spans="2:14" ht="20.100000000000001" customHeight="1" x14ac:dyDescent="0.45">
      <c r="B23" s="14" t="s">
        <v>49</v>
      </c>
    </row>
    <row r="24" spans="2:14" ht="20.100000000000001" customHeight="1" x14ac:dyDescent="0.45">
      <c r="B24" s="14" t="s">
        <v>50</v>
      </c>
    </row>
    <row r="25" spans="2:14" ht="20.100000000000001" customHeight="1" x14ac:dyDescent="0.45">
      <c r="B25" s="14" t="s">
        <v>51</v>
      </c>
    </row>
    <row r="26" spans="2:14" ht="20.100000000000001" customHeight="1" x14ac:dyDescent="0.45">
      <c r="B26" s="14" t="s">
        <v>52</v>
      </c>
    </row>
    <row r="27" spans="2:14" ht="20.100000000000001" customHeight="1" x14ac:dyDescent="0.45">
      <c r="B27" s="14" t="s">
        <v>53</v>
      </c>
    </row>
    <row r="28" spans="2:14" ht="20.100000000000001" customHeight="1" x14ac:dyDescent="0.45">
      <c r="B28" s="14" t="s">
        <v>54</v>
      </c>
    </row>
    <row r="29" spans="2:14" ht="20.100000000000001" customHeight="1" x14ac:dyDescent="0.45">
      <c r="B29" s="14" t="s">
        <v>55</v>
      </c>
    </row>
    <row r="30" spans="2:14" ht="20.100000000000001" customHeight="1" x14ac:dyDescent="0.45">
      <c r="B30" s="14" t="s">
        <v>56</v>
      </c>
    </row>
  </sheetData>
  <mergeCells count="9">
    <mergeCell ref="H7:I7"/>
    <mergeCell ref="J7:K7"/>
    <mergeCell ref="L7:M7"/>
    <mergeCell ref="B2:N2"/>
    <mergeCell ref="K3:N3"/>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6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vt:lpstr>
      <vt:lpstr>別紙２（処遇改善報告書【病院用】 ）</vt:lpstr>
      <vt:lpstr>別紙２（処遇改善報告書【診療所用】 ）</vt:lpstr>
      <vt:lpstr>別紙３</vt:lpstr>
      <vt:lpstr>別記第２号様式（地方公共団体のみ）</vt:lpstr>
      <vt:lpstr>'別記第２号様式（地方公共団体のみ）'!Print_Area</vt:lpstr>
      <vt:lpstr>別紙１!Print_Area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2024-05-27T00:18:12Z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2024-04-02T03:01:12Z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71f93207-9015-4e19-a861-c9e585e1902d</vt:lpwstr>
  </property>
  <property fmtid="{D5CDD505-2E9C-101B-9397-08002B2CF9AE}" pid="8" name="MSIP_Label_defa4170-0d19-0005-0004-bc88714345d2_ContentBits">
    <vt:lpwstr>0</vt:lpwstr>
  </property>
</Properties>
</file>