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64703\Box\11226_10_庁内用\04 事業所指導係\01_担当者共通\★R8障害児安全安心対策事業\12_ICT見守り・登降園管理システム（R8当初分）\02_県交付要綱\"/>
    </mc:Choice>
  </mc:AlternateContent>
  <xr:revisionPtr revIDLastSave="0" documentId="13_ncr:1_{F7CD8F2B-119D-4B2A-B1E2-388516675653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一覧表" sheetId="1" r:id="rId1"/>
  </sheets>
  <definedNames>
    <definedName name="_xlnm.Print_Area" localSheetId="0">一覧表!$A$1:$L$22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C17" i="1"/>
  <c r="B17" i="1"/>
  <c r="D16" i="1"/>
  <c r="G16" i="1" s="1"/>
  <c r="I16" i="1" s="1"/>
  <c r="J16" i="1" s="1"/>
  <c r="D15" i="1"/>
  <c r="G15" i="1" s="1"/>
  <c r="I15" i="1" s="1"/>
  <c r="J15" i="1" s="1"/>
  <c r="D14" i="1"/>
  <c r="F9" i="1"/>
  <c r="G9" i="1" s="1"/>
  <c r="I9" i="1" s="1"/>
  <c r="J9" i="1" s="1"/>
  <c r="F8" i="1"/>
  <c r="G8" i="1" s="1"/>
  <c r="F7" i="1"/>
  <c r="E10" i="1"/>
  <c r="C10" i="1"/>
  <c r="B10" i="1"/>
  <c r="D8" i="1"/>
  <c r="D9" i="1"/>
  <c r="D7" i="1"/>
  <c r="D10" i="1" s="1"/>
  <c r="D17" i="1" l="1"/>
  <c r="G14" i="1"/>
  <c r="I14" i="1"/>
  <c r="G17" i="1"/>
  <c r="F17" i="1"/>
  <c r="F10" i="1"/>
  <c r="G7" i="1"/>
  <c r="I7" i="1" s="1"/>
  <c r="J7" i="1" s="1"/>
  <c r="I8" i="1"/>
  <c r="J8" i="1" s="1"/>
  <c r="J14" i="1" l="1"/>
  <c r="J17" i="1" s="1"/>
  <c r="I17" i="1"/>
  <c r="G10" i="1"/>
  <c r="J10" i="1"/>
  <c r="I10" i="1"/>
</calcChain>
</file>

<file path=xl/sharedStrings.xml><?xml version="1.0" encoding="utf-8"?>
<sst xmlns="http://schemas.openxmlformats.org/spreadsheetml/2006/main" count="45" uniqueCount="25">
  <si>
    <t>（単位：円）</t>
    <rPh sb="1" eb="3">
      <t>タンイ</t>
    </rPh>
    <rPh sb="4" eb="5">
      <t>エン</t>
    </rPh>
    <phoneticPr fontId="3"/>
  </si>
  <si>
    <t>（未着色部分を入力してください）</t>
    <rPh sb="1" eb="2">
      <t>ミ</t>
    </rPh>
    <rPh sb="2" eb="4">
      <t>チャクショク</t>
    </rPh>
    <rPh sb="4" eb="6">
      <t>ブブン</t>
    </rPh>
    <rPh sb="7" eb="9">
      <t>ニュウリョク</t>
    </rPh>
    <phoneticPr fontId="9"/>
  </si>
  <si>
    <t>4/5</t>
  </si>
  <si>
    <t>　　法人名：</t>
    <rPh sb="2" eb="5">
      <t>ホウジンメイ</t>
    </rPh>
    <phoneticPr fontId="3"/>
  </si>
  <si>
    <t>① ICT を活用した子どもの見守り支援事業</t>
    <phoneticPr fontId="3"/>
  </si>
  <si>
    <t>② 登降園管理システム導入事業</t>
    <phoneticPr fontId="3"/>
  </si>
  <si>
    <t>総事業費
A</t>
    <rPh sb="0" eb="4">
      <t>ソウジギョウヒ</t>
    </rPh>
    <phoneticPr fontId="3"/>
  </si>
  <si>
    <t>差引額
（A-B）
C</t>
    <rPh sb="0" eb="2">
      <t>サシヒキ</t>
    </rPh>
    <rPh sb="2" eb="3">
      <t>ガク</t>
    </rPh>
    <phoneticPr fontId="3"/>
  </si>
  <si>
    <t>対象経費
支出予定額
D</t>
    <phoneticPr fontId="3"/>
  </si>
  <si>
    <t>基準額
E</t>
    <rPh sb="0" eb="3">
      <t>キジュンガク</t>
    </rPh>
    <phoneticPr fontId="3"/>
  </si>
  <si>
    <t>県補助
基本額
F</t>
    <rPh sb="0" eb="1">
      <t>ケン</t>
    </rPh>
    <rPh sb="1" eb="3">
      <t>ホジョ</t>
    </rPh>
    <rPh sb="4" eb="7">
      <t>キホンガク</t>
    </rPh>
    <phoneticPr fontId="3"/>
  </si>
  <si>
    <t>補助率</t>
    <rPh sb="0" eb="3">
      <t>ホジョリツ</t>
    </rPh>
    <phoneticPr fontId="3"/>
  </si>
  <si>
    <t>(F×補助率)
G</t>
    <rPh sb="3" eb="6">
      <t>ホジョリツ</t>
    </rPh>
    <phoneticPr fontId="3"/>
  </si>
  <si>
    <t>県補助
所要額
H</t>
    <rPh sb="0" eb="1">
      <t>ケン</t>
    </rPh>
    <rPh sb="1" eb="3">
      <t>ホジョ</t>
    </rPh>
    <rPh sb="4" eb="7">
      <t>ショヨウガク</t>
    </rPh>
    <phoneticPr fontId="3"/>
  </si>
  <si>
    <t>事業所名</t>
    <rPh sb="0" eb="3">
      <t>ジギョウショ</t>
    </rPh>
    <rPh sb="3" eb="4">
      <t>メイ</t>
    </rPh>
    <phoneticPr fontId="3"/>
  </si>
  <si>
    <t>寄附金その他の
収入予定額
B</t>
    <phoneticPr fontId="3"/>
  </si>
  <si>
    <t>4/5</t>
    <phoneticPr fontId="3"/>
  </si>
  <si>
    <t>県補助金
交付決定額
I</t>
    <rPh sb="0" eb="1">
      <t>ケン</t>
    </rPh>
    <rPh sb="1" eb="4">
      <t>ホジョキン</t>
    </rPh>
    <rPh sb="5" eb="7">
      <t>コウフ</t>
    </rPh>
    <rPh sb="7" eb="10">
      <t>ケッテイガク</t>
    </rPh>
    <phoneticPr fontId="1"/>
  </si>
  <si>
    <t>集計</t>
    <rPh sb="0" eb="2">
      <t>シュウケイ</t>
    </rPh>
    <phoneticPr fontId="3"/>
  </si>
  <si>
    <t>（注３）H欄には、G欄の額から千円未満を切り捨てた額を記入すること。</t>
    <rPh sb="10" eb="11">
      <t>ラン</t>
    </rPh>
    <rPh sb="12" eb="13">
      <t>ガク</t>
    </rPh>
    <rPh sb="25" eb="26">
      <t>ガク</t>
    </rPh>
    <rPh sb="27" eb="29">
      <t>キニュウ</t>
    </rPh>
    <phoneticPr fontId="3"/>
  </si>
  <si>
    <t>（注２）F欄には、E欄とD欄の額を比較して少ない方の額と、C欄の額を比較して少ない方の額を記入すること。</t>
    <phoneticPr fontId="3"/>
  </si>
  <si>
    <t>（注4）I欄には、交付申請時には空欄とすること。</t>
    <rPh sb="9" eb="14">
      <t>コウフシンセイジ</t>
    </rPh>
    <rPh sb="16" eb="18">
      <t>クウラン</t>
    </rPh>
    <phoneticPr fontId="3"/>
  </si>
  <si>
    <t>（注１）② 登降園管理システム導入事業のE欄については、装置・機器の購入を行わない場合は200,000、装置・機器の購入を行う場合は700,000を入力すること。</t>
    <rPh sb="6" eb="7">
      <t>ノボル</t>
    </rPh>
    <rPh sb="7" eb="9">
      <t>コウエン</t>
    </rPh>
    <rPh sb="9" eb="11">
      <t>カンリ</t>
    </rPh>
    <rPh sb="15" eb="17">
      <t>ドウニュウ</t>
    </rPh>
    <rPh sb="17" eb="19">
      <t>ジギョウ</t>
    </rPh>
    <rPh sb="21" eb="22">
      <t>ラン</t>
    </rPh>
    <rPh sb="74" eb="76">
      <t>ニュウリョク</t>
    </rPh>
    <phoneticPr fontId="3"/>
  </si>
  <si>
    <t>県補助金
受入済額
K</t>
    <rPh sb="0" eb="1">
      <t>ケン</t>
    </rPh>
    <rPh sb="1" eb="4">
      <t>ホジョキン</t>
    </rPh>
    <rPh sb="5" eb="7">
      <t>ウケイレ</t>
    </rPh>
    <rPh sb="7" eb="8">
      <t>ス</t>
    </rPh>
    <rPh sb="8" eb="9">
      <t>ガク</t>
    </rPh>
    <phoneticPr fontId="1"/>
  </si>
  <si>
    <t>令和８年度岐阜県障害児安全安心対策事業補助金　事業一覧表</t>
    <rPh sb="5" eb="7">
      <t>ギフ</t>
    </rPh>
    <rPh sb="7" eb="8">
      <t>ケン</t>
    </rPh>
    <rPh sb="8" eb="10">
      <t>ショウガイ</t>
    </rPh>
    <rPh sb="10" eb="11">
      <t>ジ</t>
    </rPh>
    <rPh sb="11" eb="13">
      <t>アンゼン</t>
    </rPh>
    <rPh sb="13" eb="15">
      <t>アンシン</t>
    </rPh>
    <rPh sb="15" eb="17">
      <t>タイサク</t>
    </rPh>
    <rPh sb="17" eb="19">
      <t>ジギョウ</t>
    </rPh>
    <rPh sb="19" eb="22">
      <t>ホジョキン</t>
    </rPh>
    <rPh sb="21" eb="22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</si>
</sst>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u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AEE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38" fontId="0" fillId="0" borderId="0" xfId="1" applyFont="1" applyAlignment="1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2" fillId="0" borderId="1" xfId="0" applyFont="1" applyBorder="1" applyAlignment="1"/>
    <xf numFmtId="0" fontId="11" fillId="0" borderId="0" xfId="0" applyFont="1">
      <alignment vertical="center"/>
    </xf>
    <xf numFmtId="0" fontId="7" fillId="0" borderId="2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0" fontId="4" fillId="0" borderId="0" xfId="0" applyFont="1" applyBorder="1">
      <alignment vertical="center"/>
    </xf>
    <xf numFmtId="38" fontId="12" fillId="0" borderId="2" xfId="1" applyNumberFormat="1" applyFont="1" applyFill="1" applyBorder="1" applyAlignment="1">
      <alignment horizontal="right" vertical="center" wrapText="1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 shrinkToFit="1"/>
    </xf>
    <xf numFmtId="38" fontId="12" fillId="4" borderId="2" xfId="1" applyNumberFormat="1" applyFont="1" applyFill="1" applyBorder="1" applyAlignment="1">
      <alignment horizontal="right" vertical="center" wrapText="1" shrinkToFit="1"/>
    </xf>
    <xf numFmtId="38" fontId="12" fillId="4" borderId="2" xfId="1" applyNumberFormat="1" applyFont="1" applyFill="1" applyBorder="1" applyAlignment="1">
      <alignment horizontal="center" vertical="center" wrapText="1" shrinkToFit="1"/>
    </xf>
    <xf numFmtId="38" fontId="2" fillId="4" borderId="3" xfId="1" applyNumberFormat="1" applyFont="1" applyFill="1" applyBorder="1" applyAlignment="1">
      <alignment horizontal="right" vertical="center" shrinkToFit="1"/>
    </xf>
    <xf numFmtId="38" fontId="12" fillId="4" borderId="3" xfId="1" applyNumberFormat="1" applyFont="1" applyFill="1" applyBorder="1" applyAlignment="1">
      <alignment horizontal="right" vertical="center" wrapText="1" shrinkToFit="1"/>
    </xf>
    <xf numFmtId="38" fontId="12" fillId="4" borderId="6" xfId="1" applyNumberFormat="1" applyFont="1" applyFill="1" applyBorder="1" applyAlignment="1">
      <alignment horizontal="right" vertical="center" wrapText="1" shrinkToFit="1"/>
    </xf>
    <xf numFmtId="0" fontId="7" fillId="0" borderId="4" xfId="0" applyFont="1" applyFill="1" applyBorder="1" applyAlignment="1">
      <alignment horizontal="center" vertical="center" wrapText="1" shrinkToFit="1"/>
    </xf>
    <xf numFmtId="38" fontId="12" fillId="0" borderId="4" xfId="1" applyNumberFormat="1" applyFont="1" applyFill="1" applyBorder="1" applyAlignment="1">
      <alignment horizontal="right" vertical="center" wrapText="1" shrinkToFit="1"/>
    </xf>
    <xf numFmtId="38" fontId="12" fillId="4" borderId="4" xfId="1" applyNumberFormat="1" applyFont="1" applyFill="1" applyBorder="1" applyAlignment="1">
      <alignment horizontal="right" vertical="center" wrapText="1" shrinkToFit="1"/>
    </xf>
    <xf numFmtId="38" fontId="12" fillId="4" borderId="4" xfId="1" applyNumberFormat="1" applyFont="1" applyFill="1" applyBorder="1" applyAlignment="1">
      <alignment horizontal="center" vertical="center" wrapText="1" shrinkToFit="1"/>
    </xf>
    <xf numFmtId="38" fontId="2" fillId="4" borderId="7" xfId="1" applyNumberFormat="1" applyFont="1" applyFill="1" applyBorder="1" applyAlignment="1">
      <alignment horizontal="right" vertical="center" shrinkToFit="1"/>
    </xf>
    <xf numFmtId="38" fontId="12" fillId="4" borderId="8" xfId="1" applyNumberFormat="1" applyFont="1" applyFill="1" applyBorder="1" applyAlignment="1">
      <alignment horizontal="right" vertical="center" wrapText="1" shrinkToFit="1"/>
    </xf>
    <xf numFmtId="38" fontId="5" fillId="4" borderId="9" xfId="1" applyFont="1" applyFill="1" applyBorder="1" applyAlignment="1">
      <alignment horizontal="center" vertical="center"/>
    </xf>
    <xf numFmtId="38" fontId="2" fillId="4" borderId="10" xfId="1" applyNumberFormat="1" applyFont="1" applyFill="1" applyBorder="1" applyAlignment="1">
      <alignment horizontal="right" vertical="center"/>
    </xf>
    <xf numFmtId="38" fontId="12" fillId="4" borderId="10" xfId="1" applyNumberFormat="1" applyFont="1" applyFill="1" applyBorder="1" applyAlignment="1">
      <alignment horizontal="center" vertical="center" shrinkToFit="1"/>
    </xf>
    <xf numFmtId="38" fontId="2" fillId="0" borderId="10" xfId="1" applyNumberFormat="1" applyFont="1" applyFill="1" applyBorder="1" applyAlignment="1">
      <alignment horizontal="right" vertical="center"/>
    </xf>
    <xf numFmtId="38" fontId="2" fillId="0" borderId="11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DD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P32"/>
  <sheetViews>
    <sheetView showGridLines="0" showZeros="0" tabSelected="1" view="pageBreakPreview" zoomScale="80" zoomScaleNormal="55" zoomScaleSheetLayoutView="80" workbookViewId="0">
      <selection activeCell="A3" sqref="A3"/>
    </sheetView>
  </sheetViews>
  <sheetFormatPr defaultColWidth="8" defaultRowHeight="14" x14ac:dyDescent="0.3"/>
  <cols>
    <col min="1" max="1" width="32.87890625" style="1" customWidth="1"/>
    <col min="2" max="11" width="19.3515625" style="1" customWidth="1"/>
    <col min="12" max="12" width="19.3515625" style="2" customWidth="1"/>
    <col min="13" max="13" width="20.76171875" style="1" customWidth="1"/>
    <col min="14" max="14" width="8" style="1"/>
    <col min="15" max="15" width="25.3515625" style="6" bestFit="1" customWidth="1"/>
    <col min="16" max="16" width="10.41015625" style="6" bestFit="1" customWidth="1"/>
    <col min="17" max="16384" width="8" style="1"/>
  </cols>
  <sheetData>
    <row r="1" spans="1:16" ht="30" customHeight="1" x14ac:dyDescent="0.3">
      <c r="L1" s="5" t="s">
        <v>1</v>
      </c>
    </row>
    <row r="2" spans="1:16" ht="30" customHeight="1" x14ac:dyDescent="0.3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L2" s="3"/>
    </row>
    <row r="3" spans="1:16" ht="36.6" customHeight="1" x14ac:dyDescent="0.4">
      <c r="A3" s="11" t="s">
        <v>3</v>
      </c>
      <c r="B3" s="11"/>
      <c r="C3" s="11"/>
      <c r="D3" s="14"/>
      <c r="E3" s="14"/>
      <c r="F3" s="14"/>
      <c r="G3" s="14"/>
      <c r="H3" s="14"/>
      <c r="I3" s="14"/>
      <c r="J3" s="14"/>
      <c r="K3" s="15"/>
      <c r="L3" s="3"/>
    </row>
    <row r="4" spans="1:16" ht="30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L4" s="3"/>
    </row>
    <row r="5" spans="1:16" ht="30" customHeight="1" x14ac:dyDescent="0.4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L5" s="4" t="s">
        <v>0</v>
      </c>
    </row>
    <row r="6" spans="1:16" ht="54.95" customHeight="1" x14ac:dyDescent="0.3">
      <c r="A6" s="17" t="s">
        <v>14</v>
      </c>
      <c r="B6" s="18" t="s">
        <v>6</v>
      </c>
      <c r="C6" s="19" t="s">
        <v>15</v>
      </c>
      <c r="D6" s="19" t="s">
        <v>7</v>
      </c>
      <c r="E6" s="19" t="s">
        <v>8</v>
      </c>
      <c r="F6" s="19" t="s">
        <v>9</v>
      </c>
      <c r="G6" s="19" t="s">
        <v>10</v>
      </c>
      <c r="H6" s="19" t="s">
        <v>11</v>
      </c>
      <c r="I6" s="19" t="s">
        <v>12</v>
      </c>
      <c r="J6" s="19" t="s">
        <v>13</v>
      </c>
      <c r="K6" s="20" t="s">
        <v>17</v>
      </c>
      <c r="L6" s="20" t="s">
        <v>23</v>
      </c>
    </row>
    <row r="7" spans="1:16" ht="45" customHeight="1" x14ac:dyDescent="0.3">
      <c r="A7" s="13"/>
      <c r="B7" s="16"/>
      <c r="C7" s="16"/>
      <c r="D7" s="21">
        <f>B7-C7</f>
        <v>0</v>
      </c>
      <c r="E7" s="16"/>
      <c r="F7" s="21">
        <f>IF(A7="",0,200000)</f>
        <v>0</v>
      </c>
      <c r="G7" s="21">
        <f>MIN(MIN(F7,E7),D7)</f>
        <v>0</v>
      </c>
      <c r="H7" s="22" t="s">
        <v>2</v>
      </c>
      <c r="I7" s="21">
        <f>G7*4/5</f>
        <v>0</v>
      </c>
      <c r="J7" s="21">
        <f>ROUNDDOWN(I7,-3)</f>
        <v>0</v>
      </c>
      <c r="K7" s="23"/>
      <c r="L7" s="24"/>
      <c r="O7" s="7"/>
      <c r="P7" s="7"/>
    </row>
    <row r="8" spans="1:16" ht="45" customHeight="1" x14ac:dyDescent="0.3">
      <c r="A8" s="13"/>
      <c r="B8" s="16"/>
      <c r="C8" s="16"/>
      <c r="D8" s="21">
        <f t="shared" ref="D8:D9" si="0">B8-C8</f>
        <v>0</v>
      </c>
      <c r="E8" s="16"/>
      <c r="F8" s="21">
        <f t="shared" ref="F8:F9" si="1">IF(A8="",0,200000)</f>
        <v>0</v>
      </c>
      <c r="G8" s="21">
        <f t="shared" ref="G8:G9" si="2">MIN(MIN(F8,E8),D8)</f>
        <v>0</v>
      </c>
      <c r="H8" s="22" t="s">
        <v>2</v>
      </c>
      <c r="I8" s="21">
        <f t="shared" ref="I8:I9" si="3">G8*4/5</f>
        <v>0</v>
      </c>
      <c r="J8" s="21">
        <f t="shared" ref="J8:J9" si="4">ROUNDDOWN(I8,-3)</f>
        <v>0</v>
      </c>
      <c r="K8" s="23"/>
      <c r="L8" s="25"/>
      <c r="O8" s="7"/>
      <c r="P8" s="8"/>
    </row>
    <row r="9" spans="1:16" ht="45" customHeight="1" thickBot="1" x14ac:dyDescent="0.35">
      <c r="A9" s="26"/>
      <c r="B9" s="27"/>
      <c r="C9" s="27"/>
      <c r="D9" s="28">
        <f t="shared" si="0"/>
        <v>0</v>
      </c>
      <c r="E9" s="27"/>
      <c r="F9" s="28">
        <f t="shared" si="1"/>
        <v>0</v>
      </c>
      <c r="G9" s="28">
        <f t="shared" si="2"/>
        <v>0</v>
      </c>
      <c r="H9" s="29" t="s">
        <v>2</v>
      </c>
      <c r="I9" s="28">
        <f t="shared" si="3"/>
        <v>0</v>
      </c>
      <c r="J9" s="28">
        <f t="shared" si="4"/>
        <v>0</v>
      </c>
      <c r="K9" s="30"/>
      <c r="L9" s="31"/>
      <c r="O9" s="7"/>
      <c r="P9" s="8"/>
    </row>
    <row r="10" spans="1:16" ht="45" customHeight="1" thickBot="1" x14ac:dyDescent="0.35">
      <c r="A10" s="32" t="s">
        <v>18</v>
      </c>
      <c r="B10" s="33">
        <f>SUM(B7:B9)</f>
        <v>0</v>
      </c>
      <c r="C10" s="33">
        <f t="shared" ref="C10:G10" si="5">SUM(C7:C9)</f>
        <v>0</v>
      </c>
      <c r="D10" s="33">
        <f t="shared" si="5"/>
        <v>0</v>
      </c>
      <c r="E10" s="33">
        <f t="shared" si="5"/>
        <v>0</v>
      </c>
      <c r="F10" s="33">
        <f t="shared" si="5"/>
        <v>0</v>
      </c>
      <c r="G10" s="33">
        <f t="shared" si="5"/>
        <v>0</v>
      </c>
      <c r="H10" s="34" t="s">
        <v>16</v>
      </c>
      <c r="I10" s="33">
        <f t="shared" ref="I10" si="6">SUM(I7:I9)</f>
        <v>0</v>
      </c>
      <c r="J10" s="33">
        <f t="shared" ref="J10" si="7">SUM(J7:J9)</f>
        <v>0</v>
      </c>
      <c r="K10" s="35"/>
      <c r="L10" s="36"/>
      <c r="P10" s="8"/>
    </row>
    <row r="11" spans="1:16" ht="20.25" customHeight="1" x14ac:dyDescent="0.3"/>
    <row r="12" spans="1:16" ht="30.6" customHeight="1" x14ac:dyDescent="0.4">
      <c r="A12" s="10" t="s">
        <v>5</v>
      </c>
      <c r="B12" s="9"/>
      <c r="C12" s="9"/>
      <c r="D12" s="9"/>
      <c r="E12" s="9"/>
      <c r="F12" s="9"/>
      <c r="G12" s="9"/>
      <c r="H12" s="9"/>
      <c r="I12" s="9"/>
      <c r="J12" s="9"/>
      <c r="L12" s="4" t="s">
        <v>0</v>
      </c>
    </row>
    <row r="13" spans="1:16" ht="54.95" customHeight="1" x14ac:dyDescent="0.3">
      <c r="A13" s="17" t="s">
        <v>14</v>
      </c>
      <c r="B13" s="18" t="s">
        <v>6</v>
      </c>
      <c r="C13" s="19" t="s">
        <v>15</v>
      </c>
      <c r="D13" s="19" t="s">
        <v>7</v>
      </c>
      <c r="E13" s="19" t="s">
        <v>8</v>
      </c>
      <c r="F13" s="19" t="s">
        <v>9</v>
      </c>
      <c r="G13" s="19" t="s">
        <v>10</v>
      </c>
      <c r="H13" s="19" t="s">
        <v>11</v>
      </c>
      <c r="I13" s="19" t="s">
        <v>12</v>
      </c>
      <c r="J13" s="19" t="s">
        <v>13</v>
      </c>
      <c r="K13" s="20" t="s">
        <v>17</v>
      </c>
      <c r="L13" s="20" t="s">
        <v>23</v>
      </c>
    </row>
    <row r="14" spans="1:16" ht="45" customHeight="1" x14ac:dyDescent="0.3">
      <c r="A14" s="13"/>
      <c r="B14" s="16"/>
      <c r="C14" s="16"/>
      <c r="D14" s="21">
        <f>B14-C14</f>
        <v>0</v>
      </c>
      <c r="E14" s="16"/>
      <c r="F14" s="16"/>
      <c r="G14" s="21">
        <f>MIN(MIN(F14,E14),D14)</f>
        <v>0</v>
      </c>
      <c r="H14" s="22" t="s">
        <v>2</v>
      </c>
      <c r="I14" s="21">
        <f>G14*4/5</f>
        <v>0</v>
      </c>
      <c r="J14" s="21">
        <f>ROUNDDOWN(I14,-3)</f>
        <v>0</v>
      </c>
      <c r="K14" s="23"/>
      <c r="L14" s="24"/>
      <c r="O14" s="7"/>
      <c r="P14" s="7"/>
    </row>
    <row r="15" spans="1:16" ht="45" customHeight="1" x14ac:dyDescent="0.3">
      <c r="A15" s="13"/>
      <c r="B15" s="16"/>
      <c r="C15" s="16"/>
      <c r="D15" s="21">
        <f t="shared" ref="D15:D16" si="8">B15-C15</f>
        <v>0</v>
      </c>
      <c r="E15" s="16"/>
      <c r="G15" s="21">
        <f>MIN(MIN(F16,E15),D15)</f>
        <v>0</v>
      </c>
      <c r="H15" s="22" t="s">
        <v>2</v>
      </c>
      <c r="I15" s="21">
        <f t="shared" ref="I15:I16" si="9">G15*4/5</f>
        <v>0</v>
      </c>
      <c r="J15" s="21">
        <f t="shared" ref="J15:J16" si="10">ROUNDDOWN(I15,-3)</f>
        <v>0</v>
      </c>
      <c r="K15" s="23"/>
      <c r="L15" s="25"/>
      <c r="O15" s="7"/>
      <c r="P15" s="8"/>
    </row>
    <row r="16" spans="1:16" ht="45" customHeight="1" thickBot="1" x14ac:dyDescent="0.35">
      <c r="A16" s="26"/>
      <c r="B16" s="27"/>
      <c r="C16" s="27"/>
      <c r="D16" s="28">
        <f t="shared" si="8"/>
        <v>0</v>
      </c>
      <c r="E16" s="27"/>
      <c r="F16" s="16"/>
      <c r="G16" s="28">
        <f>MIN(MIN(F16,E16),D16)</f>
        <v>0</v>
      </c>
      <c r="H16" s="29" t="s">
        <v>2</v>
      </c>
      <c r="I16" s="28">
        <f t="shared" si="9"/>
        <v>0</v>
      </c>
      <c r="J16" s="28">
        <f t="shared" si="10"/>
        <v>0</v>
      </c>
      <c r="K16" s="30"/>
      <c r="L16" s="31"/>
      <c r="O16" s="7"/>
      <c r="P16" s="8"/>
    </row>
    <row r="17" spans="1:16" ht="45" customHeight="1" thickBot="1" x14ac:dyDescent="0.35">
      <c r="A17" s="32" t="s">
        <v>18</v>
      </c>
      <c r="B17" s="33">
        <f>SUM(B14:B16)</f>
        <v>0</v>
      </c>
      <c r="C17" s="33">
        <f t="shared" ref="C17" si="11">SUM(C14:C16)</f>
        <v>0</v>
      </c>
      <c r="D17" s="33">
        <f t="shared" ref="D17" si="12">SUM(D14:D16)</f>
        <v>0</v>
      </c>
      <c r="E17" s="33">
        <f t="shared" ref="E17" si="13">SUM(E14:E16)</f>
        <v>0</v>
      </c>
      <c r="F17" s="33">
        <f>SUM(F14:F16)</f>
        <v>0</v>
      </c>
      <c r="G17" s="33">
        <f t="shared" ref="G17" si="14">SUM(G14:G16)</f>
        <v>0</v>
      </c>
      <c r="H17" s="34" t="s">
        <v>16</v>
      </c>
      <c r="I17" s="33">
        <f t="shared" ref="I17" si="15">SUM(I14:I16)</f>
        <v>0</v>
      </c>
      <c r="J17" s="33">
        <f t="shared" ref="J17" si="16">SUM(J14:J16)</f>
        <v>0</v>
      </c>
      <c r="K17" s="35"/>
      <c r="L17" s="36"/>
      <c r="P17" s="8"/>
    </row>
    <row r="18" spans="1:16" ht="20.25" customHeight="1" x14ac:dyDescent="0.3"/>
    <row r="19" spans="1:16" s="2" customFormat="1" ht="24.75" customHeight="1" x14ac:dyDescent="0.3">
      <c r="A19" s="37" t="s">
        <v>22</v>
      </c>
      <c r="O19" s="6"/>
      <c r="P19" s="6"/>
    </row>
    <row r="20" spans="1:16" s="2" customFormat="1" ht="24.75" customHeight="1" x14ac:dyDescent="0.3">
      <c r="A20" s="37" t="s">
        <v>20</v>
      </c>
      <c r="O20" s="6"/>
      <c r="P20" s="6"/>
    </row>
    <row r="21" spans="1:16" s="2" customFormat="1" ht="24" customHeight="1" x14ac:dyDescent="0.3">
      <c r="A21" s="37" t="s">
        <v>19</v>
      </c>
    </row>
    <row r="22" spans="1:16" ht="23.45" customHeight="1" x14ac:dyDescent="0.3">
      <c r="A22" s="37" t="s">
        <v>21</v>
      </c>
      <c r="O22" s="2"/>
      <c r="P22" s="2"/>
    </row>
    <row r="24" spans="1:16" x14ac:dyDescent="0.3">
      <c r="O24" s="2"/>
      <c r="P24" s="2"/>
    </row>
    <row r="25" spans="1:16" x14ac:dyDescent="0.3">
      <c r="O25" s="2"/>
      <c r="P25" s="2"/>
    </row>
    <row r="26" spans="1:16" x14ac:dyDescent="0.3">
      <c r="O26" s="2"/>
      <c r="P26" s="2"/>
    </row>
    <row r="27" spans="1:16" x14ac:dyDescent="0.3">
      <c r="O27" s="2"/>
      <c r="P27" s="2"/>
    </row>
    <row r="28" spans="1:16" x14ac:dyDescent="0.3">
      <c r="O28" s="2"/>
      <c r="P28" s="2"/>
    </row>
    <row r="29" spans="1:16" x14ac:dyDescent="0.3">
      <c r="O29" s="2"/>
      <c r="P29" s="2"/>
    </row>
    <row r="30" spans="1:16" x14ac:dyDescent="0.3">
      <c r="O30" s="2"/>
      <c r="P30" s="2"/>
    </row>
    <row r="31" spans="1:16" x14ac:dyDescent="0.3">
      <c r="O31" s="2"/>
      <c r="P31" s="2"/>
    </row>
    <row r="32" spans="1:16" x14ac:dyDescent="0.3">
      <c r="O32" s="2"/>
      <c r="P32" s="2"/>
    </row>
  </sheetData>
  <protectedRanges>
    <protectedRange sqref="H10 H17" name="範囲1"/>
  </protectedRanges>
  <phoneticPr fontId="3"/>
  <printOptions horizontalCentered="1"/>
  <pageMargins left="0.19685039370078741" right="0.19685039370078741" top="0.59055118110236227" bottom="0.59055118110236227" header="0.51181102362204722" footer="0.51181102362204722"/>
  <pageSetup paperSize="9" scale="5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渡邉 将成</cp:lastModifiedBy>
  <cp:lastPrinted>2021-01-21T11:58:50Z</cp:lastPrinted>
  <dcterms:created xsi:type="dcterms:W3CDTF">2020-12-10T10:26:31Z</dcterms:created>
  <dcterms:modified xsi:type="dcterms:W3CDTF">2026-09-02T05:34:28Z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2024-07-17T05:12:37Z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0c46b7fa-a36b-4b16-aec2-6495d0b65617</vt:lpwstr>
  </property>
  <property fmtid="{D5CDD505-2E9C-101B-9397-08002B2CF9AE}" pid="8" name="MSIP_Label_defa4170-0d19-0005-0004-bc88714345d2_ContentBits">
    <vt:lpwstr>0</vt:lpwstr>
  </property>
</Properties>
</file>