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WHOFSS401\fs\部局\3006健康福祉部\0535高齢福祉課\040 事業者指導係\●各種補助金・協力金\サービス継続支援事業補助金\0.県要綱\実施要綱\R7\介護事業所（設備）\要綱様式\"/>
    </mc:Choice>
  </mc:AlternateContent>
  <xr:revisionPtr revIDLastSave="0" documentId="13_ncr:1_{C1231A7D-EC89-43E4-A843-3F0D3290553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申請書" sheetId="20" r:id="rId1"/>
    <sheet name="申請額一覧" sheetId="29" r:id="rId2"/>
    <sheet name="個票1" sheetId="19" r:id="rId3"/>
    <sheet name="別添３（口座確認）" sheetId="32" r:id="rId4"/>
    <sheet name="リスト " sheetId="33" state="hidden" r:id="rId5"/>
  </sheets>
  <definedNames>
    <definedName name="_xlnm.Print_Area" localSheetId="2">個票1!$A$1:$AN$39</definedName>
    <definedName name="_xlnm.Print_Area" localSheetId="1">申請額一覧!$A$1:$G$23</definedName>
    <definedName name="_xlnm.Print_Area" localSheetId="0">申請書!$A$1:$AM$36</definedName>
    <definedName name="_xlnm.Print_Area" localSheetId="3">'別添３（口座確認）'!$A$1:$BE$57</definedName>
    <definedName name="地域密着型_介護老人福祉施設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9" l="1"/>
  <c r="AD22" i="19"/>
  <c r="A39" i="19"/>
  <c r="AI22" i="19" l="1"/>
  <c r="A19" i="29" l="1"/>
  <c r="F16" i="29"/>
  <c r="F9" i="29"/>
  <c r="D15" i="29"/>
  <c r="B11" i="29"/>
  <c r="B14" i="29"/>
  <c r="C18" i="29"/>
  <c r="G18" i="29"/>
  <c r="B10" i="29"/>
  <c r="G10" i="29"/>
  <c r="G6" i="29"/>
  <c r="D17" i="29"/>
  <c r="E13" i="29"/>
  <c r="C12" i="29"/>
  <c r="D9" i="29"/>
  <c r="D14" i="29"/>
  <c r="F14" i="29"/>
  <c r="G7" i="29"/>
  <c r="G20" i="29"/>
  <c r="G14" i="29"/>
  <c r="G11" i="29"/>
  <c r="E18" i="29"/>
  <c r="E10" i="29"/>
  <c r="C9" i="29"/>
  <c r="E20" i="29"/>
  <c r="E15" i="29"/>
  <c r="F6" i="29"/>
  <c r="C17" i="29"/>
  <c r="B5" i="29"/>
  <c r="C15" i="29"/>
  <c r="C6" i="29"/>
  <c r="G12" i="29"/>
  <c r="B12" i="29"/>
  <c r="E19" i="29"/>
  <c r="D13" i="29"/>
  <c r="F11" i="29"/>
  <c r="B18" i="29"/>
  <c r="F13" i="29"/>
  <c r="G16" i="29"/>
  <c r="B19" i="29"/>
  <c r="F12" i="29"/>
  <c r="D5" i="29"/>
  <c r="E11" i="29"/>
  <c r="D12" i="29"/>
  <c r="G9" i="29"/>
  <c r="E7" i="29"/>
  <c r="E9" i="29"/>
  <c r="E17" i="29"/>
  <c r="D10" i="29"/>
  <c r="C11" i="29"/>
  <c r="E16" i="29"/>
  <c r="D6" i="29"/>
  <c r="C16" i="29"/>
  <c r="B9" i="29"/>
  <c r="C20" i="29"/>
  <c r="B17" i="29"/>
  <c r="D11" i="29"/>
  <c r="D7" i="29"/>
  <c r="B8" i="29"/>
  <c r="F19" i="29"/>
  <c r="C7" i="29"/>
  <c r="F7" i="29"/>
  <c r="B13" i="29"/>
  <c r="E8" i="29"/>
  <c r="F20" i="29"/>
  <c r="G5" i="29"/>
  <c r="C10" i="29"/>
  <c r="B7" i="29"/>
  <c r="D8" i="29"/>
  <c r="G19" i="29"/>
  <c r="F8" i="29"/>
  <c r="E14" i="29"/>
  <c r="C5" i="29"/>
  <c r="G15" i="29"/>
  <c r="B15" i="29"/>
  <c r="D20" i="29"/>
  <c r="C8" i="29"/>
  <c r="F10" i="29"/>
  <c r="C13" i="29"/>
  <c r="G8" i="29"/>
  <c r="F15" i="29"/>
  <c r="D16" i="29"/>
  <c r="E12" i="29"/>
  <c r="G13" i="29"/>
  <c r="C14" i="29"/>
  <c r="D19" i="29"/>
  <c r="E6" i="29"/>
  <c r="F17" i="29"/>
  <c r="F18" i="29"/>
  <c r="E5" i="29"/>
  <c r="G17" i="29"/>
  <c r="B20" i="29"/>
  <c r="B6" i="29"/>
  <c r="C19" i="29"/>
  <c r="F5" i="29"/>
  <c r="D18" i="29"/>
  <c r="B16" i="29"/>
  <c r="A20" i="29" l="1"/>
  <c r="A18" i="29"/>
  <c r="A17" i="29"/>
  <c r="A16" i="29"/>
  <c r="A15" i="29"/>
  <c r="A14" i="29"/>
  <c r="A13" i="29"/>
  <c r="A12" i="29"/>
  <c r="A11" i="29"/>
  <c r="A10" i="29"/>
  <c r="A9" i="29"/>
  <c r="A8" i="29"/>
  <c r="A7" i="29"/>
  <c r="A6" i="29"/>
  <c r="A5" i="29"/>
  <c r="R18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Gifu</author>
  </authors>
  <commentList>
    <comment ref="AV12" authorId="0" shapeId="0" xr:uid="{3CD7FC74-45C8-4D74-B6FF-E9E3FFB228B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「定員」：施設系（介護老人福祉施設、介護老人保健施設、介護医療院、地域密着型介護老人福祉施設、短期入所生活介護事業所、養護老人ホーム、軽費老人ホーム）のみ記入してください。
</t>
        </r>
        <r>
          <rPr>
            <sz val="9"/>
            <color indexed="81"/>
            <rFont val="MS P ゴシック"/>
            <family val="3"/>
            <charset val="128"/>
          </rPr>
          <t>令和８年４月１日現在の定員数を入力してください。
（実際の入居者数ではありません）</t>
        </r>
      </text>
    </comment>
    <comment ref="AV21" authorId="0" shapeId="0" xr:uid="{2F8E5FD6-7FC5-4147-8E80-A0C73A9356B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「補助上限額」：
</t>
        </r>
        <r>
          <rPr>
            <sz val="9"/>
            <color indexed="81"/>
            <rFont val="MS P ゴシック"/>
            <family val="3"/>
            <charset val="128"/>
          </rPr>
          <t xml:space="preserve">提供サービス及び定員をもとに自動算出されます。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「申請額」：</t>
        </r>
        <r>
          <rPr>
            <sz val="9"/>
            <color indexed="81"/>
            <rFont val="MS P ゴシック"/>
            <family val="3"/>
            <charset val="128"/>
          </rPr>
          <t xml:space="preserve">
補助上限額と所要額を比較して低い方の額（千円未満切り捨て）が自動入力されます。</t>
        </r>
      </text>
    </comment>
    <comment ref="AV25" authorId="1" shapeId="0" xr:uid="{AD8B22DD-9D8F-437F-97F3-E939AD46DC6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所要額:
</t>
        </r>
        <r>
          <rPr>
            <sz val="9"/>
            <color indexed="81"/>
            <rFont val="MS P ゴシック"/>
            <family val="3"/>
            <charset val="128"/>
          </rPr>
          <t xml:space="preserve">支出内容を簡潔に記載して下さい。
</t>
        </r>
      </text>
    </comment>
  </commentList>
</comments>
</file>

<file path=xl/sharedStrings.xml><?xml version="1.0" encoding="utf-8"?>
<sst xmlns="http://schemas.openxmlformats.org/spreadsheetml/2006/main" count="177" uniqueCount="142">
  <si>
    <t>　　令和</t>
    <rPh sb="2" eb="4">
      <t>レイワ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</si>
  <si>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</si>
  <si>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</si>
  <si>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ニチ</t>
    </rPh>
    <phoneticPr fontId="4"/>
  </si>
  <si>
    <t>殿</t>
    <rPh sb="0" eb="1">
      <t>トノ</t>
    </rPh>
    <phoneticPr fontId="4"/>
  </si>
  <si>
    <t>　　申　請　額　：　</t>
    <rPh sb="2" eb="3">
      <t>サル</t>
    </rPh>
    <rPh sb="4" eb="5">
      <t>ショウ</t>
    </rPh>
    <rPh sb="6" eb="7">
      <t>ガク</t>
    </rPh>
    <phoneticPr fontId="4"/>
  </si>
  <si>
    <t>千円</t>
    <rPh sb="0" eb="2">
      <t>センエン</t>
    </rPh>
    <phoneticPr fontId="4"/>
  </si>
  <si>
    <t>（添付書類）</t>
    <rPh sb="1" eb="3">
      <t>テンプ</t>
    </rPh>
    <rPh sb="3" eb="5">
      <t>ショルイ</t>
    </rPh>
    <phoneticPr fontId="4"/>
  </si>
  <si>
    <t>【申請内容に関する問い合わせ先】</t>
    <rPh sb="1" eb="3">
      <t>シンセイ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4"/>
  </si>
  <si>
    <t xml:space="preserve"> 担当者氏名</t>
    <rPh sb="1" eb="4">
      <t>タントウシャ</t>
    </rPh>
    <rPh sb="4" eb="6">
      <t>シメイ</t>
    </rPh>
    <phoneticPr fontId="4"/>
  </si>
  <si>
    <t xml:space="preserve"> 連絡先</t>
    <rPh sb="1" eb="4">
      <t>レンラクサキ</t>
    </rPh>
    <phoneticPr fontId="4"/>
  </si>
  <si>
    <t>電話番号</t>
    <rPh sb="0" eb="2">
      <t>デンワ</t>
    </rPh>
    <rPh sb="2" eb="4">
      <t>バンゴウ</t>
    </rPh>
    <phoneticPr fontId="4"/>
  </si>
  <si>
    <t>e-mail</t>
    <phoneticPr fontId="4"/>
  </si>
  <si>
    <t>No.</t>
    <phoneticPr fontId="4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</si>
  <si>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4"/>
  </si>
  <si>
    <t>サービス種別</t>
    <rPh sb="4" eb="6">
      <t>シュベツ</t>
    </rPh>
    <phoneticPr fontId="4"/>
  </si>
  <si>
    <t>住所</t>
    <rPh sb="0" eb="2">
      <t>ジュウショ</t>
    </rPh>
    <phoneticPr fontId="4"/>
  </si>
  <si>
    <t>　</t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</si>
  <si>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4"/>
  </si>
  <si>
    <t>所在地</t>
    <rPh sb="0" eb="3">
      <t>ショザイチ</t>
    </rPh>
    <phoneticPr fontId="4"/>
  </si>
  <si>
    <t>都道府県名</t>
    <rPh sb="0" eb="4">
      <t>トドウフケン</t>
    </rPh>
    <rPh sb="4" eb="5">
      <t>メイ</t>
    </rPh>
    <phoneticPr fontId="4"/>
  </si>
  <si>
    <t>東京都</t>
  </si>
  <si>
    <t>定員</t>
    <rPh sb="0" eb="2">
      <t>テイイン</t>
    </rPh>
    <phoneticPr fontId="4"/>
  </si>
  <si>
    <t>人</t>
    <rPh sb="0" eb="1">
      <t>ニン</t>
    </rPh>
    <phoneticPr fontId="4"/>
  </si>
  <si>
    <t>支出予定額</t>
    <rPh sb="0" eb="2">
      <t>シシュツ</t>
    </rPh>
    <rPh sb="2" eb="5">
      <t>ヨテイガク</t>
    </rPh>
    <phoneticPr fontId="4"/>
  </si>
  <si>
    <t>補助上限額</t>
    <rPh sb="0" eb="2">
      <t>ホジョ</t>
    </rPh>
    <rPh sb="2" eb="5">
      <t>ジョウゲンガク</t>
    </rPh>
    <phoneticPr fontId="4"/>
  </si>
  <si>
    <t>申請額</t>
    <rPh sb="0" eb="3">
      <t>シンセイガク</t>
    </rPh>
    <phoneticPr fontId="4"/>
  </si>
  <si>
    <t>短期入所生活介護事業所</t>
  </si>
  <si>
    <t>介護老人福祉施設</t>
  </si>
  <si>
    <t>地域密着型介護老人福祉施設</t>
  </si>
  <si>
    <t>介護老人保健施設</t>
  </si>
  <si>
    <t>介護医療院</t>
  </si>
  <si>
    <t>岐阜県</t>
    <rPh sb="0" eb="3">
      <t>ギフケン</t>
    </rPh>
    <phoneticPr fontId="5"/>
  </si>
  <si>
    <t>静岡県</t>
    <rPh sb="0" eb="3">
      <t>シズオカケン</t>
    </rPh>
    <phoneticPr fontId="5"/>
  </si>
  <si>
    <t>愛知県</t>
    <rPh sb="0" eb="3">
      <t>アイチケン</t>
    </rPh>
    <phoneticPr fontId="5"/>
  </si>
  <si>
    <t>三重県</t>
    <rPh sb="0" eb="3">
      <t>ミエケン</t>
    </rPh>
    <phoneticPr fontId="5"/>
  </si>
  <si>
    <t>滋賀県</t>
    <rPh sb="0" eb="3">
      <t>シガケン</t>
    </rPh>
    <phoneticPr fontId="5"/>
  </si>
  <si>
    <t>京都府</t>
    <rPh sb="0" eb="3">
      <t>キョウトフ</t>
    </rPh>
    <phoneticPr fontId="5"/>
  </si>
  <si>
    <t>大阪府</t>
    <rPh sb="0" eb="3">
      <t>オオサカフ</t>
    </rPh>
    <phoneticPr fontId="5"/>
  </si>
  <si>
    <t>兵庫県</t>
    <rPh sb="0" eb="3">
      <t>ヒョウゴケン</t>
    </rPh>
    <phoneticPr fontId="5"/>
  </si>
  <si>
    <t>奈良県</t>
    <rPh sb="0" eb="3">
      <t>ナラケン</t>
    </rPh>
    <phoneticPr fontId="5"/>
  </si>
  <si>
    <t>和歌山県</t>
    <rPh sb="0" eb="4">
      <t>ワカヤマケン</t>
    </rPh>
    <phoneticPr fontId="5"/>
  </si>
  <si>
    <t>鳥取県</t>
    <rPh sb="0" eb="3">
      <t>トットリケン</t>
    </rPh>
    <phoneticPr fontId="5"/>
  </si>
  <si>
    <t>島根県</t>
    <rPh sb="0" eb="3">
      <t>シマネケン</t>
    </rPh>
    <phoneticPr fontId="5"/>
  </si>
  <si>
    <t>岡山県</t>
    <rPh sb="0" eb="3">
      <t>オカヤマケン</t>
    </rPh>
    <phoneticPr fontId="5"/>
  </si>
  <si>
    <t>広島県</t>
    <rPh sb="0" eb="3">
      <t>ヒロシマケン</t>
    </rPh>
    <phoneticPr fontId="5"/>
  </si>
  <si>
    <t>山口県</t>
    <rPh sb="0" eb="3">
      <t>ヤマグチケン</t>
    </rPh>
    <phoneticPr fontId="5"/>
  </si>
  <si>
    <t>徳島県</t>
    <rPh sb="0" eb="3">
      <t>トクシマケン</t>
    </rPh>
    <phoneticPr fontId="5"/>
  </si>
  <si>
    <t>香川県</t>
    <rPh sb="0" eb="3">
      <t>カガワケン</t>
    </rPh>
    <phoneticPr fontId="5"/>
  </si>
  <si>
    <t>愛媛県</t>
    <rPh sb="0" eb="3">
      <t>エヒメケン</t>
    </rPh>
    <phoneticPr fontId="5"/>
  </si>
  <si>
    <t>高知県</t>
    <rPh sb="0" eb="3">
      <t>コウチケン</t>
    </rPh>
    <phoneticPr fontId="5"/>
  </si>
  <si>
    <t>福岡県</t>
    <rPh sb="0" eb="3">
      <t>フクオカケン</t>
    </rPh>
    <phoneticPr fontId="5"/>
  </si>
  <si>
    <t>佐賀県</t>
    <rPh sb="0" eb="3">
      <t>サガケン</t>
    </rPh>
    <phoneticPr fontId="5"/>
  </si>
  <si>
    <t>長崎県</t>
    <rPh sb="0" eb="3">
      <t>ナガサキケン</t>
    </rPh>
    <phoneticPr fontId="5"/>
  </si>
  <si>
    <t>熊本県</t>
    <rPh sb="0" eb="3">
      <t>クマモトケン</t>
    </rPh>
    <phoneticPr fontId="5"/>
  </si>
  <si>
    <t>大分県</t>
    <rPh sb="0" eb="3">
      <t>オオイタケン</t>
    </rPh>
    <phoneticPr fontId="5"/>
  </si>
  <si>
    <t>宮崎県</t>
    <rPh sb="0" eb="3">
      <t>ミヤザキケン</t>
    </rPh>
    <phoneticPr fontId="5"/>
  </si>
  <si>
    <t>鹿児島県</t>
    <rPh sb="0" eb="4">
      <t>カゴシマケン</t>
    </rPh>
    <phoneticPr fontId="5"/>
  </si>
  <si>
    <t>養護老人ホーム</t>
  </si>
  <si>
    <t>軽費老人ホーム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</si>
  <si>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</si>
  <si>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</si>
  <si>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</si>
  <si>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</si>
  <si>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</si>
  <si>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</si>
  <si>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</si>
  <si>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</si>
  <si>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</si>
  <si>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</si>
  <si>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</si>
  <si>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</si>
  <si>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</si>
  <si>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</si>
  <si>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</si>
  <si>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</si>
  <si>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</si>
  <si>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</si>
  <si>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</si>
  <si>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沖縄県</t>
    <rPh sb="0" eb="3">
      <t>オキナワケン</t>
    </rPh>
    <phoneticPr fontId="4"/>
  </si>
  <si>
    <t>岐阜県知事</t>
    <rPh sb="0" eb="3">
      <t>ギフケン</t>
    </rPh>
    <rPh sb="3" eb="5">
      <t>チジ</t>
    </rPh>
    <phoneticPr fontId="4"/>
  </si>
  <si>
    <t>代表者職位</t>
    <rPh sb="0" eb="2">
      <t>ダイヒョウ</t>
    </rPh>
    <rPh sb="2" eb="3">
      <t>シャ</t>
    </rPh>
    <rPh sb="3" eb="5">
      <t>ショクイ</t>
    </rPh>
    <phoneticPr fontId="4"/>
  </si>
  <si>
    <t>代表者氏名</t>
    <rPh sb="0" eb="3">
      <t>ダイヒョウシャ</t>
    </rPh>
    <rPh sb="3" eb="5">
      <t>シメイ</t>
    </rPh>
    <phoneticPr fontId="4"/>
  </si>
  <si>
    <t>法人所在地</t>
    <rPh sb="0" eb="2">
      <t>ホウジン</t>
    </rPh>
    <rPh sb="2" eb="5">
      <t>ショザイチ</t>
    </rPh>
    <phoneticPr fontId="4"/>
  </si>
  <si>
    <t>　このことについて、下記のとおり関係書類を添えて申請します。</t>
    <rPh sb="10" eb="12">
      <t>カキ</t>
    </rPh>
    <rPh sb="16" eb="18">
      <t>カンケイ</t>
    </rPh>
    <rPh sb="18" eb="20">
      <t>ショルイ</t>
    </rPh>
    <rPh sb="21" eb="22">
      <t>ソ</t>
    </rPh>
    <rPh sb="24" eb="26">
      <t>シンセイ</t>
    </rPh>
    <phoneticPr fontId="4"/>
  </si>
  <si>
    <t>補助申請額（千円）</t>
    <rPh sb="0" eb="2">
      <t>ホジョ</t>
    </rPh>
    <rPh sb="2" eb="4">
      <t>シンセイ</t>
    </rPh>
    <rPh sb="4" eb="5">
      <t>ガク</t>
    </rPh>
    <rPh sb="6" eb="8">
      <t>センエン</t>
    </rPh>
    <phoneticPr fontId="4"/>
  </si>
  <si>
    <t>提供サービス（プルダウンから選択）</t>
    <rPh sb="0" eb="2">
      <t>テイキョウ</t>
    </rPh>
    <rPh sb="14" eb="16">
      <t>センタク</t>
    </rPh>
    <phoneticPr fontId="4"/>
  </si>
  <si>
    <t>定員
（人）</t>
    <rPh sb="0" eb="2">
      <t>テイイン</t>
    </rPh>
    <rPh sb="4" eb="5">
      <t>ニン</t>
    </rPh>
    <phoneticPr fontId="4"/>
  </si>
  <si>
    <t>法　人　名</t>
  </si>
  <si>
    <t>（別添２）</t>
    <rPh sb="1" eb="3">
      <t>ベッテン</t>
    </rPh>
    <phoneticPr fontId="4"/>
  </si>
  <si>
    <t>複数の施設を申請する場合は、個票のシートをコピーして、個票シート名を「個票●」
（●は１からの通し番号）に修正</t>
    <rPh sb="0" eb="2">
      <t>フクスウ</t>
    </rPh>
    <rPh sb="3" eb="5">
      <t>シセツ</t>
    </rPh>
    <rPh sb="6" eb="8">
      <t>シンセイ</t>
    </rPh>
    <rPh sb="10" eb="12">
      <t>バアイ</t>
    </rPh>
    <rPh sb="14" eb="16">
      <t>コヒョウ</t>
    </rPh>
    <rPh sb="27" eb="29">
      <t>コヒョウ</t>
    </rPh>
    <rPh sb="32" eb="33">
      <t>メイ</t>
    </rPh>
    <rPh sb="35" eb="37">
      <t>コヒョウ</t>
    </rPh>
    <rPh sb="47" eb="48">
      <t>トオ</t>
    </rPh>
    <rPh sb="49" eb="51">
      <t>バンゴウ</t>
    </rPh>
    <rPh sb="53" eb="55">
      <t>シュウセイ</t>
    </rPh>
    <phoneticPr fontId="4"/>
  </si>
  <si>
    <t xml:space="preserve">別添２（個票）の内容が、別添１（申請額一覧）に正しく反映されていることを確認
</t>
    <rPh sb="0" eb="2">
      <t>ベッテン</t>
    </rPh>
    <rPh sb="4" eb="6">
      <t>コヒョウ</t>
    </rPh>
    <rPh sb="8" eb="10">
      <t>ナイヨウ</t>
    </rPh>
    <rPh sb="12" eb="14">
      <t>ベッテン</t>
    </rPh>
    <rPh sb="16" eb="19">
      <t>シンセイガク</t>
    </rPh>
    <rPh sb="19" eb="21">
      <t>イチラン</t>
    </rPh>
    <rPh sb="23" eb="24">
      <t>タダ</t>
    </rPh>
    <rPh sb="24" eb="25">
      <t>テキセイ</t>
    </rPh>
    <rPh sb="26" eb="28">
      <t>ハンエイ</t>
    </rPh>
    <rPh sb="36" eb="38">
      <t>カクニン</t>
    </rPh>
    <phoneticPr fontId="4"/>
  </si>
  <si>
    <t>振込先確認書</t>
    <rPh sb="0" eb="3">
      <t>フリコミサキ</t>
    </rPh>
    <rPh sb="3" eb="5">
      <t>カクニン</t>
    </rPh>
    <rPh sb="5" eb="6">
      <t>ショ</t>
    </rPh>
    <phoneticPr fontId="4"/>
  </si>
  <si>
    <t>金融機関名</t>
    <rPh sb="0" eb="5">
      <t>キンユウキカンメイ</t>
    </rPh>
    <phoneticPr fontId="4"/>
  </si>
  <si>
    <t>銀行・金庫・組合・
農協・漁協</t>
    <rPh sb="0" eb="2">
      <t>ギンコウ</t>
    </rPh>
    <rPh sb="3" eb="5">
      <t>キンコ</t>
    </rPh>
    <rPh sb="6" eb="8">
      <t>クミアイ</t>
    </rPh>
    <rPh sb="11" eb="13">
      <t>ノウキョウ</t>
    </rPh>
    <rPh sb="14" eb="16">
      <t>ギョキョウ</t>
    </rPh>
    <phoneticPr fontId="4"/>
  </si>
  <si>
    <t>支店名</t>
    <rPh sb="0" eb="3">
      <t>シテンメイ</t>
    </rPh>
    <phoneticPr fontId="4"/>
  </si>
  <si>
    <r>
      <t xml:space="preserve">本店・支店・出張所・
</t>
    </r>
    <r>
      <rPr>
        <sz val="8"/>
        <rFont val="BIZ UDゴシック"/>
        <family val="3"/>
        <charset val="128"/>
      </rPr>
      <t>　</t>
    </r>
    <r>
      <rPr>
        <sz val="11"/>
        <rFont val="BIZ UDゴシック"/>
        <family val="3"/>
        <charset val="128"/>
      </rPr>
      <t xml:space="preserve">
本所・支所
</t>
    </r>
    <r>
      <rPr>
        <sz val="8"/>
        <rFont val="BIZ UDゴシック"/>
        <family val="3"/>
        <charset val="128"/>
      </rPr>
      <t>※ゆうちょ銀行の支店名は3桁の漢数字です。</t>
    </r>
    <rPh sb="0" eb="2">
      <t>ホンテン</t>
    </rPh>
    <rPh sb="3" eb="5">
      <t>シテン</t>
    </rPh>
    <rPh sb="6" eb="9">
      <t>シュッチョウショ</t>
    </rPh>
    <rPh sb="13" eb="15">
      <t>ホンショ</t>
    </rPh>
    <rPh sb="16" eb="18">
      <t>シショ</t>
    </rPh>
    <rPh sb="24" eb="26">
      <t>ギンコウ</t>
    </rPh>
    <rPh sb="27" eb="29">
      <t>シテン</t>
    </rPh>
    <rPh sb="29" eb="30">
      <t>メイ</t>
    </rPh>
    <rPh sb="32" eb="33">
      <t>ケタ</t>
    </rPh>
    <rPh sb="34" eb="37">
      <t>カンスウジ</t>
    </rPh>
    <phoneticPr fontId="4"/>
  </si>
  <si>
    <t>預金種類
口座番号
（該当に〇）</t>
    <rPh sb="0" eb="4">
      <t>ヨキンシュルイ</t>
    </rPh>
    <rPh sb="5" eb="7">
      <t>コウザ</t>
    </rPh>
    <rPh sb="7" eb="9">
      <t>バンゴウ</t>
    </rPh>
    <rPh sb="11" eb="13">
      <t>ガイトウ</t>
    </rPh>
    <phoneticPr fontId="4"/>
  </si>
  <si>
    <t>1.普通　2.当座 3.納税準備 4.貯蓄</t>
    <rPh sb="2" eb="4">
      <t>フツウ</t>
    </rPh>
    <rPh sb="7" eb="9">
      <t>トウザ</t>
    </rPh>
    <rPh sb="12" eb="16">
      <t>ノウゼイジュンビ</t>
    </rPh>
    <rPh sb="19" eb="21">
      <t>チョチク</t>
    </rPh>
    <phoneticPr fontId="4"/>
  </si>
  <si>
    <t>口座名義人
（カタカナで記入）</t>
    <rPh sb="0" eb="5">
      <t>コウザメイギニン</t>
    </rPh>
    <rPh sb="12" eb="14">
      <t>キニュウ</t>
    </rPh>
    <phoneticPr fontId="4"/>
  </si>
  <si>
    <t>※口座番号が６桁以下の場合、始めに「０」を記載してください。</t>
  </si>
  <si>
    <t>※必ず申請者名義の口座を指定してください（申請者が法人の場合は当該法人の口座に限ります）。</t>
  </si>
  <si>
    <t>　また、通帳等に記載のとおり正確に記入して下さい。</t>
    <phoneticPr fontId="4"/>
  </si>
  <si>
    <t>（別添3）</t>
    <rPh sb="1" eb="3">
      <t>ベッテン</t>
    </rPh>
    <phoneticPr fontId="4"/>
  </si>
  <si>
    <t>岐阜県介護事業所等に対するサービス継続支援補助金交付申請書</t>
    <rPh sb="0" eb="3">
      <t>ギフケン</t>
    </rPh>
    <rPh sb="3" eb="5">
      <t>カイゴ</t>
    </rPh>
    <rPh sb="5" eb="8">
      <t>ジギョウショ</t>
    </rPh>
    <rPh sb="8" eb="9">
      <t>トウ</t>
    </rPh>
    <rPh sb="10" eb="11">
      <t>タイ</t>
    </rPh>
    <rPh sb="21" eb="24">
      <t>ホジョキン</t>
    </rPh>
    <phoneticPr fontId="4"/>
  </si>
  <si>
    <t>１　事業所別申請額一覧（別添１）</t>
    <rPh sb="2" eb="5">
      <t>ジギョウショ</t>
    </rPh>
    <rPh sb="12" eb="14">
      <t>ベッテン</t>
    </rPh>
    <phoneticPr fontId="4"/>
  </si>
  <si>
    <t>２　事業実施計画書（事業所単位）（別添２）</t>
    <rPh sb="2" eb="4">
      <t>ジギョウ</t>
    </rPh>
    <rPh sb="4" eb="6">
      <t>ジッシ</t>
    </rPh>
    <rPh sb="6" eb="9">
      <t>ケイカクショ</t>
    </rPh>
    <rPh sb="10" eb="13">
      <t>ジギョウショ</t>
    </rPh>
    <rPh sb="13" eb="15">
      <t>タンイ</t>
    </rPh>
    <phoneticPr fontId="4"/>
  </si>
  <si>
    <t>事業所名</t>
    <rPh sb="0" eb="3">
      <t>ジギョウショ</t>
    </rPh>
    <rPh sb="3" eb="4">
      <t>メイ</t>
    </rPh>
    <phoneticPr fontId="4"/>
  </si>
  <si>
    <t>（別添１）事業所別申請額一覧</t>
    <rPh sb="1" eb="3">
      <t>ベッテン</t>
    </rPh>
    <rPh sb="5" eb="8">
      <t>ジギョウショ</t>
    </rPh>
    <rPh sb="8" eb="9">
      <t>ベツ</t>
    </rPh>
    <rPh sb="9" eb="12">
      <t>シンセイガク</t>
    </rPh>
    <rPh sb="12" eb="14">
      <t>イチラン</t>
    </rPh>
    <phoneticPr fontId="4"/>
  </si>
  <si>
    <t>事業実施計画書（事業所単位）</t>
    <rPh sb="8" eb="11">
      <t>ジギョウショ</t>
    </rPh>
    <phoneticPr fontId="4"/>
  </si>
  <si>
    <t>事業所概要</t>
    <rPh sb="0" eb="3">
      <t>ジギョウショ</t>
    </rPh>
    <rPh sb="3" eb="5">
      <t>ガイヨウ</t>
    </rPh>
    <phoneticPr fontId="4"/>
  </si>
  <si>
    <t>/定員</t>
    <rPh sb="1" eb="3">
      <t>テイイン</t>
    </rPh>
    <phoneticPr fontId="1"/>
  </si>
  <si>
    <t>/事業所</t>
    <rPh sb="1" eb="4">
      <t>ジギョウショ</t>
    </rPh>
    <phoneticPr fontId="1"/>
  </si>
  <si>
    <t>居宅介護支援事業所</t>
  </si>
  <si>
    <t>看護小規模多機能型居宅介護事業所</t>
  </si>
  <si>
    <t>地域密着型特定施設入居者生活介護（養護老人ホーム、軽費老人ホームを除く）</t>
    <phoneticPr fontId="4"/>
  </si>
  <si>
    <t>認知症対応型共同生活介護事業所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phoneticPr fontId="1"/>
  </si>
  <si>
    <t>小規模多機能型居宅介護事業所</t>
  </si>
  <si>
    <t>認知症対応型通所介護事業所</t>
  </si>
  <si>
    <t>地域密着型通所介護事業所</t>
  </si>
  <si>
    <t>夜間対応型訪問介護事業所</t>
  </si>
  <si>
    <t>定期巡回・随時対応型訪問介護看護事業所</t>
  </si>
  <si>
    <t>福祉用具貸与事業所</t>
  </si>
  <si>
    <t>特定施設入居者生活介護（養護老人ホーム、軽費老人ホームを除く）</t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4"/>
  </si>
  <si>
    <t>通所リハビリテーション事業所</t>
  </si>
  <si>
    <t>通所介護事業所　1月あたり延べ利用者数601人以上</t>
    <rPh sb="0" eb="2">
      <t>ツウショ</t>
    </rPh>
    <phoneticPr fontId="1"/>
  </si>
  <si>
    <t>通所介護事業所　1月あたり延べ利用者数301人以上600人以下</t>
    <rPh sb="0" eb="2">
      <t>ツウショ</t>
    </rPh>
    <phoneticPr fontId="1"/>
  </si>
  <si>
    <t>通所介護事業所　1月あたり延べ利用者数300人以下</t>
    <rPh sb="0" eb="2">
      <t>ツウショ</t>
    </rPh>
    <phoneticPr fontId="1"/>
  </si>
  <si>
    <t>訪問リハビリテーション事業所</t>
  </si>
  <si>
    <t>訪問看護事業所</t>
  </si>
  <si>
    <t>訪問入浴介護事業所</t>
  </si>
  <si>
    <t>訪問介護事業所　上記以外であって、1月あたり延べ訪問回数2,001回以上</t>
    <phoneticPr fontId="4"/>
  </si>
  <si>
    <t>訪問介護事業所　上記以外であって、1月あたり延べ訪問回数201回以上2,000回以下</t>
    <phoneticPr fontId="4"/>
  </si>
  <si>
    <t>訪問介護事業所　上記以外であって、1月あたり延べ訪問回数200回以下</t>
    <phoneticPr fontId="4"/>
  </si>
  <si>
    <t>訪問介護事業所　集合住宅併設型（同一建物減算の算定がある事業所）</t>
    <phoneticPr fontId="4"/>
  </si>
  <si>
    <t>事業所・施設等の種別</t>
  </si>
  <si>
    <t>【介護サービスを円滑に継続するための対応】</t>
    <rPh sb="1" eb="3">
      <t>カイゴ</t>
    </rPh>
    <rPh sb="8" eb="10">
      <t>エンカツ</t>
    </rPh>
    <rPh sb="11" eb="13">
      <t>ケイゾク</t>
    </rPh>
    <rPh sb="18" eb="20">
      <t>タイオウ</t>
    </rPh>
    <phoneticPr fontId="4"/>
  </si>
  <si>
    <t>所要額（円）</t>
    <rPh sb="0" eb="3">
      <t>ショヨウガク</t>
    </rPh>
    <rPh sb="4" eb="5">
      <t>エン</t>
    </rPh>
    <phoneticPr fontId="4"/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</si>
  <si>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4"/>
  </si>
  <si>
    <t>【災害備蓄等への対応】</t>
    <rPh sb="1" eb="3">
      <t>サイガイ</t>
    </rPh>
    <rPh sb="3" eb="5">
      <t>ビチク</t>
    </rPh>
    <rPh sb="5" eb="6">
      <t>トウ</t>
    </rPh>
    <rPh sb="8" eb="10">
      <t>タイオウ</t>
    </rPh>
    <phoneticPr fontId="4"/>
  </si>
  <si>
    <t>合計</t>
    <rPh sb="0" eb="2">
      <t>ゴウケイ</t>
    </rPh>
    <phoneticPr fontId="4"/>
  </si>
  <si>
    <t>別記第１号様式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</si>
</sst>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ＭＳ Ｐ明朝"/>
      <family val="1"/>
      <charset val="128"/>
    </font>
    <font>
      <sz val="12"/>
      <name val="BIZ UDPゴシック"/>
      <family val="3"/>
      <charset val="128"/>
    </font>
    <font>
      <sz val="12"/>
      <color theme="1"/>
      <name val="ＭＳ 明朝"/>
      <family val="1"/>
    </font>
    <font>
      <b/>
      <sz val="18"/>
      <name val="BIZ UDゴシック"/>
      <family val="3"/>
      <charset val="128"/>
    </font>
    <font>
      <sz val="2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D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4" borderId="0" xfId="0" applyFont="1" applyFill="1">
      <alignment vertical="center"/>
    </xf>
    <xf numFmtId="0" fontId="7" fillId="0" borderId="0" xfId="0" applyFont="1" applyAlignment="1">
      <alignment horizontal="left" vertical="center"/>
    </xf>
    <xf numFmtId="178" fontId="8" fillId="0" borderId="18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6" fillId="2" borderId="0" xfId="0" applyFont="1" applyFill="1">
      <alignment vertical="center"/>
    </xf>
    <xf numFmtId="0" fontId="6" fillId="2" borderId="3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9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Protection="1">
      <alignment vertical="center"/>
      <protection locked="0"/>
    </xf>
    <xf numFmtId="0" fontId="9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vertical="center" wrapText="1"/>
    </xf>
    <xf numFmtId="177" fontId="8" fillId="0" borderId="0" xfId="4" applyNumberFormat="1" applyFont="1" applyFill="1" applyBorder="1" applyAlignment="1">
      <alignment vertical="center" shrinkToFit="1"/>
    </xf>
    <xf numFmtId="0" fontId="9" fillId="0" borderId="0" xfId="0" applyFont="1" applyFill="1" applyBorder="1">
      <alignment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vertical="center"/>
    </xf>
    <xf numFmtId="0" fontId="8" fillId="0" borderId="7" xfId="0" applyFont="1" applyFill="1" applyBorder="1">
      <alignment vertical="center"/>
    </xf>
    <xf numFmtId="0" fontId="13" fillId="6" borderId="0" xfId="0" applyFont="1" applyFill="1">
      <alignment vertical="center"/>
    </xf>
    <xf numFmtId="0" fontId="13" fillId="6" borderId="0" xfId="0" applyFont="1" applyFill="1" applyAlignment="1">
      <alignment horizontal="right" vertical="center"/>
    </xf>
    <xf numFmtId="0" fontId="13" fillId="6" borderId="0" xfId="0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2" fillId="0" borderId="5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Protection="1">
      <alignment vertical="center"/>
      <protection locked="0"/>
    </xf>
    <xf numFmtId="0" fontId="12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Protection="1">
      <alignment vertical="center"/>
      <protection locked="0"/>
    </xf>
    <xf numFmtId="0" fontId="16" fillId="0" borderId="0" xfId="0" applyFont="1" applyAlignment="1">
      <alignment horizontal="right" vertical="center"/>
    </xf>
    <xf numFmtId="0" fontId="8" fillId="0" borderId="18" xfId="0" applyNumberFormat="1" applyFont="1" applyBorder="1" applyAlignment="1">
      <alignment vertical="center" shrinkToFit="1"/>
    </xf>
    <xf numFmtId="0" fontId="8" fillId="0" borderId="18" xfId="4" applyNumberFormat="1" applyFont="1" applyBorder="1" applyAlignment="1">
      <alignment vertical="center" shrinkToFi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>
      <alignment vertical="center" textRotation="255"/>
    </xf>
    <xf numFmtId="0" fontId="9" fillId="0" borderId="0" xfId="0" applyFont="1" applyProtection="1">
      <alignment vertical="center"/>
      <protection locked="0"/>
    </xf>
    <xf numFmtId="0" fontId="12" fillId="0" borderId="0" xfId="0" applyFont="1" applyAlignment="1">
      <alignment vertical="center" wrapText="1"/>
    </xf>
    <xf numFmtId="0" fontId="13" fillId="0" borderId="0" xfId="0" applyFont="1" applyFill="1" applyAlignment="1">
      <alignment horizontal="right" vertical="center"/>
    </xf>
    <xf numFmtId="0" fontId="6" fillId="6" borderId="18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3" fillId="0" borderId="7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6" borderId="1" xfId="0" applyFont="1" applyFill="1" applyBorder="1" applyAlignment="1">
      <alignment vertical="center" shrinkToFit="1"/>
    </xf>
    <xf numFmtId="0" fontId="9" fillId="6" borderId="3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9" fontId="6" fillId="6" borderId="8" xfId="0" applyNumberFormat="1" applyFont="1" applyFill="1" applyBorder="1" applyAlignment="1">
      <alignment horizontal="center" vertical="center" shrinkToFit="1"/>
    </xf>
    <xf numFmtId="49" fontId="6" fillId="6" borderId="7" xfId="0" applyNumberFormat="1" applyFont="1" applyFill="1" applyBorder="1" applyAlignment="1">
      <alignment horizontal="center" vertical="center" shrinkToFit="1"/>
    </xf>
    <xf numFmtId="49" fontId="6" fillId="6" borderId="9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shrinkToFit="1"/>
    </xf>
    <xf numFmtId="0" fontId="10" fillId="3" borderId="16" xfId="0" applyFont="1" applyFill="1" applyBorder="1" applyAlignment="1">
      <alignment horizontal="center" vertical="center" shrinkToFit="1"/>
    </xf>
    <xf numFmtId="0" fontId="10" fillId="3" borderId="17" xfId="0" applyFont="1" applyFill="1" applyBorder="1" applyAlignment="1">
      <alignment horizontal="center" vertical="center" shrinkToFit="1"/>
    </xf>
    <xf numFmtId="177" fontId="12" fillId="3" borderId="30" xfId="4" applyNumberFormat="1" applyFont="1" applyFill="1" applyBorder="1" applyAlignment="1">
      <alignment horizontal="center" vertical="center" shrinkToFit="1"/>
    </xf>
    <xf numFmtId="177" fontId="12" fillId="3" borderId="10" xfId="4" applyNumberFormat="1" applyFont="1" applyFill="1" applyBorder="1" applyAlignment="1">
      <alignment horizontal="center" vertical="center" shrinkToFit="1"/>
    </xf>
    <xf numFmtId="177" fontId="12" fillId="3" borderId="31" xfId="4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textRotation="255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0" borderId="2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178" fontId="12" fillId="0" borderId="25" xfId="0" applyNumberFormat="1" applyFont="1" applyBorder="1" applyAlignment="1">
      <alignment vertical="center" shrinkToFit="1"/>
    </xf>
    <xf numFmtId="178" fontId="12" fillId="0" borderId="2" xfId="0" applyNumberFormat="1" applyFont="1" applyBorder="1" applyAlignment="1">
      <alignment vertical="center" shrinkToFit="1"/>
    </xf>
    <xf numFmtId="178" fontId="12" fillId="0" borderId="27" xfId="0" applyNumberFormat="1" applyFont="1" applyBorder="1" applyAlignment="1">
      <alignment vertical="center" shrinkToFit="1"/>
    </xf>
    <xf numFmtId="178" fontId="12" fillId="0" borderId="28" xfId="0" applyNumberFormat="1" applyFont="1" applyBorder="1" applyAlignment="1">
      <alignment vertical="center" shrinkToFit="1"/>
    </xf>
    <xf numFmtId="0" fontId="12" fillId="4" borderId="2" xfId="0" applyFont="1" applyFill="1" applyBorder="1">
      <alignment vertical="center"/>
    </xf>
    <xf numFmtId="0" fontId="12" fillId="4" borderId="26" xfId="0" applyFont="1" applyFill="1" applyBorder="1">
      <alignment vertical="center"/>
    </xf>
    <xf numFmtId="0" fontId="12" fillId="4" borderId="28" xfId="0" applyFont="1" applyFill="1" applyBorder="1">
      <alignment vertical="center"/>
    </xf>
    <xf numFmtId="0" fontId="12" fillId="4" borderId="29" xfId="0" applyFont="1" applyFill="1" applyBorder="1">
      <alignment vertical="center"/>
    </xf>
    <xf numFmtId="49" fontId="12" fillId="3" borderId="32" xfId="0" applyNumberFormat="1" applyFont="1" applyFill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" vertical="center"/>
    </xf>
    <xf numFmtId="49" fontId="12" fillId="3" borderId="34" xfId="0" applyNumberFormat="1" applyFont="1" applyFill="1" applyBorder="1" applyAlignment="1">
      <alignment horizontal="center" vertical="center"/>
    </xf>
    <xf numFmtId="177" fontId="12" fillId="0" borderId="1" xfId="4" applyNumberFormat="1" applyFont="1" applyFill="1" applyBorder="1" applyAlignment="1">
      <alignment horizontal="center" vertical="center" shrinkToFit="1"/>
    </xf>
    <xf numFmtId="177" fontId="12" fillId="0" borderId="2" xfId="4" applyNumberFormat="1" applyFont="1" applyFill="1" applyBorder="1" applyAlignment="1">
      <alignment horizontal="center" vertical="center" shrinkToFit="1"/>
    </xf>
    <xf numFmtId="177" fontId="12" fillId="0" borderId="3" xfId="4" applyNumberFormat="1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vertical="center" shrinkToFit="1"/>
    </xf>
    <xf numFmtId="0" fontId="10" fillId="3" borderId="13" xfId="0" applyFont="1" applyFill="1" applyBorder="1" applyAlignment="1">
      <alignment vertical="center" shrinkToFit="1"/>
    </xf>
    <xf numFmtId="0" fontId="10" fillId="3" borderId="14" xfId="0" applyFont="1" applyFill="1" applyBorder="1" applyAlignment="1">
      <alignment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/>
    </xf>
    <xf numFmtId="178" fontId="12" fillId="0" borderId="0" xfId="0" applyNumberFormat="1" applyFont="1" applyAlignment="1">
      <alignment vertical="center" shrinkToFi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3" borderId="12" xfId="0" applyNumberFormat="1" applyFont="1" applyFill="1" applyBorder="1" applyAlignment="1">
      <alignment horizontal="center" vertical="center"/>
    </xf>
    <xf numFmtId="0" fontId="12" fillId="3" borderId="32" xfId="0" applyNumberFormat="1" applyFont="1" applyFill="1" applyBorder="1" applyAlignment="1">
      <alignment horizontal="center" vertical="center"/>
    </xf>
    <xf numFmtId="179" fontId="12" fillId="4" borderId="1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9" fontId="12" fillId="4" borderId="3" xfId="0" applyNumberFormat="1" applyFont="1" applyFill="1" applyBorder="1" applyAlignment="1">
      <alignment horizontal="center" vertical="center"/>
    </xf>
    <xf numFmtId="0" fontId="12" fillId="3" borderId="30" xfId="0" applyNumberFormat="1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0" fontId="12" fillId="3" borderId="12" xfId="0" applyNumberFormat="1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49" fontId="12" fillId="3" borderId="1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23" fillId="0" borderId="18" xfId="0" applyFont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49" fontId="17" fillId="0" borderId="1" xfId="0" applyNumberFormat="1" applyFont="1" applyBorder="1" applyAlignment="1" applyProtection="1">
      <alignment horizontal="center" vertical="center"/>
      <protection locked="0"/>
    </xf>
    <xf numFmtId="49" fontId="17" fillId="0" borderId="3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distributed" vertical="center" indent="13"/>
    </xf>
    <xf numFmtId="0" fontId="17" fillId="0" borderId="0" xfId="0" applyFont="1" applyAlignment="1">
      <alignment horizontal="distributed" vertical="center" indent="13"/>
    </xf>
  </cellXfs>
  <cellStyles count="7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</cellStyles>
  <dxfs count="0"/>
  <tableStyles count="0" defaultTableStyle="TableStyleMedium2" defaultPivotStyle="PivotStyleLight16"/>
  <colors>
    <mruColors>
      <color rgb="FFCDFFFF"/>
      <color rgb="FFFFFFCC"/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39496</xdr:colOff>
      <xdr:row>13</xdr:row>
      <xdr:rowOff>148700</xdr:rowOff>
    </xdr:from>
    <xdr:to>
      <xdr:col>51</xdr:col>
      <xdr:colOff>119227</xdr:colOff>
      <xdr:row>56</xdr:row>
      <xdr:rowOff>175602</xdr:rowOff>
    </xdr:to>
    <xdr:sp macro="" textlink="">
      <xdr:nvSpPr>
        <xdr:cNvPr id="2" name="角丸四角形 9">
          <a:extLst>
            <a:ext uri="{FF2B5EF4-FFF2-40B4-BE49-F238E27FC236}">
              <a16:creationId xmlns:a16="http://schemas.microsoft.com/office/drawing/2014/main" id="{CEBFE6E0-2A24-40F3-ACC7-19FFD8DBE964}"/>
            </a:ext>
          </a:extLst>
        </xdr:cNvPr>
        <xdr:cNvSpPr/>
      </xdr:nvSpPr>
      <xdr:spPr bwMode="auto">
        <a:xfrm>
          <a:off x="534796" y="4168250"/>
          <a:ext cx="6537681" cy="7399252"/>
        </a:xfrm>
        <a:prstGeom prst="roundRect">
          <a:avLst>
            <a:gd name="adj" fmla="val 4931"/>
          </a:avLst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900"/>
            </a:lnSpc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下記に</a:t>
          </a:r>
          <a:r>
            <a:rPr lang="ja-JP" sz="1200" b="1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通帳の写し（表紙をめくった見開きページ全体）</a:t>
          </a:r>
          <a:r>
            <a:rPr lang="ja-JP" sz="12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を貼り付けてください。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indent="914400" algn="just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  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indent="914400" algn="just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注：等倍でコピーを貼ってください。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（写真不可。折曲禁止）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8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highlight>
                <a:srgbClr val="FFFF00"/>
              </a:highlight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800"/>
            </a:lnSpc>
            <a:spcAft>
              <a:spcPts val="0"/>
            </a:spcAft>
          </a:pPr>
          <a:endParaRPr lang="en-US" altLang="ja-JP" sz="1200" kern="100">
            <a:solidFill>
              <a:srgbClr val="000000"/>
            </a:solidFill>
            <a:effectLst/>
            <a:latin typeface="游明朝" panose="02020400000000000000" pitchFamily="18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ctr">
            <a:lnSpc>
              <a:spcPts val="1800"/>
            </a:lnSpc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※ 等倍でコピーを貼ってください。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900"/>
            </a:lnSpc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（写真不可。折曲禁止）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800"/>
            </a:lnSpc>
            <a:spcAft>
              <a:spcPts val="0"/>
            </a:spcAft>
          </a:pPr>
          <a:r>
            <a:rPr lang="en-US" sz="1200" kern="10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9525</xdr:colOff>
      <xdr:row>34</xdr:row>
      <xdr:rowOff>47625</xdr:rowOff>
    </xdr:from>
    <xdr:to>
      <xdr:col>51</xdr:col>
      <xdr:colOff>114300</xdr:colOff>
      <xdr:row>34</xdr:row>
      <xdr:rowOff>47625</xdr:rowOff>
    </xdr:to>
    <xdr:cxnSp macro="">
      <xdr:nvCxnSpPr>
        <xdr:cNvPr id="3" name="直線コネクタ 5">
          <a:extLst>
            <a:ext uri="{FF2B5EF4-FFF2-40B4-BE49-F238E27FC236}">
              <a16:creationId xmlns:a16="http://schemas.microsoft.com/office/drawing/2014/main" id="{89B2C06C-D495-432B-BE38-EEAB6B940460}"/>
            </a:ext>
          </a:extLst>
        </xdr:cNvPr>
        <xdr:cNvCxnSpPr>
          <a:cxnSpLocks noChangeShapeType="1"/>
        </xdr:cNvCxnSpPr>
      </xdr:nvCxnSpPr>
      <xdr:spPr bwMode="auto">
        <a:xfrm>
          <a:off x="504825" y="7667625"/>
          <a:ext cx="6562725" cy="0"/>
        </a:xfrm>
        <a:prstGeom prst="line">
          <a:avLst/>
        </a:prstGeom>
        <a:noFill/>
        <a:ln w="6350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M42"/>
  <sheetViews>
    <sheetView showGridLines="0" showZeros="0" zoomScale="90" zoomScaleNormal="90" zoomScaleSheetLayoutView="100" workbookViewId="0">
      <selection activeCell="I4" sqref="I4"/>
    </sheetView>
  </sheetViews>
  <sheetFormatPr defaultColWidth="2.25" defaultRowHeight="12"/>
  <cols>
    <col min="1" max="1" width="2.625" style="1" customWidth="1"/>
    <col min="2" max="37" width="2.25" style="1"/>
    <col min="38" max="39" width="2.25" style="27"/>
    <col min="40" max="16384" width="2.25" style="1"/>
  </cols>
  <sheetData>
    <row r="1" spans="1:39" ht="13.5">
      <c r="A1" s="27" t="s">
        <v>141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M1" s="25"/>
    </row>
    <row r="2" spans="1:39" ht="22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39" ht="13.5">
      <c r="A3" s="26"/>
      <c r="B3" s="26"/>
      <c r="C3" s="29"/>
      <c r="D3" s="29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32"/>
      <c r="AC3" s="33" t="s">
        <v>0</v>
      </c>
      <c r="AD3" s="76"/>
      <c r="AE3" s="76"/>
      <c r="AF3" s="34" t="s">
        <v>1</v>
      </c>
      <c r="AG3" s="76"/>
      <c r="AH3" s="76"/>
      <c r="AI3" s="34" t="s">
        <v>2</v>
      </c>
      <c r="AJ3" s="76"/>
      <c r="AK3" s="76"/>
      <c r="AL3" s="34" t="s">
        <v>3</v>
      </c>
      <c r="AM3" s="29"/>
    </row>
    <row r="4" spans="1:39" s="27" customFormat="1" ht="45" customHeight="1">
      <c r="A4" s="26"/>
      <c r="B4" s="26"/>
      <c r="C4" s="29"/>
      <c r="D4" s="29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</row>
    <row r="5" spans="1:39" ht="18" customHeight="1">
      <c r="A5" s="61" t="s">
        <v>80</v>
      </c>
      <c r="B5" s="61"/>
      <c r="C5" s="61"/>
      <c r="D5" s="61"/>
      <c r="E5" s="61"/>
      <c r="F5" s="61"/>
      <c r="G5" s="61"/>
      <c r="H5" s="26"/>
      <c r="I5" s="26" t="s">
        <v>4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ht="45" customHeight="1">
      <c r="A6" s="25"/>
      <c r="B6" s="25"/>
      <c r="C6" s="25"/>
      <c r="D6" s="25"/>
      <c r="E6" s="25"/>
      <c r="F6" s="25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ht="16.5" customHeight="1">
      <c r="A7" s="25"/>
      <c r="B7" s="25"/>
      <c r="C7" s="25"/>
      <c r="D7" s="25"/>
      <c r="E7" s="25"/>
      <c r="F7" s="25"/>
      <c r="G7" s="25"/>
      <c r="H7" s="26"/>
      <c r="I7" s="26"/>
      <c r="J7" s="50"/>
      <c r="K7" s="50"/>
      <c r="L7" s="50"/>
      <c r="M7" s="50"/>
      <c r="N7" s="50"/>
      <c r="O7" s="50"/>
      <c r="Q7" s="50"/>
      <c r="R7" s="50"/>
      <c r="S7" s="50"/>
      <c r="T7" s="50"/>
      <c r="U7" s="47" t="s">
        <v>88</v>
      </c>
      <c r="V7" s="2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26"/>
      <c r="AM7" s="26"/>
    </row>
    <row r="8" spans="1:39" ht="16.5" customHeight="1">
      <c r="A8" s="25"/>
      <c r="B8" s="25"/>
      <c r="C8" s="25"/>
      <c r="D8" s="25"/>
      <c r="E8" s="25"/>
      <c r="F8" s="25"/>
      <c r="G8" s="25"/>
      <c r="H8" s="26"/>
      <c r="I8" s="26"/>
      <c r="J8" s="35"/>
      <c r="K8" s="36"/>
      <c r="L8" s="35"/>
      <c r="M8" s="35"/>
      <c r="N8" s="35"/>
      <c r="O8" s="35"/>
      <c r="P8" s="35"/>
      <c r="Q8" s="35"/>
      <c r="R8" s="35"/>
      <c r="S8" s="35"/>
      <c r="T8" s="35"/>
      <c r="U8" s="35" t="s">
        <v>81</v>
      </c>
      <c r="V8" s="2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26"/>
      <c r="AM8" s="26"/>
    </row>
    <row r="9" spans="1:39" ht="16.5" customHeight="1">
      <c r="A9" s="25"/>
      <c r="B9" s="25"/>
      <c r="C9" s="25"/>
      <c r="D9" s="25"/>
      <c r="E9" s="25"/>
      <c r="F9" s="25"/>
      <c r="G9" s="25"/>
      <c r="H9" s="26"/>
      <c r="I9" s="26"/>
      <c r="J9" s="35"/>
      <c r="K9" s="36"/>
      <c r="L9" s="35"/>
      <c r="M9" s="35"/>
      <c r="N9" s="35"/>
      <c r="O9" s="35"/>
      <c r="P9" s="35"/>
      <c r="Q9" s="35"/>
      <c r="R9" s="35"/>
      <c r="S9" s="35"/>
      <c r="T9" s="35"/>
      <c r="U9" s="35" t="s">
        <v>82</v>
      </c>
      <c r="V9" s="2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26"/>
      <c r="AM9" s="26"/>
    </row>
    <row r="10" spans="1:39" ht="16.5" customHeight="1">
      <c r="A10" s="25"/>
      <c r="B10" s="25"/>
      <c r="C10" s="25"/>
      <c r="D10" s="25"/>
      <c r="E10" s="25"/>
      <c r="F10" s="25"/>
      <c r="G10" s="25"/>
      <c r="H10" s="26"/>
      <c r="I10" s="26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 t="s">
        <v>83</v>
      </c>
      <c r="V10" s="26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26"/>
      <c r="AM10" s="26"/>
    </row>
    <row r="11" spans="1:39" ht="16.5" customHeight="1">
      <c r="A11" s="25"/>
      <c r="B11" s="25"/>
      <c r="C11" s="25"/>
      <c r="D11" s="25"/>
      <c r="E11" s="25"/>
      <c r="F11" s="25"/>
      <c r="G11" s="25"/>
      <c r="H11" s="26"/>
      <c r="I11" s="2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26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26"/>
      <c r="AM11" s="26"/>
    </row>
    <row r="12" spans="1:39" s="27" customFormat="1" ht="60" customHeight="1">
      <c r="A12" s="25"/>
      <c r="B12" s="25"/>
      <c r="C12" s="25"/>
      <c r="D12" s="25"/>
      <c r="E12" s="25"/>
      <c r="F12" s="25"/>
      <c r="G12" s="25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8" customHeight="1">
      <c r="A13" s="70" t="s">
        <v>104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</row>
    <row r="14" spans="1:39" s="27" customFormat="1" ht="18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s="27" customFormat="1" ht="56.25" customHeight="1">
      <c r="A15" s="26"/>
      <c r="B15" s="26"/>
      <c r="C15" s="29"/>
      <c r="D15" s="29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3.5">
      <c r="B16" s="26"/>
      <c r="C16" s="29"/>
      <c r="E16" s="26" t="s">
        <v>84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57.75" customHeight="1">
      <c r="A17" s="26"/>
      <c r="B17" s="26"/>
      <c r="C17" s="26"/>
      <c r="D17" s="26"/>
      <c r="E17" s="26"/>
      <c r="F17" s="26"/>
      <c r="G17" s="26"/>
      <c r="H17" s="26"/>
      <c r="I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4.25" customHeight="1">
      <c r="A18" s="26"/>
      <c r="I18" s="73" t="s">
        <v>5</v>
      </c>
      <c r="J18" s="73"/>
      <c r="K18" s="73"/>
      <c r="L18" s="73"/>
      <c r="M18" s="73"/>
      <c r="N18" s="73"/>
      <c r="O18" s="73"/>
      <c r="P18" s="73"/>
      <c r="Q18" s="73"/>
      <c r="R18" s="74">
        <f ca="1">SUM(申請額一覧!G5:G20)</f>
        <v>0</v>
      </c>
      <c r="S18" s="75"/>
      <c r="T18" s="75"/>
      <c r="U18" s="75"/>
      <c r="V18" s="75"/>
      <c r="W18" s="75"/>
      <c r="X18" s="75"/>
      <c r="Y18" s="75"/>
      <c r="Z18" s="26" t="s">
        <v>6</v>
      </c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4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4.25" customHeight="1">
      <c r="A21" s="26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30"/>
      <c r="Y21" s="30"/>
      <c r="Z21" s="30"/>
      <c r="AA21" s="30"/>
      <c r="AB21" s="30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4.25" customHeight="1">
      <c r="A22" s="26"/>
      <c r="B22" s="26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30"/>
      <c r="Y22" s="30"/>
      <c r="Z22" s="30"/>
      <c r="AA22" s="30"/>
      <c r="AB22" s="30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4.25" customHeight="1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9" s="27" customFormat="1" ht="14.25" customHeight="1">
      <c r="B24" s="26" t="s">
        <v>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</row>
    <row r="25" spans="1:39" s="27" customFormat="1" ht="14.25" customHeight="1">
      <c r="B25" s="26" t="s">
        <v>105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9" s="27" customFormat="1" ht="14.25" customHeight="1">
      <c r="B26" s="26" t="s">
        <v>106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7" spans="1:39" s="27" customFormat="1" ht="14.25" customHeight="1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9" s="27" customFormat="1" ht="14.2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9" s="27" customFormat="1"/>
    <row r="30" spans="1:39" s="27" customFormat="1"/>
    <row r="31" spans="1:39" s="27" customFormat="1"/>
    <row r="32" spans="1:39" s="27" customFormat="1">
      <c r="T32" s="27" t="s">
        <v>8</v>
      </c>
    </row>
    <row r="33" spans="1:37" s="27" customFormat="1" ht="6" customHeight="1"/>
    <row r="34" spans="1:37" ht="18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71" t="s">
        <v>9</v>
      </c>
      <c r="V34" s="72"/>
      <c r="W34" s="72"/>
      <c r="X34" s="72"/>
      <c r="Y34" s="72"/>
      <c r="Z34" s="72"/>
      <c r="AA34" s="72"/>
      <c r="AB34" s="12"/>
      <c r="AC34" s="62"/>
      <c r="AD34" s="62"/>
      <c r="AE34" s="62"/>
      <c r="AF34" s="62"/>
      <c r="AG34" s="62"/>
      <c r="AH34" s="62"/>
      <c r="AI34" s="62"/>
      <c r="AJ34" s="62"/>
      <c r="AK34" s="62"/>
    </row>
    <row r="35" spans="1:37" ht="18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63" t="s">
        <v>10</v>
      </c>
      <c r="V35" s="64"/>
      <c r="W35" s="64"/>
      <c r="X35" s="11"/>
      <c r="Y35" s="67" t="s">
        <v>11</v>
      </c>
      <c r="Z35" s="68"/>
      <c r="AA35" s="68"/>
      <c r="AB35" s="69"/>
      <c r="AC35" s="62"/>
      <c r="AD35" s="62"/>
      <c r="AE35" s="62"/>
      <c r="AF35" s="62"/>
      <c r="AG35" s="62"/>
      <c r="AH35" s="62"/>
      <c r="AI35" s="62"/>
      <c r="AJ35" s="62"/>
      <c r="AK35" s="62"/>
    </row>
    <row r="36" spans="1:37" ht="18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65"/>
      <c r="V36" s="66"/>
      <c r="W36" s="66"/>
      <c r="X36" s="13"/>
      <c r="Y36" s="67" t="s">
        <v>12</v>
      </c>
      <c r="Z36" s="68"/>
      <c r="AA36" s="68"/>
      <c r="AB36" s="69"/>
      <c r="AC36" s="62"/>
      <c r="AD36" s="62"/>
      <c r="AE36" s="62"/>
      <c r="AF36" s="62"/>
      <c r="AG36" s="62"/>
      <c r="AH36" s="62"/>
      <c r="AI36" s="62"/>
      <c r="AJ36" s="62"/>
      <c r="AK36" s="62"/>
    </row>
    <row r="37" spans="1:37" ht="18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</sheetData>
  <mergeCells count="17">
    <mergeCell ref="AJ3:AK3"/>
    <mergeCell ref="AG3:AH3"/>
    <mergeCell ref="AD3:AE3"/>
    <mergeCell ref="W7:AK7"/>
    <mergeCell ref="W8:AK8"/>
    <mergeCell ref="A5:G5"/>
    <mergeCell ref="AC36:AK36"/>
    <mergeCell ref="U35:W36"/>
    <mergeCell ref="Y35:AB35"/>
    <mergeCell ref="Y36:AB36"/>
    <mergeCell ref="A13:AM13"/>
    <mergeCell ref="U34:AA34"/>
    <mergeCell ref="AC34:AK34"/>
    <mergeCell ref="AC35:AK35"/>
    <mergeCell ref="I18:Q18"/>
    <mergeCell ref="R18:Y18"/>
    <mergeCell ref="W9:AK9"/>
  </mergeCells>
  <phoneticPr fontId="4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37"/>
  <sheetViews>
    <sheetView showGridLines="0" showZeros="0" zoomScaleNormal="100" zoomScaleSheetLayoutView="100" workbookViewId="0">
      <selection activeCell="D5" sqref="D5"/>
    </sheetView>
  </sheetViews>
  <sheetFormatPr defaultColWidth="2.25" defaultRowHeight="13.5"/>
  <cols>
    <col min="1" max="1" width="3.125" style="2" customWidth="1"/>
    <col min="2" max="2" width="30.25" style="2" customWidth="1"/>
    <col min="3" max="3" width="18.5" style="2" customWidth="1"/>
    <col min="4" max="4" width="20.875" style="2" customWidth="1"/>
    <col min="5" max="5" width="48.125" style="2" customWidth="1"/>
    <col min="6" max="6" width="11" style="2" customWidth="1"/>
    <col min="7" max="7" width="37" style="2" customWidth="1"/>
    <col min="8" max="94" width="2.25" style="2"/>
    <col min="95" max="95" width="4.5" style="2" customWidth="1"/>
    <col min="96" max="16384" width="2.25" style="2"/>
  </cols>
  <sheetData>
    <row r="1" spans="1:7">
      <c r="A1" s="2" t="s">
        <v>108</v>
      </c>
    </row>
    <row r="2" spans="1:7">
      <c r="A2" s="7"/>
    </row>
    <row r="3" spans="1:7" ht="18" customHeight="1">
      <c r="A3" s="81" t="s">
        <v>13</v>
      </c>
      <c r="B3" s="83" t="s">
        <v>107</v>
      </c>
      <c r="C3" s="82" t="s">
        <v>14</v>
      </c>
      <c r="D3" s="83" t="s">
        <v>15</v>
      </c>
      <c r="E3" s="84" t="s">
        <v>16</v>
      </c>
      <c r="F3" s="79" t="s">
        <v>87</v>
      </c>
      <c r="G3" s="77" t="s">
        <v>85</v>
      </c>
    </row>
    <row r="4" spans="1:7" ht="25.5" customHeight="1">
      <c r="A4" s="81"/>
      <c r="B4" s="83"/>
      <c r="C4" s="82"/>
      <c r="D4" s="83"/>
      <c r="E4" s="85"/>
      <c r="F4" s="80"/>
      <c r="G4" s="78"/>
    </row>
    <row r="5" spans="1:7" ht="22.5" customHeight="1">
      <c r="A5" s="8">
        <f>ROW()-4</f>
        <v>1</v>
      </c>
      <c r="B5" s="48">
        <f ca="1">IFERROR(INDIRECT("個票"&amp;$A5&amp;"！$T9"),"")</f>
        <v>0</v>
      </c>
      <c r="C5" s="48">
        <f ca="1">IFERROR(INDIRECT("個票"&amp;$A5&amp;"！$h$9"),"")</f>
        <v>0</v>
      </c>
      <c r="D5" s="48">
        <f ca="1">IFERROR(INDIRECT("個票"&amp;$A5&amp;"！$l$12"),"")</f>
        <v>0</v>
      </c>
      <c r="E5" s="48" t="str">
        <f ca="1">IFERROR(INDIRECT("個票"&amp;$A5&amp;"！$ｄ$9")&amp;INDIRECT("個票"&amp;$A5&amp;"！$ｈ$11"),"")</f>
        <v/>
      </c>
      <c r="F5" s="48">
        <f ca="1">IFERROR(INDIRECT("個票"&amp;$A5&amp;"！$AJ$12"),"")</f>
        <v>0</v>
      </c>
      <c r="G5" s="49">
        <f ca="1">IFERROR(INDIRECT("個票"&amp;$A5&amp;"！$ai$22"),"")</f>
        <v>0</v>
      </c>
    </row>
    <row r="6" spans="1:7" ht="22.5" customHeight="1">
      <c r="A6" s="8">
        <f t="shared" ref="A6:A20" si="0">ROW()-4</f>
        <v>2</v>
      </c>
      <c r="B6" s="48" t="str">
        <f t="shared" ref="B6:B20" ca="1" si="1">IFERROR(INDIRECT("個票"&amp;$A6&amp;"！$T9"),"")</f>
        <v/>
      </c>
      <c r="C6" s="48" t="str">
        <f t="shared" ref="C6:C20" ca="1" si="2">IFERROR(INDIRECT("個票"&amp;$A6&amp;"！$h$9"),"")</f>
        <v/>
      </c>
      <c r="D6" s="48" t="str">
        <f t="shared" ref="D6:D20" ca="1" si="3">IFERROR(INDIRECT("個票"&amp;$A6&amp;"！$l$12"),"")</f>
        <v/>
      </c>
      <c r="E6" s="48" t="str">
        <f t="shared" ref="E6:E20" ca="1" si="4">IFERROR(INDIRECT("個票"&amp;$A6&amp;"！$ｄ$9")&amp;INDIRECT("個票"&amp;$A6&amp;"！$ｈ$11"),"")</f>
        <v/>
      </c>
      <c r="F6" s="48" t="str">
        <f t="shared" ref="F6:F20" ca="1" si="5">IFERROR(INDIRECT("個票"&amp;$A6&amp;"！$AJ$12"),"")</f>
        <v/>
      </c>
      <c r="G6" s="49" t="str">
        <f t="shared" ref="G6:G20" ca="1" si="6">IFERROR(INDIRECT("個票"&amp;$A6&amp;"！$ai$22"),"")</f>
        <v/>
      </c>
    </row>
    <row r="7" spans="1:7" ht="22.5" customHeight="1">
      <c r="A7" s="8">
        <f t="shared" si="0"/>
        <v>3</v>
      </c>
      <c r="B7" s="48" t="str">
        <f t="shared" ca="1" si="1"/>
        <v/>
      </c>
      <c r="C7" s="48" t="str">
        <f t="shared" ca="1" si="2"/>
        <v/>
      </c>
      <c r="D7" s="48" t="str">
        <f t="shared" ca="1" si="3"/>
        <v/>
      </c>
      <c r="E7" s="48" t="str">
        <f t="shared" ca="1" si="4"/>
        <v/>
      </c>
      <c r="F7" s="48" t="str">
        <f t="shared" ca="1" si="5"/>
        <v/>
      </c>
      <c r="G7" s="49" t="str">
        <f t="shared" ca="1" si="6"/>
        <v/>
      </c>
    </row>
    <row r="8" spans="1:7" ht="22.5" customHeight="1">
      <c r="A8" s="8">
        <f t="shared" si="0"/>
        <v>4</v>
      </c>
      <c r="B8" s="48" t="str">
        <f t="shared" ca="1" si="1"/>
        <v/>
      </c>
      <c r="C8" s="48" t="str">
        <f t="shared" ca="1" si="2"/>
        <v/>
      </c>
      <c r="D8" s="48" t="str">
        <f t="shared" ca="1" si="3"/>
        <v/>
      </c>
      <c r="E8" s="48" t="str">
        <f t="shared" ca="1" si="4"/>
        <v/>
      </c>
      <c r="F8" s="48" t="str">
        <f t="shared" ca="1" si="5"/>
        <v/>
      </c>
      <c r="G8" s="49" t="str">
        <f t="shared" ca="1" si="6"/>
        <v/>
      </c>
    </row>
    <row r="9" spans="1:7" ht="22.5" customHeight="1">
      <c r="A9" s="8">
        <f t="shared" si="0"/>
        <v>5</v>
      </c>
      <c r="B9" s="48" t="str">
        <f t="shared" ca="1" si="1"/>
        <v/>
      </c>
      <c r="C9" s="48" t="str">
        <f t="shared" ca="1" si="2"/>
        <v/>
      </c>
      <c r="D9" s="48" t="str">
        <f t="shared" ca="1" si="3"/>
        <v/>
      </c>
      <c r="E9" s="48" t="str">
        <f t="shared" ca="1" si="4"/>
        <v/>
      </c>
      <c r="F9" s="48" t="str">
        <f t="shared" ca="1" si="5"/>
        <v/>
      </c>
      <c r="G9" s="49" t="str">
        <f t="shared" ca="1" si="6"/>
        <v/>
      </c>
    </row>
    <row r="10" spans="1:7" ht="22.5" customHeight="1">
      <c r="A10" s="8">
        <f t="shared" si="0"/>
        <v>6</v>
      </c>
      <c r="B10" s="48" t="str">
        <f t="shared" ca="1" si="1"/>
        <v/>
      </c>
      <c r="C10" s="48" t="str">
        <f t="shared" ca="1" si="2"/>
        <v/>
      </c>
      <c r="D10" s="48" t="str">
        <f t="shared" ca="1" si="3"/>
        <v/>
      </c>
      <c r="E10" s="48" t="str">
        <f t="shared" ca="1" si="4"/>
        <v/>
      </c>
      <c r="F10" s="48" t="str">
        <f t="shared" ca="1" si="5"/>
        <v/>
      </c>
      <c r="G10" s="49" t="str">
        <f t="shared" ca="1" si="6"/>
        <v/>
      </c>
    </row>
    <row r="11" spans="1:7" ht="22.5" customHeight="1">
      <c r="A11" s="8">
        <f t="shared" si="0"/>
        <v>7</v>
      </c>
      <c r="B11" s="48" t="str">
        <f t="shared" ca="1" si="1"/>
        <v/>
      </c>
      <c r="C11" s="48" t="str">
        <f t="shared" ca="1" si="2"/>
        <v/>
      </c>
      <c r="D11" s="48" t="str">
        <f t="shared" ca="1" si="3"/>
        <v/>
      </c>
      <c r="E11" s="48" t="str">
        <f t="shared" ca="1" si="4"/>
        <v/>
      </c>
      <c r="F11" s="48" t="str">
        <f t="shared" ca="1" si="5"/>
        <v/>
      </c>
      <c r="G11" s="49" t="str">
        <f t="shared" ca="1" si="6"/>
        <v/>
      </c>
    </row>
    <row r="12" spans="1:7" ht="22.5" customHeight="1">
      <c r="A12" s="8">
        <f t="shared" si="0"/>
        <v>8</v>
      </c>
      <c r="B12" s="48" t="str">
        <f t="shared" ca="1" si="1"/>
        <v/>
      </c>
      <c r="C12" s="48" t="str">
        <f t="shared" ca="1" si="2"/>
        <v/>
      </c>
      <c r="D12" s="48" t="str">
        <f t="shared" ca="1" si="3"/>
        <v/>
      </c>
      <c r="E12" s="48" t="str">
        <f t="shared" ca="1" si="4"/>
        <v/>
      </c>
      <c r="F12" s="48" t="str">
        <f t="shared" ca="1" si="5"/>
        <v/>
      </c>
      <c r="G12" s="49" t="str">
        <f t="shared" ca="1" si="6"/>
        <v/>
      </c>
    </row>
    <row r="13" spans="1:7" ht="22.5" customHeight="1">
      <c r="A13" s="8">
        <f t="shared" si="0"/>
        <v>9</v>
      </c>
      <c r="B13" s="48" t="str">
        <f t="shared" ca="1" si="1"/>
        <v/>
      </c>
      <c r="C13" s="48" t="str">
        <f t="shared" ca="1" si="2"/>
        <v/>
      </c>
      <c r="D13" s="48" t="str">
        <f t="shared" ca="1" si="3"/>
        <v/>
      </c>
      <c r="E13" s="48" t="str">
        <f t="shared" ca="1" si="4"/>
        <v/>
      </c>
      <c r="F13" s="48" t="str">
        <f t="shared" ca="1" si="5"/>
        <v/>
      </c>
      <c r="G13" s="49" t="str">
        <f t="shared" ca="1" si="6"/>
        <v/>
      </c>
    </row>
    <row r="14" spans="1:7" ht="22.5" customHeight="1">
      <c r="A14" s="8">
        <f t="shared" si="0"/>
        <v>10</v>
      </c>
      <c r="B14" s="48" t="str">
        <f t="shared" ca="1" si="1"/>
        <v/>
      </c>
      <c r="C14" s="48" t="str">
        <f t="shared" ca="1" si="2"/>
        <v/>
      </c>
      <c r="D14" s="48" t="str">
        <f t="shared" ca="1" si="3"/>
        <v/>
      </c>
      <c r="E14" s="48" t="str">
        <f t="shared" ca="1" si="4"/>
        <v/>
      </c>
      <c r="F14" s="48" t="str">
        <f t="shared" ca="1" si="5"/>
        <v/>
      </c>
      <c r="G14" s="49" t="str">
        <f t="shared" ca="1" si="6"/>
        <v/>
      </c>
    </row>
    <row r="15" spans="1:7" ht="22.5" customHeight="1">
      <c r="A15" s="8">
        <f t="shared" si="0"/>
        <v>11</v>
      </c>
      <c r="B15" s="48" t="str">
        <f t="shared" ca="1" si="1"/>
        <v/>
      </c>
      <c r="C15" s="48" t="str">
        <f t="shared" ca="1" si="2"/>
        <v/>
      </c>
      <c r="D15" s="48" t="str">
        <f t="shared" ca="1" si="3"/>
        <v/>
      </c>
      <c r="E15" s="48" t="str">
        <f t="shared" ca="1" si="4"/>
        <v/>
      </c>
      <c r="F15" s="48" t="str">
        <f t="shared" ca="1" si="5"/>
        <v/>
      </c>
      <c r="G15" s="49" t="str">
        <f t="shared" ca="1" si="6"/>
        <v/>
      </c>
    </row>
    <row r="16" spans="1:7" ht="22.5" customHeight="1">
      <c r="A16" s="8">
        <f t="shared" si="0"/>
        <v>12</v>
      </c>
      <c r="B16" s="48" t="str">
        <f t="shared" ca="1" si="1"/>
        <v/>
      </c>
      <c r="C16" s="48" t="str">
        <f t="shared" ca="1" si="2"/>
        <v/>
      </c>
      <c r="D16" s="48" t="str">
        <f t="shared" ca="1" si="3"/>
        <v/>
      </c>
      <c r="E16" s="48" t="str">
        <f t="shared" ca="1" si="4"/>
        <v/>
      </c>
      <c r="F16" s="48" t="str">
        <f t="shared" ca="1" si="5"/>
        <v/>
      </c>
      <c r="G16" s="49" t="str">
        <f t="shared" ca="1" si="6"/>
        <v/>
      </c>
    </row>
    <row r="17" spans="1:7" ht="22.5" customHeight="1">
      <c r="A17" s="8">
        <f t="shared" si="0"/>
        <v>13</v>
      </c>
      <c r="B17" s="48" t="str">
        <f t="shared" ca="1" si="1"/>
        <v/>
      </c>
      <c r="C17" s="48" t="str">
        <f t="shared" ca="1" si="2"/>
        <v/>
      </c>
      <c r="D17" s="48" t="str">
        <f t="shared" ca="1" si="3"/>
        <v/>
      </c>
      <c r="E17" s="48" t="str">
        <f t="shared" ca="1" si="4"/>
        <v/>
      </c>
      <c r="F17" s="48" t="str">
        <f t="shared" ca="1" si="5"/>
        <v/>
      </c>
      <c r="G17" s="49" t="str">
        <f t="shared" ca="1" si="6"/>
        <v/>
      </c>
    </row>
    <row r="18" spans="1:7" ht="22.5" customHeight="1">
      <c r="A18" s="8">
        <f t="shared" si="0"/>
        <v>14</v>
      </c>
      <c r="B18" s="48" t="str">
        <f t="shared" ca="1" si="1"/>
        <v/>
      </c>
      <c r="C18" s="48" t="str">
        <f t="shared" ca="1" si="2"/>
        <v/>
      </c>
      <c r="D18" s="48" t="str">
        <f t="shared" ca="1" si="3"/>
        <v/>
      </c>
      <c r="E18" s="48" t="str">
        <f t="shared" ca="1" si="4"/>
        <v/>
      </c>
      <c r="F18" s="48" t="str">
        <f t="shared" ca="1" si="5"/>
        <v/>
      </c>
      <c r="G18" s="49" t="str">
        <f t="shared" ca="1" si="6"/>
        <v/>
      </c>
    </row>
    <row r="19" spans="1:7" ht="22.5" customHeight="1">
      <c r="A19" s="8">
        <f t="shared" si="0"/>
        <v>15</v>
      </c>
      <c r="B19" s="48" t="str">
        <f t="shared" ca="1" si="1"/>
        <v/>
      </c>
      <c r="C19" s="48" t="str">
        <f t="shared" ca="1" si="2"/>
        <v/>
      </c>
      <c r="D19" s="48" t="str">
        <f t="shared" ca="1" si="3"/>
        <v/>
      </c>
      <c r="E19" s="48" t="str">
        <f t="shared" ca="1" si="4"/>
        <v/>
      </c>
      <c r="F19" s="48" t="str">
        <f t="shared" ca="1" si="5"/>
        <v/>
      </c>
      <c r="G19" s="49" t="str">
        <f t="shared" ca="1" si="6"/>
        <v/>
      </c>
    </row>
    <row r="20" spans="1:7" ht="22.5" customHeight="1">
      <c r="A20" s="8">
        <f t="shared" si="0"/>
        <v>16</v>
      </c>
      <c r="B20" s="48" t="str">
        <f t="shared" ca="1" si="1"/>
        <v/>
      </c>
      <c r="C20" s="48" t="str">
        <f t="shared" ca="1" si="2"/>
        <v/>
      </c>
      <c r="D20" s="48" t="str">
        <f t="shared" ca="1" si="3"/>
        <v/>
      </c>
      <c r="E20" s="48" t="str">
        <f t="shared" ca="1" si="4"/>
        <v/>
      </c>
      <c r="F20" s="48" t="str">
        <f t="shared" ca="1" si="5"/>
        <v/>
      </c>
      <c r="G20" s="49" t="str">
        <f t="shared" ca="1" si="6"/>
        <v/>
      </c>
    </row>
    <row r="21" spans="1:7" ht="11.25" customHeight="1"/>
    <row r="22" spans="1:7" customFormat="1">
      <c r="A22" s="3"/>
      <c r="B22" s="2"/>
      <c r="C22" s="2"/>
    </row>
    <row r="23" spans="1:7" customFormat="1" ht="16.5" customHeight="1">
      <c r="A23" s="9"/>
      <c r="B23" s="3" t="s">
        <v>17</v>
      </c>
      <c r="C23" s="2"/>
    </row>
    <row r="24" spans="1:7" customFormat="1" ht="16.5" customHeight="1">
      <c r="A24" s="9"/>
      <c r="B24" s="3"/>
      <c r="C24" s="2"/>
    </row>
    <row r="25" spans="1:7" customFormat="1" ht="16.5" customHeight="1">
      <c r="A25" s="5"/>
      <c r="B25" s="10"/>
      <c r="C25" s="2"/>
    </row>
    <row r="26" spans="1:7" customFormat="1" ht="16.5" customHeight="1">
      <c r="A26" s="5"/>
      <c r="B26" s="10"/>
      <c r="C26" s="2"/>
    </row>
    <row r="27" spans="1:7" customFormat="1" ht="22.5" customHeight="1"/>
    <row r="28" spans="1:7" customFormat="1" ht="22.5" customHeight="1"/>
    <row r="29" spans="1:7" customFormat="1" ht="22.5" customHeight="1"/>
    <row r="30" spans="1:7" customFormat="1" ht="22.5" customHeight="1"/>
    <row r="31" spans="1:7" customFormat="1" ht="22.5" customHeight="1"/>
    <row r="32" spans="1:7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</sheetData>
  <mergeCells count="7">
    <mergeCell ref="G3:G4"/>
    <mergeCell ref="F3:F4"/>
    <mergeCell ref="A3:A4"/>
    <mergeCell ref="C3:C4"/>
    <mergeCell ref="B3:B4"/>
    <mergeCell ref="D3:D4"/>
    <mergeCell ref="E3:E4"/>
  </mergeCells>
  <phoneticPr fontId="4"/>
  <printOptions horizontalCentered="1"/>
  <pageMargins left="0.19685039370078741" right="0.19685039370078741" top="0.59055118110236227" bottom="0.39370078740157483" header="0" footer="0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Q41"/>
  <sheetViews>
    <sheetView showGridLines="0" showZeros="0" tabSelected="1" zoomScaleNormal="100" zoomScaleSheetLayoutView="100" workbookViewId="0">
      <selection activeCell="O9" sqref="O9:S9"/>
    </sheetView>
  </sheetViews>
  <sheetFormatPr defaultColWidth="2.25" defaultRowHeight="13.5"/>
  <cols>
    <col min="1" max="1" width="2.25" style="2" customWidth="1"/>
    <col min="2" max="7" width="2.25" style="2"/>
    <col min="8" max="19" width="2.375" style="2" bestFit="1" customWidth="1"/>
    <col min="20" max="34" width="2.25" style="2"/>
    <col min="35" max="35" width="2.5" style="2" bestFit="1" customWidth="1"/>
    <col min="36" max="40" width="2.25" style="2"/>
    <col min="41" max="47" width="2.25" style="2" hidden="1" customWidth="1"/>
    <col min="48" max="16384" width="2.25" style="2"/>
  </cols>
  <sheetData>
    <row r="1" spans="1:69" ht="13.5" customHeight="1">
      <c r="A1" s="2" t="s">
        <v>89</v>
      </c>
    </row>
    <row r="2" spans="1:69" ht="7.5" customHeight="1"/>
    <row r="3" spans="1:69" ht="22.5" customHeight="1">
      <c r="A3" s="114" t="s">
        <v>109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6"/>
      <c r="AX3" s="96" t="s">
        <v>90</v>
      </c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8"/>
    </row>
    <row r="4" spans="1:69" s="15" customFormat="1" ht="9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X4" s="99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1"/>
    </row>
    <row r="5" spans="1:69" s="15" customFormat="1" ht="9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X5" s="99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1"/>
    </row>
    <row r="6" spans="1:69" s="15" customFormat="1" ht="9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X6" s="99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1"/>
    </row>
    <row r="7" spans="1:69" ht="19.5" customHeight="1">
      <c r="A7" s="105" t="s">
        <v>110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7"/>
      <c r="AX7" s="99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1"/>
      <c r="BQ7" s="15"/>
    </row>
    <row r="8" spans="1:69" s="15" customFormat="1" ht="4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X8" s="102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4"/>
    </row>
    <row r="9" spans="1:69" ht="22.5" customHeight="1">
      <c r="A9" s="91" t="s">
        <v>18</v>
      </c>
      <c r="B9" s="92"/>
      <c r="C9" s="92"/>
      <c r="D9" s="92"/>
      <c r="E9" s="92"/>
      <c r="F9" s="92"/>
      <c r="G9" s="93"/>
      <c r="H9" s="124"/>
      <c r="I9" s="125"/>
      <c r="J9" s="125"/>
      <c r="K9" s="125"/>
      <c r="L9" s="125"/>
      <c r="M9" s="125"/>
      <c r="N9" s="126"/>
      <c r="O9" s="108" t="s">
        <v>107</v>
      </c>
      <c r="P9" s="109"/>
      <c r="Q9" s="109"/>
      <c r="R9" s="109"/>
      <c r="S9" s="110"/>
      <c r="T9" s="89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90"/>
      <c r="AX9" s="95" t="s">
        <v>91</v>
      </c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</row>
    <row r="10" spans="1:69" ht="22.5" customHeight="1">
      <c r="A10" s="117" t="s">
        <v>19</v>
      </c>
      <c r="B10" s="118"/>
      <c r="C10" s="84"/>
      <c r="D10" s="108" t="s">
        <v>20</v>
      </c>
      <c r="E10" s="109"/>
      <c r="F10" s="109"/>
      <c r="G10" s="110"/>
      <c r="H10" s="108" t="s">
        <v>16</v>
      </c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10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15"/>
    </row>
    <row r="11" spans="1:69" ht="22.5" customHeight="1">
      <c r="A11" s="119"/>
      <c r="B11" s="120"/>
      <c r="C11" s="85"/>
      <c r="D11" s="121" t="s">
        <v>32</v>
      </c>
      <c r="E11" s="122"/>
      <c r="F11" s="122"/>
      <c r="G11" s="123"/>
      <c r="H11" s="111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3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</row>
    <row r="12" spans="1:69" s="3" customFormat="1" ht="22.5" customHeight="1">
      <c r="A12" s="91" t="s">
        <v>86</v>
      </c>
      <c r="B12" s="92"/>
      <c r="C12" s="92"/>
      <c r="D12" s="92"/>
      <c r="E12" s="92"/>
      <c r="F12" s="92"/>
      <c r="G12" s="92"/>
      <c r="H12" s="92"/>
      <c r="I12" s="92"/>
      <c r="J12" s="92"/>
      <c r="K12" s="93"/>
      <c r="L12" s="89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90"/>
      <c r="AG12" s="128" t="s">
        <v>22</v>
      </c>
      <c r="AH12" s="129"/>
      <c r="AI12" s="130"/>
      <c r="AJ12" s="86"/>
      <c r="AK12" s="86"/>
      <c r="AL12" s="87" t="s">
        <v>23</v>
      </c>
      <c r="AM12" s="88"/>
      <c r="AP12" s="127"/>
      <c r="AQ12" s="127"/>
      <c r="AR12" s="127"/>
      <c r="AS12" s="127"/>
      <c r="AT12" s="127"/>
      <c r="AU12" s="127"/>
    </row>
    <row r="13" spans="1:69" s="14" customFormat="1" ht="22.5" customHeight="1">
      <c r="A13" s="38"/>
      <c r="B13" s="38"/>
      <c r="C13" s="38"/>
      <c r="D13" s="38"/>
      <c r="E13" s="38"/>
      <c r="F13" s="38"/>
      <c r="G13" s="38"/>
      <c r="H13" s="38"/>
      <c r="I13" s="39"/>
      <c r="J13" s="40"/>
      <c r="K13" s="39"/>
      <c r="L13" s="41"/>
      <c r="M13" s="41"/>
      <c r="N13" s="41"/>
      <c r="O13" s="41"/>
      <c r="P13" s="41"/>
      <c r="Q13" s="41"/>
      <c r="R13" s="41"/>
      <c r="S13" s="41"/>
      <c r="T13" s="41"/>
      <c r="U13" s="39"/>
      <c r="V13" s="41"/>
      <c r="W13" s="41"/>
      <c r="X13" s="41"/>
      <c r="Y13" s="40"/>
      <c r="Z13" s="42"/>
      <c r="AA13" s="39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</row>
    <row r="14" spans="1:69" s="14" customFormat="1" ht="22.5" customHeight="1">
      <c r="A14" s="43"/>
      <c r="B14" s="43"/>
      <c r="C14" s="43"/>
      <c r="D14" s="43"/>
      <c r="E14" s="43"/>
      <c r="F14" s="43"/>
      <c r="G14" s="43"/>
      <c r="H14" s="43"/>
      <c r="I14" s="24"/>
      <c r="J14" s="44"/>
      <c r="K14" s="24"/>
      <c r="L14" s="45"/>
      <c r="M14" s="45"/>
      <c r="N14" s="45"/>
      <c r="O14" s="45"/>
      <c r="P14" s="45"/>
      <c r="Q14" s="45"/>
      <c r="R14" s="45"/>
      <c r="S14" s="45"/>
      <c r="T14" s="45"/>
      <c r="U14" s="24"/>
      <c r="V14" s="45"/>
      <c r="W14" s="45"/>
      <c r="X14" s="45"/>
      <c r="Y14" s="44"/>
      <c r="Z14" s="46"/>
      <c r="AA14" s="24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</row>
    <row r="15" spans="1:69" s="14" customFormat="1" ht="22.5" customHeight="1">
      <c r="A15" s="43"/>
      <c r="B15" s="43"/>
      <c r="C15" s="43"/>
      <c r="D15" s="43"/>
      <c r="E15" s="43"/>
      <c r="F15" s="43"/>
      <c r="G15" s="43"/>
      <c r="H15" s="43"/>
      <c r="I15" s="24"/>
      <c r="J15" s="44"/>
      <c r="K15" s="24"/>
      <c r="L15" s="45"/>
      <c r="M15" s="45"/>
      <c r="N15" s="45"/>
      <c r="O15" s="45"/>
      <c r="P15" s="45"/>
      <c r="Q15" s="45"/>
      <c r="R15" s="45"/>
      <c r="S15" s="45"/>
      <c r="T15" s="45"/>
      <c r="U15" s="24"/>
      <c r="V15" s="45"/>
      <c r="W15" s="45"/>
      <c r="X15" s="45"/>
      <c r="Y15" s="44"/>
      <c r="Z15" s="46"/>
      <c r="AA15" s="24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</row>
    <row r="16" spans="1:69" s="14" customFormat="1" ht="22.5" customHeight="1">
      <c r="I16" s="18"/>
      <c r="J16" s="19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48" s="14" customFormat="1" ht="6" customHeight="1">
      <c r="I17" s="18"/>
      <c r="J17" s="19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48" s="3" customFormat="1" ht="23.25" customHeight="1">
      <c r="A18" s="105" t="s">
        <v>24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7"/>
    </row>
    <row r="19" spans="1:48" s="14" customFormat="1" ht="3" customHeight="1">
      <c r="I19" s="18"/>
      <c r="J19" s="19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48" s="15" customFormat="1" ht="6" customHeight="1" thickBot="1">
      <c r="A20" s="21"/>
      <c r="B20" s="21"/>
      <c r="C20" s="21"/>
      <c r="D20" s="21"/>
      <c r="E20" s="22"/>
      <c r="F20" s="22"/>
      <c r="G20" s="22"/>
      <c r="H20" s="22"/>
      <c r="I20" s="22"/>
      <c r="J20" s="23"/>
      <c r="K20" s="23"/>
      <c r="L20" s="23"/>
      <c r="M20" s="23"/>
      <c r="N20" s="23"/>
      <c r="AH20" s="31"/>
    </row>
    <row r="21" spans="1:48" s="3" customFormat="1" ht="19.5" customHeight="1">
      <c r="A21" s="54"/>
      <c r="C21" s="55"/>
      <c r="E21" s="56"/>
      <c r="J21" s="57"/>
      <c r="K21" s="57"/>
      <c r="L21" s="57"/>
      <c r="M21" s="57"/>
      <c r="N21" s="57"/>
      <c r="O21" s="58"/>
      <c r="P21" s="55"/>
      <c r="Q21" s="2"/>
      <c r="R21" s="2"/>
      <c r="S21" s="57"/>
      <c r="T21" s="59"/>
      <c r="U21" s="57"/>
      <c r="V21" s="57"/>
      <c r="W21" s="55"/>
      <c r="X21" s="2"/>
      <c r="Y21" s="2"/>
      <c r="Z21" s="2"/>
      <c r="AA21" s="2"/>
      <c r="AB21" s="2"/>
      <c r="AC21" s="139"/>
      <c r="AD21" s="140" t="s">
        <v>25</v>
      </c>
      <c r="AE21" s="141"/>
      <c r="AF21" s="141"/>
      <c r="AG21" s="141"/>
      <c r="AH21" s="141"/>
      <c r="AI21" s="142" t="s">
        <v>26</v>
      </c>
      <c r="AJ21" s="143"/>
      <c r="AK21" s="143"/>
      <c r="AL21" s="143"/>
      <c r="AM21" s="144"/>
    </row>
    <row r="22" spans="1:48" s="3" customFormat="1" ht="13.5" customHeight="1">
      <c r="A22" s="54"/>
      <c r="C22" s="55"/>
      <c r="E22" s="56"/>
      <c r="J22" s="57"/>
      <c r="K22" s="57"/>
      <c r="L22" s="57"/>
      <c r="M22" s="57"/>
      <c r="N22" s="57"/>
      <c r="O22" s="58"/>
      <c r="P22" s="55"/>
      <c r="Q22" s="2"/>
      <c r="R22" s="2"/>
      <c r="S22" s="57"/>
      <c r="T22" s="59"/>
      <c r="U22" s="57"/>
      <c r="V22" s="57"/>
      <c r="W22" s="51"/>
      <c r="X22" s="2"/>
      <c r="Y22" s="2"/>
      <c r="Z22" s="2"/>
      <c r="AA22" s="2"/>
      <c r="AB22" s="2"/>
      <c r="AC22" s="139"/>
      <c r="AD22" s="145" t="str">
        <f>IFERROR(VLOOKUP(L12,'リスト '!B2:D23,2,FALSE),IFERROR(VLOOKUP(L12,'リスト '!B19:D25,2,FALSE)*AJ12,""))</f>
        <v/>
      </c>
      <c r="AE22" s="146"/>
      <c r="AF22" s="146"/>
      <c r="AG22" s="147" t="s">
        <v>6</v>
      </c>
      <c r="AH22" s="147"/>
      <c r="AI22" s="148">
        <f>MIN(AD22,ROUNDDOWN((A30+A39)/1000,0))</f>
        <v>0</v>
      </c>
      <c r="AJ22" s="149"/>
      <c r="AK22" s="149"/>
      <c r="AL22" s="152" t="s">
        <v>6</v>
      </c>
      <c r="AM22" s="153"/>
    </row>
    <row r="23" spans="1:48" s="3" customFormat="1" ht="14.25" thickBot="1">
      <c r="A23" s="55" t="s">
        <v>136</v>
      </c>
      <c r="C23" s="55"/>
      <c r="E23" s="56"/>
      <c r="J23" s="57"/>
      <c r="K23" s="57"/>
      <c r="L23" s="57"/>
      <c r="M23" s="57"/>
      <c r="N23" s="57"/>
      <c r="O23" s="58"/>
      <c r="P23" s="55"/>
      <c r="Q23" s="2"/>
      <c r="R23" s="2"/>
      <c r="S23" s="57"/>
      <c r="T23" s="59"/>
      <c r="U23" s="57"/>
      <c r="V23" s="57"/>
      <c r="W23" s="51"/>
      <c r="X23" s="2"/>
      <c r="Y23" s="2"/>
      <c r="Z23" s="2"/>
      <c r="AA23" s="2"/>
      <c r="AB23" s="2"/>
      <c r="AC23" s="139"/>
      <c r="AD23" s="145"/>
      <c r="AE23" s="146"/>
      <c r="AF23" s="146"/>
      <c r="AG23" s="147"/>
      <c r="AH23" s="147"/>
      <c r="AI23" s="150"/>
      <c r="AJ23" s="151"/>
      <c r="AK23" s="151"/>
      <c r="AL23" s="154"/>
      <c r="AM23" s="155"/>
      <c r="AT23" s="4"/>
    </row>
    <row r="24" spans="1:48" ht="20.25" customHeight="1">
      <c r="A24" s="91" t="s">
        <v>137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91" t="s">
        <v>138</v>
      </c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131"/>
      <c r="AJ24" s="131"/>
      <c r="AK24" s="131"/>
      <c r="AL24" s="131"/>
      <c r="AM24" s="132"/>
    </row>
    <row r="25" spans="1:48" ht="20.25" customHeight="1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8"/>
      <c r="M25" s="133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5"/>
    </row>
    <row r="26" spans="1:48" ht="20.25" customHeight="1">
      <c r="A26" s="165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7"/>
      <c r="M26" s="162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4"/>
    </row>
    <row r="27" spans="1:48" ht="20.25" customHeigh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7"/>
      <c r="M27" s="162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4"/>
    </row>
    <row r="28" spans="1:48" s="15" customFormat="1" ht="20.25" customHeight="1">
      <c r="A28" s="1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7"/>
      <c r="M28" s="162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4"/>
    </row>
    <row r="29" spans="1:48" s="15" customFormat="1" ht="20.25" customHeight="1">
      <c r="A29" s="156"/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8"/>
      <c r="M29" s="162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4"/>
    </row>
    <row r="30" spans="1:48" ht="20.25" customHeight="1">
      <c r="A30" s="159">
        <f>SUM(A25:A29)</f>
        <v>0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1"/>
      <c r="M30" s="169" t="s">
        <v>140</v>
      </c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1"/>
    </row>
    <row r="31" spans="1:48" ht="20.25" customHeight="1">
      <c r="A31" s="54"/>
      <c r="B31" s="3"/>
      <c r="C31" s="55"/>
      <c r="D31" s="3"/>
      <c r="E31" s="56"/>
      <c r="F31" s="3"/>
      <c r="G31" s="3"/>
      <c r="H31" s="3"/>
      <c r="I31" s="3"/>
      <c r="J31" s="57"/>
      <c r="K31" s="57"/>
      <c r="L31" s="57"/>
      <c r="M31" s="57"/>
      <c r="N31" s="57"/>
      <c r="O31" s="58"/>
      <c r="P31" s="55"/>
      <c r="S31" s="57"/>
      <c r="T31" s="59"/>
      <c r="U31" s="57"/>
      <c r="V31" s="57"/>
      <c r="W31" s="51"/>
      <c r="AD31" s="55"/>
      <c r="AE31" s="60"/>
      <c r="AF31" s="60"/>
      <c r="AG31" s="60"/>
      <c r="AH31" s="51"/>
      <c r="AI31" s="168"/>
      <c r="AJ31" s="168"/>
      <c r="AK31" s="168"/>
      <c r="AL31" s="94"/>
      <c r="AM31" s="94"/>
    </row>
    <row r="32" spans="1:48" ht="20.25" customHeight="1">
      <c r="A32" s="55" t="s">
        <v>139</v>
      </c>
      <c r="B32" s="3"/>
      <c r="C32" s="55"/>
      <c r="D32" s="3"/>
      <c r="E32" s="56"/>
      <c r="F32" s="3"/>
      <c r="G32" s="3"/>
      <c r="H32" s="3"/>
      <c r="I32" s="3"/>
      <c r="J32" s="57"/>
      <c r="K32" s="57"/>
      <c r="L32" s="57"/>
      <c r="M32" s="57"/>
      <c r="N32" s="57"/>
      <c r="O32" s="58"/>
      <c r="P32" s="55"/>
      <c r="S32" s="57"/>
      <c r="T32" s="59"/>
      <c r="U32" s="57"/>
      <c r="V32" s="57"/>
      <c r="W32" s="51"/>
      <c r="AD32" s="55"/>
      <c r="AE32" s="60"/>
      <c r="AF32" s="60"/>
      <c r="AG32" s="60"/>
      <c r="AH32" s="51"/>
      <c r="AI32" s="168"/>
      <c r="AJ32" s="168"/>
      <c r="AK32" s="168"/>
      <c r="AL32" s="94"/>
      <c r="AM32" s="94"/>
    </row>
    <row r="33" spans="1:39" ht="20.25" customHeight="1">
      <c r="A33" s="91" t="s">
        <v>137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  <c r="M33" s="91" t="s">
        <v>138</v>
      </c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3"/>
    </row>
    <row r="34" spans="1:39" ht="20.25" customHeight="1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9"/>
      <c r="M34" s="133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5"/>
    </row>
    <row r="35" spans="1:39" ht="20.25" customHeight="1">
      <c r="A35" s="172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7"/>
      <c r="M35" s="162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4"/>
    </row>
    <row r="36" spans="1:39" ht="20.25" customHeight="1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2"/>
      <c r="M36" s="162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4"/>
    </row>
    <row r="37" spans="1:39" ht="20.25" customHeight="1">
      <c r="A37" s="172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7"/>
      <c r="M37" s="162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4"/>
    </row>
    <row r="38" spans="1:39" ht="20.25" customHeight="1">
      <c r="A38" s="173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8"/>
      <c r="M38" s="162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4"/>
    </row>
    <row r="39" spans="1:39" ht="20.25" customHeight="1">
      <c r="A39" s="174">
        <f>SUM(A34:L38)</f>
        <v>0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6"/>
      <c r="M39" s="169" t="s">
        <v>140</v>
      </c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1"/>
    </row>
    <row r="41" spans="1:39">
      <c r="AI41" s="94"/>
      <c r="AJ41" s="94"/>
      <c r="AK41" s="94"/>
      <c r="AL41" s="94"/>
      <c r="AM41" s="94"/>
    </row>
  </sheetData>
  <sheetProtection formatCells="0" formatColumns="0" formatRows="0" insertColumns="0" insertRows="0" autoFilter="0"/>
  <mergeCells count="60">
    <mergeCell ref="A33:L33"/>
    <mergeCell ref="A37:L37"/>
    <mergeCell ref="A38:L38"/>
    <mergeCell ref="A39:L39"/>
    <mergeCell ref="M37:AM37"/>
    <mergeCell ref="M38:AM38"/>
    <mergeCell ref="M39:AM39"/>
    <mergeCell ref="M34:AM34"/>
    <mergeCell ref="M35:AM35"/>
    <mergeCell ref="M36:AM36"/>
    <mergeCell ref="A34:L34"/>
    <mergeCell ref="A35:L35"/>
    <mergeCell ref="A36:L36"/>
    <mergeCell ref="AI32:AK32"/>
    <mergeCell ref="AL32:AM32"/>
    <mergeCell ref="M33:AM33"/>
    <mergeCell ref="M29:AM29"/>
    <mergeCell ref="M30:AM30"/>
    <mergeCell ref="AI31:AK31"/>
    <mergeCell ref="AL31:AM31"/>
    <mergeCell ref="A29:L29"/>
    <mergeCell ref="A30:L30"/>
    <mergeCell ref="M26:AM26"/>
    <mergeCell ref="M27:AM27"/>
    <mergeCell ref="M28:AM28"/>
    <mergeCell ref="A26:L26"/>
    <mergeCell ref="A27:L27"/>
    <mergeCell ref="A28:L28"/>
    <mergeCell ref="AX9:BP11"/>
    <mergeCell ref="AX3:BP8"/>
    <mergeCell ref="A18:AM18"/>
    <mergeCell ref="H10:AM10"/>
    <mergeCell ref="H11:AM11"/>
    <mergeCell ref="A3:AM3"/>
    <mergeCell ref="A7:AM7"/>
    <mergeCell ref="O9:S9"/>
    <mergeCell ref="A10:C11"/>
    <mergeCell ref="D10:G10"/>
    <mergeCell ref="D11:G11"/>
    <mergeCell ref="H9:N9"/>
    <mergeCell ref="T9:AM9"/>
    <mergeCell ref="A9:G9"/>
    <mergeCell ref="AP12:AU12"/>
    <mergeCell ref="AG12:AI12"/>
    <mergeCell ref="AJ12:AK12"/>
    <mergeCell ref="AL12:AM12"/>
    <mergeCell ref="L12:AF12"/>
    <mergeCell ref="A12:K12"/>
    <mergeCell ref="AI41:AM41"/>
    <mergeCell ref="M24:AM24"/>
    <mergeCell ref="M25:AM25"/>
    <mergeCell ref="A24:L24"/>
    <mergeCell ref="A25:L25"/>
    <mergeCell ref="AC21:AC23"/>
    <mergeCell ref="AD21:AH21"/>
    <mergeCell ref="AI21:AM21"/>
    <mergeCell ref="AD22:AF23"/>
    <mergeCell ref="AG22:AH23"/>
    <mergeCell ref="AI22:AK23"/>
    <mergeCell ref="AL22:AM23"/>
  </mergeCells>
  <phoneticPr fontId="4"/>
  <dataValidations count="2">
    <dataValidation imeMode="halfAlpha" allowBlank="1" showInputMessage="1" showErrorMessage="1" sqref="S21:V23 J21:N23 S32:V32 J32:N32" xr:uid="{8F95BF16-C8CF-4233-8E6F-9EF8EC4B3B57}"/>
    <dataValidation type="list" allowBlank="1" sqref="D11:G11" xr:uid="{00000000-0002-0000-0300-000003000000}">
      <formula1>#REF!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orientation="portrait" cellComments="asDisplayed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2BA2A065-15CC-48D0-85FE-223A39BE5998}">
          <x14:formula1>
            <xm:f>'リスト '!$B$2:$B$30</xm:f>
          </x14:formula1>
          <xm:sqref>L12:AF12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DD22-CE08-42A3-A379-9EBF81292A59}">
  <sheetPr>
    <pageSetUpPr fitToPage="1"/>
  </sheetPr>
  <dimension ref="A1:BD17"/>
  <sheetViews>
    <sheetView showGridLines="0" view="pageBreakPreview" zoomScale="85" zoomScaleNormal="75" zoomScaleSheetLayoutView="85" workbookViewId="0">
      <selection activeCell="CJ10" sqref="CJ10"/>
    </sheetView>
  </sheetViews>
  <sheetFormatPr defaultColWidth="1.625" defaultRowHeight="13.5"/>
  <cols>
    <col min="1" max="9" width="1.625" style="36"/>
    <col min="10" max="10" width="2" style="36" customWidth="1"/>
    <col min="11" max="11" width="1.625" style="36"/>
    <col min="12" max="12" width="1.625" style="36" customWidth="1"/>
    <col min="13" max="34" width="1.625" style="36"/>
    <col min="35" max="50" width="2.125" style="36" customWidth="1"/>
    <col min="51" max="16384" width="1.625" style="36"/>
  </cols>
  <sheetData>
    <row r="1" spans="1:56" ht="7.15" customHeight="1"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</row>
    <row r="2" spans="1:56">
      <c r="B2" s="195" t="s">
        <v>103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56" ht="15.75" customHeight="1">
      <c r="A3" s="196" t="s">
        <v>92</v>
      </c>
      <c r="B3" s="196"/>
      <c r="C3" s="196"/>
      <c r="D3" s="19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</row>
    <row r="4" spans="1:56" ht="15.75" customHeight="1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</row>
    <row r="5" spans="1:56" ht="19.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</row>
    <row r="6" spans="1:56" ht="51.75" customHeight="1">
      <c r="A6" s="53"/>
      <c r="B6" s="53"/>
      <c r="C6" s="53"/>
      <c r="D6" s="53"/>
      <c r="E6" s="53"/>
      <c r="F6" s="193" t="s">
        <v>93</v>
      </c>
      <c r="G6" s="193"/>
      <c r="H6" s="193"/>
      <c r="I6" s="193"/>
      <c r="J6" s="193"/>
      <c r="K6" s="193"/>
      <c r="L6" s="193"/>
      <c r="M6" s="193"/>
      <c r="N6" s="193"/>
      <c r="O6" s="193"/>
      <c r="P6" s="190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2"/>
      <c r="AI6" s="194" t="s">
        <v>94</v>
      </c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2"/>
      <c r="AY6" s="53"/>
      <c r="AZ6" s="53"/>
      <c r="BA6" s="53"/>
      <c r="BB6" s="53"/>
      <c r="BC6" s="53"/>
    </row>
    <row r="7" spans="1:56" ht="70.5" customHeight="1">
      <c r="A7" s="53"/>
      <c r="B7" s="53"/>
      <c r="C7" s="53"/>
      <c r="D7" s="53"/>
      <c r="E7" s="53"/>
      <c r="F7" s="193" t="s">
        <v>95</v>
      </c>
      <c r="G7" s="193"/>
      <c r="H7" s="193"/>
      <c r="I7" s="193"/>
      <c r="J7" s="193"/>
      <c r="K7" s="193"/>
      <c r="L7" s="193"/>
      <c r="M7" s="193"/>
      <c r="N7" s="193"/>
      <c r="O7" s="193"/>
      <c r="P7" s="190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2"/>
      <c r="AI7" s="194" t="s">
        <v>96</v>
      </c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2"/>
      <c r="AY7" s="53"/>
      <c r="AZ7" s="53"/>
      <c r="BA7" s="53"/>
      <c r="BB7" s="53"/>
      <c r="BC7" s="53"/>
    </row>
    <row r="8" spans="1:56" ht="39" customHeight="1">
      <c r="A8" s="53"/>
      <c r="B8" s="53"/>
      <c r="C8" s="53"/>
      <c r="D8" s="53"/>
      <c r="E8" s="53"/>
      <c r="F8" s="184" t="s">
        <v>97</v>
      </c>
      <c r="G8" s="184"/>
      <c r="H8" s="184"/>
      <c r="I8" s="184"/>
      <c r="J8" s="184"/>
      <c r="K8" s="184"/>
      <c r="L8" s="184"/>
      <c r="M8" s="184"/>
      <c r="N8" s="184"/>
      <c r="O8" s="184"/>
      <c r="P8" s="185" t="s">
        <v>98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7"/>
      <c r="AK8" s="188"/>
      <c r="AL8" s="189"/>
      <c r="AM8" s="188"/>
      <c r="AN8" s="189"/>
      <c r="AO8" s="188"/>
      <c r="AP8" s="189"/>
      <c r="AQ8" s="188"/>
      <c r="AR8" s="189"/>
      <c r="AS8" s="188"/>
      <c r="AT8" s="189"/>
      <c r="AU8" s="188"/>
      <c r="AV8" s="189"/>
      <c r="AW8" s="188"/>
      <c r="AX8" s="189"/>
      <c r="AY8" s="53"/>
      <c r="AZ8" s="53"/>
      <c r="BA8" s="53"/>
      <c r="BB8" s="53"/>
      <c r="BC8" s="53"/>
    </row>
    <row r="9" spans="1:56" ht="30" customHeight="1">
      <c r="A9" s="53"/>
      <c r="B9" s="53"/>
      <c r="C9" s="53"/>
      <c r="D9" s="53"/>
      <c r="E9" s="53"/>
      <c r="F9" s="184" t="s">
        <v>99</v>
      </c>
      <c r="G9" s="184"/>
      <c r="H9" s="184"/>
      <c r="I9" s="184"/>
      <c r="J9" s="184"/>
      <c r="K9" s="184"/>
      <c r="L9" s="184"/>
      <c r="M9" s="184"/>
      <c r="N9" s="184"/>
      <c r="O9" s="184"/>
      <c r="P9" s="190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2"/>
      <c r="AY9" s="53"/>
      <c r="AZ9" s="53"/>
      <c r="BA9" s="53"/>
      <c r="BB9" s="53"/>
      <c r="BC9" s="53"/>
    </row>
    <row r="10" spans="1:56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</row>
    <row r="11" spans="1:56">
      <c r="A11" s="53"/>
      <c r="B11" s="53"/>
      <c r="C11" s="53"/>
      <c r="D11" s="53"/>
      <c r="E11" s="53"/>
      <c r="F11" s="53" t="s">
        <v>100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</row>
    <row r="12" spans="1:56">
      <c r="A12" s="53"/>
      <c r="B12" s="53"/>
      <c r="C12" s="53"/>
      <c r="D12" s="53"/>
      <c r="E12" s="53"/>
      <c r="F12" s="53" t="s">
        <v>101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</row>
    <row r="13" spans="1:56">
      <c r="A13" s="53"/>
      <c r="B13" s="53"/>
      <c r="C13" s="53"/>
      <c r="D13" s="53"/>
      <c r="E13" s="53"/>
      <c r="F13" s="53" t="s">
        <v>102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</row>
    <row r="14" spans="1:56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</row>
    <row r="15" spans="1:56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</row>
    <row r="17" spans="1:54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</row>
  </sheetData>
  <sheetProtection autoFilter="0"/>
  <mergeCells count="20">
    <mergeCell ref="F7:O7"/>
    <mergeCell ref="P7:AH7"/>
    <mergeCell ref="AI7:AX7"/>
    <mergeCell ref="B2:M2"/>
    <mergeCell ref="A3:BC4"/>
    <mergeCell ref="F6:O6"/>
    <mergeCell ref="P6:AH6"/>
    <mergeCell ref="AI6:AX6"/>
    <mergeCell ref="A17:BB17"/>
    <mergeCell ref="F8:O8"/>
    <mergeCell ref="P8:AJ8"/>
    <mergeCell ref="AK8:AL8"/>
    <mergeCell ref="AM8:AN8"/>
    <mergeCell ref="AO8:AP8"/>
    <mergeCell ref="AQ8:AR8"/>
    <mergeCell ref="AS8:AT8"/>
    <mergeCell ref="AU8:AV8"/>
    <mergeCell ref="AW8:AX8"/>
    <mergeCell ref="F9:O9"/>
    <mergeCell ref="P9:AX9"/>
  </mergeCells>
  <phoneticPr fontId="4"/>
  <pageMargins left="0.70866141732283461" right="0.70866141732283461" top="1.1417322834645669" bottom="0.74803149606299213" header="0.70866141732283461" footer="0.31496062992125984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7009-017E-4F1E-A440-344A0CBC8704}">
  <dimension ref="A1:D78"/>
  <sheetViews>
    <sheetView workbookViewId="0">
      <selection activeCell="G20" sqref="G20"/>
    </sheetView>
  </sheetViews>
  <sheetFormatPr defaultRowHeight="13.5"/>
  <cols>
    <col min="2" max="2" width="39.125" bestFit="1" customWidth="1"/>
  </cols>
  <sheetData>
    <row r="1" spans="1:4">
      <c r="B1" t="s">
        <v>135</v>
      </c>
    </row>
    <row r="2" spans="1:4">
      <c r="A2">
        <v>1</v>
      </c>
      <c r="B2" t="s">
        <v>134</v>
      </c>
      <c r="C2">
        <v>200</v>
      </c>
      <c r="D2" t="s">
        <v>112</v>
      </c>
    </row>
    <row r="3" spans="1:4">
      <c r="A3">
        <v>2</v>
      </c>
      <c r="B3" t="s">
        <v>133</v>
      </c>
      <c r="C3">
        <v>300</v>
      </c>
      <c r="D3" t="s">
        <v>112</v>
      </c>
    </row>
    <row r="4" spans="1:4">
      <c r="A4">
        <v>3</v>
      </c>
      <c r="B4" t="s">
        <v>132</v>
      </c>
      <c r="C4">
        <v>400</v>
      </c>
      <c r="D4" t="s">
        <v>112</v>
      </c>
    </row>
    <row r="5" spans="1:4">
      <c r="A5">
        <v>4</v>
      </c>
      <c r="B5" t="s">
        <v>131</v>
      </c>
      <c r="C5">
        <v>500</v>
      </c>
      <c r="D5" t="s">
        <v>112</v>
      </c>
    </row>
    <row r="6" spans="1:4">
      <c r="A6">
        <v>5</v>
      </c>
      <c r="B6" t="s">
        <v>130</v>
      </c>
      <c r="C6">
        <v>200</v>
      </c>
      <c r="D6" t="s">
        <v>112</v>
      </c>
    </row>
    <row r="7" spans="1:4">
      <c r="A7">
        <v>6</v>
      </c>
      <c r="B7" t="s">
        <v>129</v>
      </c>
      <c r="C7">
        <v>200</v>
      </c>
      <c r="D7" t="s">
        <v>112</v>
      </c>
    </row>
    <row r="8" spans="1:4">
      <c r="A8">
        <v>7</v>
      </c>
      <c r="B8" t="s">
        <v>128</v>
      </c>
      <c r="C8">
        <v>200</v>
      </c>
      <c r="D8" t="s">
        <v>112</v>
      </c>
    </row>
    <row r="9" spans="1:4">
      <c r="A9">
        <v>8</v>
      </c>
      <c r="B9" t="s">
        <v>127</v>
      </c>
      <c r="C9">
        <v>200</v>
      </c>
      <c r="D9" t="s">
        <v>112</v>
      </c>
    </row>
    <row r="10" spans="1:4">
      <c r="A10">
        <v>9</v>
      </c>
      <c r="B10" t="s">
        <v>126</v>
      </c>
      <c r="C10">
        <v>300</v>
      </c>
      <c r="D10" t="s">
        <v>111</v>
      </c>
    </row>
    <row r="11" spans="1:4">
      <c r="A11">
        <v>10</v>
      </c>
      <c r="B11" t="s">
        <v>125</v>
      </c>
      <c r="C11">
        <v>400</v>
      </c>
      <c r="D11" t="s">
        <v>111</v>
      </c>
    </row>
    <row r="12" spans="1:4">
      <c r="A12">
        <v>11</v>
      </c>
      <c r="B12" t="s">
        <v>124</v>
      </c>
      <c r="C12">
        <v>200</v>
      </c>
      <c r="D12" t="s">
        <v>112</v>
      </c>
    </row>
    <row r="13" spans="1:4">
      <c r="A13">
        <v>12</v>
      </c>
      <c r="B13" t="s">
        <v>123</v>
      </c>
      <c r="C13">
        <v>200</v>
      </c>
      <c r="D13" t="s">
        <v>112</v>
      </c>
    </row>
    <row r="14" spans="1:4">
      <c r="A14">
        <v>13</v>
      </c>
      <c r="B14" t="s">
        <v>122</v>
      </c>
      <c r="C14">
        <v>200</v>
      </c>
      <c r="D14" t="s">
        <v>112</v>
      </c>
    </row>
    <row r="15" spans="1:4">
      <c r="A15">
        <v>14</v>
      </c>
      <c r="B15" t="s">
        <v>121</v>
      </c>
      <c r="C15">
        <v>200</v>
      </c>
      <c r="D15" t="s">
        <v>112</v>
      </c>
    </row>
    <row r="16" spans="1:4">
      <c r="A16">
        <v>15</v>
      </c>
      <c r="B16" t="s">
        <v>120</v>
      </c>
      <c r="C16">
        <v>200</v>
      </c>
      <c r="D16" t="s">
        <v>112</v>
      </c>
    </row>
    <row r="17" spans="1:4">
      <c r="A17">
        <v>16</v>
      </c>
      <c r="B17" t="s">
        <v>119</v>
      </c>
      <c r="C17">
        <v>200</v>
      </c>
      <c r="D17" t="s">
        <v>112</v>
      </c>
    </row>
    <row r="18" spans="1:4">
      <c r="A18">
        <v>17</v>
      </c>
      <c r="B18" t="s">
        <v>118</v>
      </c>
      <c r="C18">
        <v>200</v>
      </c>
      <c r="D18" t="s">
        <v>112</v>
      </c>
    </row>
    <row r="19" spans="1:4">
      <c r="A19">
        <v>18</v>
      </c>
      <c r="B19" t="s">
        <v>117</v>
      </c>
      <c r="C19">
        <v>200</v>
      </c>
      <c r="D19" t="s">
        <v>112</v>
      </c>
    </row>
    <row r="20" spans="1:4">
      <c r="A20">
        <v>19</v>
      </c>
      <c r="B20" t="s">
        <v>116</v>
      </c>
      <c r="C20">
        <v>200</v>
      </c>
      <c r="D20" t="s">
        <v>112</v>
      </c>
    </row>
    <row r="21" spans="1:4">
      <c r="A21">
        <v>20</v>
      </c>
      <c r="B21" t="s">
        <v>115</v>
      </c>
      <c r="C21">
        <v>200</v>
      </c>
      <c r="D21" t="s">
        <v>112</v>
      </c>
    </row>
    <row r="22" spans="1:4">
      <c r="A22">
        <v>21</v>
      </c>
      <c r="B22" t="s">
        <v>114</v>
      </c>
      <c r="C22">
        <v>200</v>
      </c>
      <c r="D22" t="s">
        <v>112</v>
      </c>
    </row>
    <row r="23" spans="1:4">
      <c r="A23">
        <v>22</v>
      </c>
      <c r="B23" t="s">
        <v>113</v>
      </c>
      <c r="C23">
        <v>200</v>
      </c>
      <c r="D23" t="s">
        <v>112</v>
      </c>
    </row>
    <row r="24" spans="1:4">
      <c r="A24">
        <v>23</v>
      </c>
      <c r="B24" t="s">
        <v>28</v>
      </c>
      <c r="C24">
        <v>6</v>
      </c>
      <c r="D24" t="s">
        <v>111</v>
      </c>
    </row>
    <row r="25" spans="1:4">
      <c r="A25">
        <v>24</v>
      </c>
      <c r="B25" t="s">
        <v>30</v>
      </c>
      <c r="C25">
        <v>6</v>
      </c>
      <c r="D25" t="s">
        <v>111</v>
      </c>
    </row>
    <row r="26" spans="1:4">
      <c r="A26">
        <v>25</v>
      </c>
      <c r="B26" t="s">
        <v>31</v>
      </c>
      <c r="C26">
        <v>6</v>
      </c>
      <c r="D26" t="s">
        <v>111</v>
      </c>
    </row>
    <row r="27" spans="1:4">
      <c r="A27">
        <v>26</v>
      </c>
      <c r="B27" t="s">
        <v>29</v>
      </c>
      <c r="C27">
        <v>6</v>
      </c>
      <c r="D27" t="s">
        <v>111</v>
      </c>
    </row>
    <row r="28" spans="1:4">
      <c r="A28">
        <v>27</v>
      </c>
      <c r="B28" t="s">
        <v>27</v>
      </c>
      <c r="C28">
        <v>6</v>
      </c>
      <c r="D28" t="s">
        <v>111</v>
      </c>
    </row>
    <row r="29" spans="1:4">
      <c r="A29">
        <v>28</v>
      </c>
      <c r="B29" t="s">
        <v>58</v>
      </c>
      <c r="C29">
        <v>6</v>
      </c>
      <c r="D29" t="s">
        <v>111</v>
      </c>
    </row>
    <row r="30" spans="1:4">
      <c r="A30">
        <v>29</v>
      </c>
      <c r="B30" t="s">
        <v>59</v>
      </c>
      <c r="C30">
        <v>6</v>
      </c>
      <c r="D30" t="s">
        <v>111</v>
      </c>
    </row>
    <row r="32" spans="1:4">
      <c r="B32" t="s">
        <v>60</v>
      </c>
    </row>
    <row r="33" spans="2:2">
      <c r="B33" t="s">
        <v>61</v>
      </c>
    </row>
    <row r="34" spans="2:2">
      <c r="B34" t="s">
        <v>62</v>
      </c>
    </row>
    <row r="35" spans="2:2">
      <c r="B35" t="s">
        <v>63</v>
      </c>
    </row>
    <row r="36" spans="2:2">
      <c r="B36" t="s">
        <v>64</v>
      </c>
    </row>
    <row r="37" spans="2:2">
      <c r="B37" t="s">
        <v>65</v>
      </c>
    </row>
    <row r="38" spans="2:2">
      <c r="B38" t="s">
        <v>66</v>
      </c>
    </row>
    <row r="39" spans="2:2">
      <c r="B39" t="s">
        <v>67</v>
      </c>
    </row>
    <row r="40" spans="2:2">
      <c r="B40" t="s">
        <v>68</v>
      </c>
    </row>
    <row r="41" spans="2:2">
      <c r="B41" t="s">
        <v>69</v>
      </c>
    </row>
    <row r="42" spans="2:2">
      <c r="B42" t="s">
        <v>70</v>
      </c>
    </row>
    <row r="43" spans="2:2">
      <c r="B43" t="s">
        <v>71</v>
      </c>
    </row>
    <row r="44" spans="2:2">
      <c r="B44" t="s">
        <v>21</v>
      </c>
    </row>
    <row r="45" spans="2:2">
      <c r="B45" t="s">
        <v>72</v>
      </c>
    </row>
    <row r="46" spans="2:2">
      <c r="B46" t="s">
        <v>73</v>
      </c>
    </row>
    <row r="47" spans="2:2">
      <c r="B47" t="s">
        <v>74</v>
      </c>
    </row>
    <row r="48" spans="2:2">
      <c r="B48" t="s">
        <v>75</v>
      </c>
    </row>
    <row r="49" spans="2:2">
      <c r="B49" t="s">
        <v>76</v>
      </c>
    </row>
    <row r="50" spans="2:2">
      <c r="B50" t="s">
        <v>77</v>
      </c>
    </row>
    <row r="51" spans="2:2">
      <c r="B51" t="s">
        <v>78</v>
      </c>
    </row>
    <row r="52" spans="2:2">
      <c r="B52" t="s">
        <v>32</v>
      </c>
    </row>
    <row r="53" spans="2:2">
      <c r="B53" t="s">
        <v>33</v>
      </c>
    </row>
    <row r="54" spans="2:2">
      <c r="B54" t="s">
        <v>34</v>
      </c>
    </row>
    <row r="55" spans="2:2">
      <c r="B55" t="s">
        <v>35</v>
      </c>
    </row>
    <row r="56" spans="2:2">
      <c r="B56" t="s">
        <v>36</v>
      </c>
    </row>
    <row r="57" spans="2:2">
      <c r="B57" t="s">
        <v>37</v>
      </c>
    </row>
    <row r="58" spans="2:2">
      <c r="B58" t="s">
        <v>38</v>
      </c>
    </row>
    <row r="59" spans="2:2">
      <c r="B59" t="s">
        <v>39</v>
      </c>
    </row>
    <row r="60" spans="2:2">
      <c r="B60" t="s">
        <v>40</v>
      </c>
    </row>
    <row r="61" spans="2:2">
      <c r="B61" t="s">
        <v>41</v>
      </c>
    </row>
    <row r="62" spans="2:2">
      <c r="B62" t="s">
        <v>42</v>
      </c>
    </row>
    <row r="63" spans="2:2">
      <c r="B63" t="s">
        <v>43</v>
      </c>
    </row>
    <row r="64" spans="2:2">
      <c r="B64" t="s">
        <v>44</v>
      </c>
    </row>
    <row r="65" spans="2:2">
      <c r="B65" t="s">
        <v>45</v>
      </c>
    </row>
    <row r="66" spans="2:2">
      <c r="B66" t="s">
        <v>46</v>
      </c>
    </row>
    <row r="67" spans="2:2">
      <c r="B67" t="s">
        <v>47</v>
      </c>
    </row>
    <row r="68" spans="2:2">
      <c r="B68" t="s">
        <v>48</v>
      </c>
    </row>
    <row r="69" spans="2:2">
      <c r="B69" t="s">
        <v>49</v>
      </c>
    </row>
    <row r="70" spans="2:2">
      <c r="B70" t="s">
        <v>50</v>
      </c>
    </row>
    <row r="71" spans="2:2">
      <c r="B71" t="s">
        <v>51</v>
      </c>
    </row>
    <row r="72" spans="2:2">
      <c r="B72" t="s">
        <v>52</v>
      </c>
    </row>
    <row r="73" spans="2:2">
      <c r="B73" t="s">
        <v>53</v>
      </c>
    </row>
    <row r="74" spans="2:2">
      <c r="B74" t="s">
        <v>54</v>
      </c>
    </row>
    <row r="75" spans="2:2">
      <c r="B75" t="s">
        <v>55</v>
      </c>
    </row>
    <row r="76" spans="2:2">
      <c r="B76" t="s">
        <v>56</v>
      </c>
    </row>
    <row r="77" spans="2:2">
      <c r="B77" t="s">
        <v>57</v>
      </c>
    </row>
    <row r="78" spans="2:2">
      <c r="B78" t="s">
        <v>79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2F5EC90DFC53498729E8108C0DF5DC" ma:contentTypeVersion="15" ma:contentTypeDescription="新しいドキュメントを作成します。" ma:contentTypeScope="" ma:versionID="42c2413e2ed9e2793a3c4c17ced0f367">
  <xsd:schema xmlns:xsd="http://www.w3.org/2001/XMLSchema" xmlns:xs="http://www.w3.org/2001/XMLSchema" xmlns:p="http://schemas.microsoft.com/office/2006/metadata/properties" xmlns:ns2="7c629b65-7d30-4138-96d4-6ad76f7e9986" xmlns:ns3="263dbbe5-076b-4606-a03b-9598f5f2f35a" targetNamespace="http://schemas.microsoft.com/office/2006/metadata/properties" ma:root="true" ma:fieldsID="fc1c017b55c75bb5e2215c2603063517" ns2:_="" ns3:_="">
    <xsd:import namespace="7c629b65-7d30-4138-96d4-6ad76f7e998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29b65-7d30-4138-96d4-6ad76f7e998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bc4f55e-2538-4bee-b3a7-7172d5b3cc7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7c629b65-7d30-4138-96d4-6ad76f7e9986">
      <UserInfo>
        <DisplayName/>
        <AccountId xsi:nil="true"/>
        <AccountType/>
      </UserInfo>
    </Owner>
    <lcf76f155ced4ddcb4097134ff3c332f xmlns="7c629b65-7d30-4138-96d4-6ad76f7e9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C66BDD-C568-4E2B-881A-D1669F7DF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29b65-7d30-4138-96d4-6ad76f7e9986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8B72C-C7C8-4BA0-9743-9C9E3D299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116862-F8D7-47FC-8917-98C64F3C53D5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2ea94b1b-0416-417c-a68e-6b349799839f"/>
    <ds:schemaRef ds:uri="263dbbe5-076b-4606-a03b-9598f5f2f35a"/>
    <ds:schemaRef ds:uri="7c629b65-7d30-4138-96d4-6ad76f7e9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申請書</vt:lpstr>
      <vt:lpstr>申請額一覧</vt:lpstr>
      <vt:lpstr>個票1</vt:lpstr>
      <vt:lpstr>別添３（口座確認）</vt:lpstr>
      <vt:lpstr>リスト </vt:lpstr>
      <vt:lpstr>個票1!Print_Area</vt:lpstr>
      <vt:lpstr>申請額一覧!Print_Area</vt:lpstr>
      <vt:lpstr>申請書!Print_Area</vt:lpstr>
      <vt:lpstr>'別添３（口座確認）'!Print_Area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武藤 竜宏</dc:creator>
  <cp:keywords/>
  <dc:description/>
  <cp:lastModifiedBy>武藤 竜宏</cp:lastModifiedBy>
  <cp:revision/>
  <cp:lastPrinted>2026-07-02T00:19:18Z</cp:lastPrinted>
  <dcterms:created xsi:type="dcterms:W3CDTF">2018-06-19T01:27:02Z</dcterms:created>
  <dcterms:modified xsi:type="dcterms:W3CDTF">2026-07-02T00:20:45Z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0x010100422F5EC90DFC53498729E8108C0DF5DC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TriggerFlowInfo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2026-02-04T02:23:40Z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b3aceacd-ceff-4204-ad98-1574a3312f69</vt:lpwstr>
  </property>
  <property fmtid="{D5CDD505-2E9C-101B-9397-08002B2CF9AE}" pid="11" name="MSIP_Label_defa4170-0d19-0005-0004-bc88714345d2_ActionId">
    <vt:lpwstr>98585182-6dce-4ff0-bba9-c275f4a21b49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