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63期\38-63030 境川他技術資料作成業務-吉\38-63030  【吉田】【岐阜土木】境川他技術資料作成業務\03 報告書\第2編_【境川特定都市河川（行政書士説明資料）】\03_下請データ－\【01】岐阜土木（高橋）\2026_07_16-1【送】様式2～6\"/>
    </mc:Choice>
  </mc:AlternateContent>
  <xr:revisionPtr revIDLastSave="0" documentId="13_ncr:1_{6FA8DF1B-8F34-48BB-A023-95E1C5737DD8}" xr6:coauthVersionLast="47" xr6:coauthVersionMax="47" xr10:uidLastSave="{00000000-0000-0000-0000-000000000000}"/>
  <bookViews>
    <workbookView xWindow="30480" yWindow="105" windowWidth="20115" windowHeight="14460" tabRatio="840" xr2:uid="{00000000-000D-0000-FFFF-FFFF00000000}"/>
  </bookViews>
  <sheets>
    <sheet name="様式-2" sheetId="20" r:id="rId1"/>
    <sheet name="様式-3" sheetId="19" r:id="rId2"/>
    <sheet name="様式-4" sheetId="18" r:id="rId3"/>
    <sheet name="様式-5" sheetId="17" r:id="rId4"/>
    <sheet name="様式- 6" sheetId="35" r:id="rId5"/>
    <sheet name="様式-6" sheetId="30" r:id="rId6"/>
  </sheets>
  <definedNames>
    <definedName name="_xlnm.Print_Area" localSheetId="4">'様式- 6'!$A$1:$L$31</definedName>
    <definedName name="_xlnm.Print_Area" localSheetId="0">'様式-2'!$A$1:$U$29</definedName>
    <definedName name="_xlnm.Print_Area" localSheetId="1">'様式-3'!$A$1:$V$27</definedName>
    <definedName name="_xlnm.Print_Area" localSheetId="2">'様式-4'!$A$1:$S$37</definedName>
    <definedName name="_xlnm.Print_Area" localSheetId="3">'様式-5'!$A$1:$I$38</definedName>
    <definedName name="_xlnm.Print_Area" localSheetId="5">'様式-6'!$A$1:$Q$101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2" i="17" l="1"/>
  <c r="K8" i="18" l="1"/>
  <c r="H26" i="17"/>
  <c r="H25" i="17"/>
  <c r="H24" i="17"/>
  <c r="H23" i="17"/>
  <c r="G18" i="17"/>
  <c r="G26" i="17"/>
  <c r="G25" i="17"/>
  <c r="G24" i="17"/>
  <c r="G23" i="17"/>
  <c r="G22" i="17"/>
  <c r="G21" i="17"/>
  <c r="G20" i="17"/>
  <c r="G19" i="17"/>
  <c r="G17" i="17"/>
  <c r="G16" i="17"/>
  <c r="G15" i="17"/>
  <c r="G14" i="17"/>
  <c r="G13" i="17"/>
  <c r="G12" i="17"/>
  <c r="G11" i="17"/>
  <c r="G10" i="17"/>
  <c r="L27" i="18"/>
  <c r="L26" i="18"/>
  <c r="L24" i="18"/>
  <c r="L23" i="18"/>
  <c r="K27" i="18"/>
  <c r="K26" i="18"/>
  <c r="K25" i="18"/>
  <c r="K24" i="18"/>
  <c r="K23" i="18"/>
  <c r="K22" i="18"/>
  <c r="K21" i="18"/>
  <c r="K20" i="18"/>
  <c r="K19" i="18"/>
  <c r="K17" i="18"/>
  <c r="K16" i="18"/>
  <c r="K15" i="18"/>
  <c r="K14" i="18"/>
  <c r="K13" i="18"/>
  <c r="K12" i="18"/>
  <c r="K11" i="18"/>
  <c r="K10" i="18"/>
  <c r="K9" i="18"/>
  <c r="G17" i="35" l="1"/>
  <c r="G21" i="35"/>
  <c r="C24" i="20" l="1"/>
  <c r="C23" i="19"/>
  <c r="G23" i="19"/>
  <c r="M24" i="20"/>
  <c r="M23" i="19"/>
  <c r="T24" i="20"/>
  <c r="N23" i="19"/>
  <c r="N24" i="20"/>
  <c r="M25" i="20" s="1"/>
  <c r="H24" i="20"/>
  <c r="G24" i="20"/>
  <c r="H23" i="19"/>
  <c r="I23" i="19"/>
  <c r="J23" i="19"/>
  <c r="K23" i="19"/>
  <c r="L23" i="19"/>
  <c r="O23" i="19"/>
  <c r="P23" i="19"/>
  <c r="Q23" i="19"/>
  <c r="O24" i="19" s="1"/>
  <c r="R23" i="19"/>
  <c r="S23" i="19"/>
  <c r="T23" i="19"/>
  <c r="D23" i="19"/>
  <c r="E23" i="19"/>
  <c r="F23" i="19"/>
  <c r="Q24" i="20"/>
  <c r="R24" i="20"/>
  <c r="D24" i="20"/>
  <c r="E24" i="20"/>
  <c r="F24" i="20"/>
  <c r="I24" i="20"/>
  <c r="J24" i="20"/>
  <c r="K24" i="20"/>
  <c r="L24" i="20"/>
  <c r="O24" i="20"/>
  <c r="P24" i="20"/>
  <c r="S24" i="20"/>
  <c r="H27" i="17" l="1"/>
  <c r="L28" i="18"/>
  <c r="H13" i="17"/>
  <c r="L11" i="18"/>
  <c r="H12" i="17"/>
  <c r="L10" i="18"/>
  <c r="M10" i="18" s="1"/>
  <c r="N10" i="18" s="1"/>
  <c r="H11" i="17"/>
  <c r="L9" i="18"/>
  <c r="M9" i="18" s="1"/>
  <c r="N9" i="18" s="1"/>
  <c r="H21" i="17"/>
  <c r="L20" i="18"/>
  <c r="M20" i="18" s="1"/>
  <c r="H20" i="17"/>
  <c r="L19" i="18"/>
  <c r="L22" i="18"/>
  <c r="M22" i="18" s="1"/>
  <c r="H22" i="17"/>
  <c r="H19" i="17"/>
  <c r="L17" i="18"/>
  <c r="H14" i="17"/>
  <c r="L12" i="18"/>
  <c r="M12" i="18" s="1"/>
  <c r="N12" i="18" s="1"/>
  <c r="H18" i="17"/>
  <c r="L16" i="18"/>
  <c r="M16" i="18" s="1"/>
  <c r="N16" i="18" s="1"/>
  <c r="L8" i="18"/>
  <c r="M8" i="18" s="1"/>
  <c r="H10" i="17"/>
  <c r="H16" i="17"/>
  <c r="L14" i="18"/>
  <c r="H15" i="17"/>
  <c r="L13" i="18"/>
  <c r="L18" i="18" s="1"/>
  <c r="H17" i="17"/>
  <c r="L15" i="18"/>
  <c r="G27" i="17"/>
  <c r="K28" i="18"/>
  <c r="K29" i="18" s="1"/>
  <c r="M15" i="18"/>
  <c r="N15" i="18" s="1"/>
  <c r="O25" i="20"/>
  <c r="C24" i="19"/>
  <c r="R25" i="20"/>
  <c r="L29" i="18"/>
  <c r="M23" i="18"/>
  <c r="N23" i="18" s="1"/>
  <c r="M24" i="19"/>
  <c r="R24" i="19"/>
  <c r="M17" i="18"/>
  <c r="N17" i="18" s="1"/>
  <c r="M27" i="18"/>
  <c r="M24" i="18"/>
  <c r="N24" i="18" s="1"/>
  <c r="C25" i="20"/>
  <c r="M11" i="18"/>
  <c r="N11" i="18" s="1"/>
  <c r="M14" i="18"/>
  <c r="N14" i="18" s="1"/>
  <c r="M13" i="18"/>
  <c r="N13" i="18" s="1"/>
  <c r="K18" i="18"/>
  <c r="M26" i="18"/>
  <c r="L25" i="18" l="1"/>
  <c r="L30" i="18" s="1"/>
  <c r="L21" i="18"/>
  <c r="M19" i="18"/>
  <c r="N19" i="18" s="1"/>
  <c r="C25" i="19"/>
  <c r="C26" i="20"/>
  <c r="M28" i="18"/>
  <c r="M29" i="18" s="1"/>
  <c r="K30" i="18"/>
  <c r="H31" i="17"/>
  <c r="H21" i="35" s="1"/>
  <c r="N20" i="18"/>
  <c r="N21" i="18" s="1"/>
  <c r="M21" i="18"/>
  <c r="N22" i="18"/>
  <c r="N25" i="18" s="1"/>
  <c r="M25" i="18"/>
  <c r="N8" i="18"/>
  <c r="N18" i="18" s="1"/>
  <c r="M18" i="18"/>
  <c r="H32" i="17" l="1"/>
  <c r="F21" i="35" s="1"/>
  <c r="G31" i="17"/>
  <c r="N30" i="18"/>
  <c r="E6" i="17" s="1"/>
  <c r="M30" i="18"/>
  <c r="H17" i="35" l="1"/>
  <c r="F17" i="35"/>
  <c r="J21" i="35"/>
  <c r="D32" i="18"/>
  <c r="J17" i="35" l="1"/>
  <c r="D25" i="35"/>
  <c r="G25" i="35" l="1"/>
  <c r="J25" i="35" s="1"/>
  <c r="D27" i="35" s="1"/>
</calcChain>
</file>

<file path=xl/sharedStrings.xml><?xml version="1.0" encoding="utf-8"?>
<sst xmlns="http://schemas.openxmlformats.org/spreadsheetml/2006/main" count="273" uniqueCount="187">
  <si>
    <t>合理式</t>
    <rPh sb="0" eb="2">
      <t>ゴウリ</t>
    </rPh>
    <rPh sb="2" eb="3">
      <t>シキ</t>
    </rPh>
    <phoneticPr fontId="2"/>
  </si>
  <si>
    <t>Ｑ：流量（㎥／ｓ）</t>
    <rPh sb="2" eb="4">
      <t>リュウリョウ</t>
    </rPh>
    <phoneticPr fontId="2"/>
  </si>
  <si>
    <t>Ｑ＝１/360・ｆ・ｒ・Ａ</t>
    <phoneticPr fontId="2"/>
  </si>
  <si>
    <t>放流口形状</t>
    <rPh sb="0" eb="2">
      <t>ホウリュウ</t>
    </rPh>
    <rPh sb="2" eb="3">
      <t>クチ</t>
    </rPh>
    <rPh sb="3" eb="5">
      <t>ケイジョウ</t>
    </rPh>
    <phoneticPr fontId="2"/>
  </si>
  <si>
    <t>形状</t>
    <rPh sb="0" eb="2">
      <t>ケイジョウ</t>
    </rPh>
    <phoneticPr fontId="2"/>
  </si>
  <si>
    <t>その他</t>
    <rPh sb="2" eb="3">
      <t>タ</t>
    </rPh>
    <phoneticPr fontId="2"/>
  </si>
  <si>
    <t>＝</t>
    <phoneticPr fontId="2"/>
  </si>
  <si>
    <t>㎥／ｓ</t>
    <phoneticPr fontId="2"/>
  </si>
  <si>
    <t>① 行為前の最大雨水流出量</t>
    <rPh sb="2" eb="4">
      <t>コウイ</t>
    </rPh>
    <rPh sb="4" eb="5">
      <t>ゼン</t>
    </rPh>
    <rPh sb="6" eb="8">
      <t>サイダイ</t>
    </rPh>
    <rPh sb="8" eb="10">
      <t>ウスイ</t>
    </rPh>
    <rPh sb="10" eb="12">
      <t>リュウシュツ</t>
    </rPh>
    <rPh sb="12" eb="13">
      <t>リョウ</t>
    </rPh>
    <phoneticPr fontId="2"/>
  </si>
  <si>
    <t>② 行為後の最大雨水流出量</t>
    <rPh sb="2" eb="4">
      <t>コウイ</t>
    </rPh>
    <rPh sb="4" eb="5">
      <t>ゴ</t>
    </rPh>
    <phoneticPr fontId="2"/>
  </si>
  <si>
    <t>㎥／ｓ分をカットする対策が必要。</t>
    <rPh sb="3" eb="4">
      <t>ブン</t>
    </rPh>
    <rPh sb="10" eb="12">
      <t>タイサク</t>
    </rPh>
    <rPh sb="13" eb="15">
      <t>ヒツヨウ</t>
    </rPh>
    <phoneticPr fontId="2"/>
  </si>
  <si>
    <t>高さ</t>
    <rPh sb="0" eb="1">
      <t>タカ</t>
    </rPh>
    <phoneticPr fontId="2"/>
  </si>
  <si>
    <t>雨水浸透阻害行為前後の平均流出係数　</t>
    <rPh sb="0" eb="2">
      <t>ウスイ</t>
    </rPh>
    <rPh sb="2" eb="4">
      <t>シントウ</t>
    </rPh>
    <rPh sb="4" eb="6">
      <t>ソガイ</t>
    </rPh>
    <rPh sb="6" eb="8">
      <t>コウイ</t>
    </rPh>
    <rPh sb="8" eb="9">
      <t>ゼン</t>
    </rPh>
    <rPh sb="9" eb="10">
      <t>ゴ</t>
    </rPh>
    <rPh sb="11" eb="13">
      <t>ヘイキン</t>
    </rPh>
    <rPh sb="13" eb="15">
      <t>リュウシュツ</t>
    </rPh>
    <rPh sb="15" eb="17">
      <t>ケイスウ</t>
    </rPh>
    <phoneticPr fontId="2"/>
  </si>
  <si>
    <t>行為区域位置</t>
    <rPh sb="0" eb="2">
      <t>コウイ</t>
    </rPh>
    <rPh sb="2" eb="4">
      <t>クイキ</t>
    </rPh>
    <rPh sb="4" eb="6">
      <t>イチ</t>
    </rPh>
    <phoneticPr fontId="2"/>
  </si>
  <si>
    <t>行為面積</t>
    <rPh sb="0" eb="2">
      <t>コウイ</t>
    </rPh>
    <rPh sb="2" eb="4">
      <t>メンセキ</t>
    </rPh>
    <phoneticPr fontId="2"/>
  </si>
  <si>
    <t>行為前後の土地利用区分</t>
    <rPh sb="0" eb="2">
      <t>コウイ</t>
    </rPh>
    <rPh sb="2" eb="4">
      <t>ゼンゴ</t>
    </rPh>
    <rPh sb="5" eb="7">
      <t>トチ</t>
    </rPh>
    <rPh sb="7" eb="9">
      <t>リヨウ</t>
    </rPh>
    <rPh sb="9" eb="11">
      <t>クブン</t>
    </rPh>
    <phoneticPr fontId="2"/>
  </si>
  <si>
    <t>区分</t>
    <rPh sb="0" eb="2">
      <t>クブン</t>
    </rPh>
    <phoneticPr fontId="11"/>
  </si>
  <si>
    <t>土地利用の形態の細区分</t>
    <rPh sb="0" eb="2">
      <t>トチ</t>
    </rPh>
    <rPh sb="2" eb="4">
      <t>リヨウ</t>
    </rPh>
    <rPh sb="5" eb="7">
      <t>ケイタイ</t>
    </rPh>
    <rPh sb="8" eb="9">
      <t>コマ</t>
    </rPh>
    <rPh sb="9" eb="11">
      <t>クブン</t>
    </rPh>
    <phoneticPr fontId="11"/>
  </si>
  <si>
    <t>流出係数</t>
    <rPh sb="0" eb="2">
      <t>リュウシュツ</t>
    </rPh>
    <rPh sb="2" eb="4">
      <t>ケイスウ</t>
    </rPh>
    <phoneticPr fontId="11"/>
  </si>
  <si>
    <t>宅地等に該当する土地</t>
    <rPh sb="0" eb="2">
      <t>タクチ</t>
    </rPh>
    <rPh sb="2" eb="3">
      <t>トウ</t>
    </rPh>
    <rPh sb="4" eb="6">
      <t>ガイトウ</t>
    </rPh>
    <rPh sb="8" eb="10">
      <t>トチ</t>
    </rPh>
    <phoneticPr fontId="11"/>
  </si>
  <si>
    <t>第１号関連</t>
    <rPh sb="0" eb="1">
      <t>ダイ</t>
    </rPh>
    <rPh sb="2" eb="3">
      <t>ゴウ</t>
    </rPh>
    <rPh sb="3" eb="5">
      <t>カンレン</t>
    </rPh>
    <phoneticPr fontId="11"/>
  </si>
  <si>
    <t>宅地</t>
    <rPh sb="0" eb="2">
      <t>タクチ</t>
    </rPh>
    <phoneticPr fontId="12"/>
  </si>
  <si>
    <t>池沼</t>
    <rPh sb="0" eb="2">
      <t>チショウ</t>
    </rPh>
    <phoneticPr fontId="12"/>
  </si>
  <si>
    <t>水路</t>
    <rPh sb="0" eb="2">
      <t>スイロ</t>
    </rPh>
    <phoneticPr fontId="12"/>
  </si>
  <si>
    <t>ため池</t>
    <rPh sb="2" eb="3">
      <t>イケ</t>
    </rPh>
    <phoneticPr fontId="12"/>
  </si>
  <si>
    <t>道路(法面を有しないもの）</t>
    <rPh sb="0" eb="2">
      <t>ドウロ</t>
    </rPh>
    <rPh sb="3" eb="4">
      <t>ホウ</t>
    </rPh>
    <rPh sb="4" eb="5">
      <t>メン</t>
    </rPh>
    <rPh sb="6" eb="7">
      <t>ユウ</t>
    </rPh>
    <phoneticPr fontId="12"/>
  </si>
  <si>
    <t>道路（法面を有するもの）</t>
    <rPh sb="0" eb="2">
      <t>ドウロ</t>
    </rPh>
    <rPh sb="3" eb="4">
      <t>ホウ</t>
    </rPh>
    <rPh sb="4" eb="5">
      <t>メン</t>
    </rPh>
    <rPh sb="6" eb="7">
      <t>ユウ</t>
    </rPh>
    <phoneticPr fontId="12"/>
  </si>
  <si>
    <t>鉄道線路（法面を有しないもの）</t>
    <rPh sb="0" eb="2">
      <t>テツドウ</t>
    </rPh>
    <rPh sb="2" eb="4">
      <t>センロ</t>
    </rPh>
    <rPh sb="5" eb="6">
      <t>ホウ</t>
    </rPh>
    <rPh sb="6" eb="7">
      <t>メン</t>
    </rPh>
    <rPh sb="8" eb="9">
      <t>ユウ</t>
    </rPh>
    <phoneticPr fontId="12"/>
  </si>
  <si>
    <t>鉄道線路（法面を有するもの）</t>
    <rPh sb="0" eb="2">
      <t>テツドウ</t>
    </rPh>
    <rPh sb="2" eb="4">
      <t>センロ</t>
    </rPh>
    <rPh sb="5" eb="6">
      <t>ホウ</t>
    </rPh>
    <rPh sb="6" eb="7">
      <t>メン</t>
    </rPh>
    <rPh sb="8" eb="9">
      <t>ユウ</t>
    </rPh>
    <phoneticPr fontId="12"/>
  </si>
  <si>
    <t>飛行場（法面を有しないもの）</t>
    <rPh sb="4" eb="5">
      <t>ホウ</t>
    </rPh>
    <rPh sb="5" eb="6">
      <t>メン</t>
    </rPh>
    <rPh sb="7" eb="8">
      <t>ユウ</t>
    </rPh>
    <phoneticPr fontId="12"/>
  </si>
  <si>
    <t>飛行場（法面を有するもの）</t>
    <rPh sb="0" eb="3">
      <t>ヒコウジョウ</t>
    </rPh>
    <rPh sb="4" eb="5">
      <t>ホウ</t>
    </rPh>
    <rPh sb="5" eb="6">
      <t>メン</t>
    </rPh>
    <rPh sb="7" eb="8">
      <t>ユウ</t>
    </rPh>
    <phoneticPr fontId="12"/>
  </si>
  <si>
    <t>宅地等以外の土地</t>
    <rPh sb="0" eb="2">
      <t>タクチ</t>
    </rPh>
    <rPh sb="2" eb="3">
      <t>トウ</t>
    </rPh>
    <rPh sb="3" eb="5">
      <t>イガイ</t>
    </rPh>
    <rPh sb="6" eb="8">
      <t>トチ</t>
    </rPh>
    <phoneticPr fontId="11"/>
  </si>
  <si>
    <t>第２号
関　連</t>
    <rPh sb="0" eb="1">
      <t>ダイ</t>
    </rPh>
    <rPh sb="2" eb="3">
      <t>ゴウ</t>
    </rPh>
    <rPh sb="4" eb="5">
      <t>セキ</t>
    </rPh>
    <rPh sb="6" eb="7">
      <t>レン</t>
    </rPh>
    <phoneticPr fontId="11"/>
  </si>
  <si>
    <t>不浸透性材料により舗装された土地（法面を除く）</t>
    <rPh sb="0" eb="1">
      <t>フ</t>
    </rPh>
    <rPh sb="1" eb="4">
      <t>シントウセイ</t>
    </rPh>
    <rPh sb="4" eb="6">
      <t>ザイリョウ</t>
    </rPh>
    <rPh sb="9" eb="11">
      <t>ホソウ</t>
    </rPh>
    <rPh sb="14" eb="16">
      <t>トチ</t>
    </rPh>
    <rPh sb="17" eb="18">
      <t>ホウ</t>
    </rPh>
    <rPh sb="18" eb="19">
      <t>メン</t>
    </rPh>
    <rPh sb="20" eb="21">
      <t>ノゾ</t>
    </rPh>
    <phoneticPr fontId="12"/>
  </si>
  <si>
    <t>不浸透性材料により覆われた法面</t>
    <rPh sb="0" eb="1">
      <t>フ</t>
    </rPh>
    <rPh sb="1" eb="4">
      <t>シントウセイ</t>
    </rPh>
    <rPh sb="4" eb="6">
      <t>ザイリョウ</t>
    </rPh>
    <rPh sb="9" eb="10">
      <t>オオ</t>
    </rPh>
    <rPh sb="13" eb="14">
      <t>ホウ</t>
    </rPh>
    <rPh sb="14" eb="15">
      <t>メン</t>
    </rPh>
    <phoneticPr fontId="12"/>
  </si>
  <si>
    <t>第３号関連</t>
    <phoneticPr fontId="11"/>
  </si>
  <si>
    <t>ゴルフ場（雨水を排除するための排水施設を伴うものに限る）</t>
    <rPh sb="3" eb="4">
      <t>ジョウ</t>
    </rPh>
    <rPh sb="5" eb="7">
      <t>アマミズ</t>
    </rPh>
    <rPh sb="8" eb="10">
      <t>ハイジョ</t>
    </rPh>
    <rPh sb="15" eb="17">
      <t>ハイスイ</t>
    </rPh>
    <rPh sb="17" eb="19">
      <t>シセツ</t>
    </rPh>
    <rPh sb="20" eb="21">
      <t>トモナ</t>
    </rPh>
    <rPh sb="25" eb="26">
      <t>カギ</t>
    </rPh>
    <phoneticPr fontId="12"/>
  </si>
  <si>
    <t>運動場その他これに類する施設（雨水を排除するための排水施設を伴うものに限る）</t>
    <rPh sb="0" eb="3">
      <t>ウンドウジョウ</t>
    </rPh>
    <rPh sb="5" eb="6">
      <t>ホカ</t>
    </rPh>
    <rPh sb="9" eb="10">
      <t>ルイ</t>
    </rPh>
    <rPh sb="12" eb="14">
      <t>シセツ</t>
    </rPh>
    <rPh sb="15" eb="17">
      <t>ウスイ</t>
    </rPh>
    <rPh sb="18" eb="20">
      <t>ハイジョ</t>
    </rPh>
    <rPh sb="25" eb="27">
      <t>ハイスイ</t>
    </rPh>
    <rPh sb="27" eb="29">
      <t>シセツ</t>
    </rPh>
    <rPh sb="30" eb="31">
      <t>トモナ</t>
    </rPh>
    <rPh sb="35" eb="36">
      <t>カギ</t>
    </rPh>
    <phoneticPr fontId="12"/>
  </si>
  <si>
    <t>ローラーその他これに類する建設機械を用いて締め固められた土地</t>
    <rPh sb="6" eb="7">
      <t>ホカ</t>
    </rPh>
    <rPh sb="10" eb="11">
      <t>ルイ</t>
    </rPh>
    <rPh sb="13" eb="15">
      <t>ケンセツ</t>
    </rPh>
    <rPh sb="15" eb="17">
      <t>キカイ</t>
    </rPh>
    <rPh sb="18" eb="19">
      <t>モチ</t>
    </rPh>
    <rPh sb="21" eb="22">
      <t>シ</t>
    </rPh>
    <rPh sb="23" eb="24">
      <t>カタ</t>
    </rPh>
    <rPh sb="28" eb="30">
      <t>トチ</t>
    </rPh>
    <phoneticPr fontId="12"/>
  </si>
  <si>
    <t>山地</t>
    <rPh sb="0" eb="2">
      <t>サンチ</t>
    </rPh>
    <phoneticPr fontId="12"/>
  </si>
  <si>
    <t>人工的に造成され植生に覆われた法面</t>
    <rPh sb="0" eb="3">
      <t>ジンコウテキ</t>
    </rPh>
    <rPh sb="4" eb="6">
      <t>ゾウセイ</t>
    </rPh>
    <rPh sb="8" eb="10">
      <t>ショクセイ</t>
    </rPh>
    <rPh sb="11" eb="12">
      <t>オオ</t>
    </rPh>
    <rPh sb="15" eb="16">
      <t>ホウ</t>
    </rPh>
    <rPh sb="16" eb="17">
      <t>メン</t>
    </rPh>
    <phoneticPr fontId="12"/>
  </si>
  <si>
    <t>面積計</t>
    <rPh sb="0" eb="2">
      <t>メンセキ</t>
    </rPh>
    <rPh sb="2" eb="3">
      <t>ケイ</t>
    </rPh>
    <phoneticPr fontId="2"/>
  </si>
  <si>
    <t>平均流出係数</t>
    <rPh sb="0" eb="2">
      <t>ヘイキン</t>
    </rPh>
    <rPh sb="2" eb="4">
      <t>リュウシュツ</t>
    </rPh>
    <rPh sb="4" eb="6">
      <t>ケイスウ</t>
    </rPh>
    <phoneticPr fontId="2"/>
  </si>
  <si>
    <t>現況土地利用区分面積集計表（行為前）</t>
    <rPh sb="0" eb="2">
      <t>ゲンキョウ</t>
    </rPh>
    <rPh sb="2" eb="4">
      <t>トチ</t>
    </rPh>
    <rPh sb="4" eb="6">
      <t>リヨウ</t>
    </rPh>
    <rPh sb="6" eb="8">
      <t>クブン</t>
    </rPh>
    <rPh sb="8" eb="10">
      <t>メンセキ</t>
    </rPh>
    <rPh sb="10" eb="12">
      <t>シュウケイ</t>
    </rPh>
    <rPh sb="12" eb="13">
      <t>ヒョウ</t>
    </rPh>
    <rPh sb="14" eb="16">
      <t>コウイ</t>
    </rPh>
    <rPh sb="16" eb="17">
      <t>マエ</t>
    </rPh>
    <phoneticPr fontId="2"/>
  </si>
  <si>
    <t>エリアNo</t>
    <phoneticPr fontId="2"/>
  </si>
  <si>
    <t>宅地等</t>
    <rPh sb="0" eb="3">
      <t>タクチトウ</t>
    </rPh>
    <phoneticPr fontId="2"/>
  </si>
  <si>
    <t>舗装された土地</t>
    <rPh sb="0" eb="2">
      <t>ホソウ</t>
    </rPh>
    <rPh sb="5" eb="7">
      <t>トチ</t>
    </rPh>
    <phoneticPr fontId="2"/>
  </si>
  <si>
    <t>その他土地からの流出雨水量を増加させるおそれのある行為に係る土地</t>
    <rPh sb="2" eb="3">
      <t>タ</t>
    </rPh>
    <rPh sb="3" eb="5">
      <t>トチ</t>
    </rPh>
    <rPh sb="8" eb="10">
      <t>リュウシュツ</t>
    </rPh>
    <rPh sb="10" eb="12">
      <t>ウスイ</t>
    </rPh>
    <rPh sb="12" eb="13">
      <t>リョウ</t>
    </rPh>
    <rPh sb="14" eb="16">
      <t>ゾウカ</t>
    </rPh>
    <rPh sb="25" eb="27">
      <t>コウイ</t>
    </rPh>
    <rPh sb="28" eb="29">
      <t>カカ</t>
    </rPh>
    <rPh sb="30" eb="32">
      <t>トチ</t>
    </rPh>
    <phoneticPr fontId="2"/>
  </si>
  <si>
    <t>左記以外の土地</t>
    <rPh sb="0" eb="2">
      <t>サキ</t>
    </rPh>
    <rPh sb="2" eb="4">
      <t>イガイ</t>
    </rPh>
    <rPh sb="5" eb="7">
      <t>トチ</t>
    </rPh>
    <phoneticPr fontId="2"/>
  </si>
  <si>
    <t>宅地</t>
    <rPh sb="0" eb="2">
      <t>タクチ</t>
    </rPh>
    <phoneticPr fontId="2"/>
  </si>
  <si>
    <t>池沼</t>
    <rPh sb="0" eb="1">
      <t>イケ</t>
    </rPh>
    <rPh sb="1" eb="2">
      <t>ヌマ</t>
    </rPh>
    <phoneticPr fontId="2"/>
  </si>
  <si>
    <t>水路</t>
    <rPh sb="0" eb="2">
      <t>スイロ</t>
    </rPh>
    <phoneticPr fontId="2"/>
  </si>
  <si>
    <t>ため池</t>
    <rPh sb="2" eb="3">
      <t>イケ</t>
    </rPh>
    <phoneticPr fontId="2"/>
  </si>
  <si>
    <t>道路（法面を有しないものに限る。）</t>
    <rPh sb="0" eb="2">
      <t>ドウロ</t>
    </rPh>
    <rPh sb="3" eb="4">
      <t>ノリ</t>
    </rPh>
    <rPh sb="4" eb="5">
      <t>メン</t>
    </rPh>
    <rPh sb="6" eb="7">
      <t>ユウ</t>
    </rPh>
    <rPh sb="13" eb="14">
      <t>カギ</t>
    </rPh>
    <phoneticPr fontId="2"/>
  </si>
  <si>
    <t>道路（法面を有するものに限る。）</t>
    <rPh sb="0" eb="2">
      <t>ドウロ</t>
    </rPh>
    <rPh sb="3" eb="4">
      <t>ノリ</t>
    </rPh>
    <rPh sb="4" eb="5">
      <t>メン</t>
    </rPh>
    <rPh sb="6" eb="7">
      <t>ユウ</t>
    </rPh>
    <rPh sb="12" eb="13">
      <t>カギ</t>
    </rPh>
    <phoneticPr fontId="2"/>
  </si>
  <si>
    <t>鉄道線路（法面を有しないものに限る。）</t>
    <rPh sb="0" eb="2">
      <t>テツドウ</t>
    </rPh>
    <rPh sb="2" eb="4">
      <t>センロ</t>
    </rPh>
    <phoneticPr fontId="2"/>
  </si>
  <si>
    <t>鉄道線路（法面を有するものに限る。）</t>
    <rPh sb="0" eb="2">
      <t>テツドウ</t>
    </rPh>
    <rPh sb="2" eb="4">
      <t>センロ</t>
    </rPh>
    <phoneticPr fontId="2"/>
  </si>
  <si>
    <t>飛行場（法面を有しないものに限る。）</t>
    <rPh sb="0" eb="3">
      <t>ヒコウジョウ</t>
    </rPh>
    <phoneticPr fontId="2"/>
  </si>
  <si>
    <t>飛行場（法面を有するものに限る。）</t>
    <rPh sb="0" eb="3">
      <t>ヒコウジョウ</t>
    </rPh>
    <phoneticPr fontId="2"/>
  </si>
  <si>
    <t>コンクリート等の不浸透性の材料により覆われた土地（法面を除く）</t>
    <rPh sb="6" eb="7">
      <t>トウ</t>
    </rPh>
    <rPh sb="8" eb="9">
      <t>フ</t>
    </rPh>
    <rPh sb="9" eb="12">
      <t>シントウセイ</t>
    </rPh>
    <rPh sb="13" eb="15">
      <t>ザイリョウ</t>
    </rPh>
    <rPh sb="18" eb="19">
      <t>オオ</t>
    </rPh>
    <rPh sb="22" eb="24">
      <t>トチ</t>
    </rPh>
    <rPh sb="25" eb="26">
      <t>ノリ</t>
    </rPh>
    <rPh sb="26" eb="27">
      <t>メン</t>
    </rPh>
    <rPh sb="28" eb="29">
      <t>ノゾ</t>
    </rPh>
    <phoneticPr fontId="2"/>
  </si>
  <si>
    <t>コンクリート等の不浸透性の材料により覆われた法面</t>
    <rPh sb="6" eb="7">
      <t>トウ</t>
    </rPh>
    <rPh sb="8" eb="9">
      <t>フ</t>
    </rPh>
    <rPh sb="9" eb="12">
      <t>シントウセイ</t>
    </rPh>
    <rPh sb="13" eb="15">
      <t>ザイリョウ</t>
    </rPh>
    <rPh sb="18" eb="19">
      <t>オオ</t>
    </rPh>
    <rPh sb="22" eb="23">
      <t>ノリ</t>
    </rPh>
    <rPh sb="23" eb="24">
      <t>メン</t>
    </rPh>
    <phoneticPr fontId="2"/>
  </si>
  <si>
    <t>ゴルフ場（雨水を排除するための排水施設を伴うもの）</t>
    <rPh sb="3" eb="4">
      <t>ジョウ</t>
    </rPh>
    <rPh sb="5" eb="7">
      <t>ウスイ</t>
    </rPh>
    <rPh sb="8" eb="10">
      <t>ハイジョ</t>
    </rPh>
    <rPh sb="15" eb="17">
      <t>ハイスイ</t>
    </rPh>
    <rPh sb="17" eb="19">
      <t>シセツ</t>
    </rPh>
    <rPh sb="20" eb="21">
      <t>トモナ</t>
    </rPh>
    <phoneticPr fontId="2"/>
  </si>
  <si>
    <t>運動場その他これに類する施設（雨水を排除するための排水施設を伴うものに限る）</t>
    <rPh sb="0" eb="3">
      <t>ウンドウジョウ</t>
    </rPh>
    <rPh sb="5" eb="6">
      <t>タ</t>
    </rPh>
    <rPh sb="9" eb="10">
      <t>ルイ</t>
    </rPh>
    <rPh sb="12" eb="14">
      <t>シセツ</t>
    </rPh>
    <rPh sb="15" eb="17">
      <t>ウスイ</t>
    </rPh>
    <rPh sb="18" eb="20">
      <t>ハイジョ</t>
    </rPh>
    <rPh sb="25" eb="27">
      <t>ハイスイ</t>
    </rPh>
    <rPh sb="27" eb="29">
      <t>シセツ</t>
    </rPh>
    <rPh sb="30" eb="31">
      <t>トモナ</t>
    </rPh>
    <rPh sb="35" eb="36">
      <t>カギ</t>
    </rPh>
    <phoneticPr fontId="2"/>
  </si>
  <si>
    <t>ローラーその他これに類する建設機械を用いて締め固められた土地</t>
    <rPh sb="6" eb="7">
      <t>タ</t>
    </rPh>
    <rPh sb="10" eb="11">
      <t>ルイ</t>
    </rPh>
    <rPh sb="13" eb="15">
      <t>ケンセツ</t>
    </rPh>
    <rPh sb="15" eb="17">
      <t>キカイ</t>
    </rPh>
    <rPh sb="18" eb="19">
      <t>モチ</t>
    </rPh>
    <rPh sb="21" eb="22">
      <t>シ</t>
    </rPh>
    <rPh sb="23" eb="24">
      <t>カタ</t>
    </rPh>
    <rPh sb="28" eb="30">
      <t>トチ</t>
    </rPh>
    <phoneticPr fontId="2"/>
  </si>
  <si>
    <t>山地</t>
    <rPh sb="0" eb="2">
      <t>サンチ</t>
    </rPh>
    <phoneticPr fontId="2"/>
  </si>
  <si>
    <t>人工的に造成された植生に覆われた法面</t>
    <rPh sb="0" eb="2">
      <t>ジンコウ</t>
    </rPh>
    <rPh sb="2" eb="3">
      <t>テキ</t>
    </rPh>
    <rPh sb="4" eb="6">
      <t>ゾウセイ</t>
    </rPh>
    <rPh sb="9" eb="11">
      <t>ショクセイ</t>
    </rPh>
    <rPh sb="12" eb="13">
      <t>オオ</t>
    </rPh>
    <rPh sb="16" eb="17">
      <t>ノリ</t>
    </rPh>
    <rPh sb="17" eb="18">
      <t>メン</t>
    </rPh>
    <phoneticPr fontId="2"/>
  </si>
  <si>
    <t>小計２</t>
    <rPh sb="0" eb="2">
      <t>ショウケイ</t>
    </rPh>
    <phoneticPr fontId="2"/>
  </si>
  <si>
    <t>合　計</t>
    <rPh sb="0" eb="1">
      <t>ゴウ</t>
    </rPh>
    <rPh sb="2" eb="3">
      <t>ケイ</t>
    </rPh>
    <phoneticPr fontId="2"/>
  </si>
  <si>
    <t>計画土地利用区分面積集計表（行為後）</t>
    <rPh sb="0" eb="2">
      <t>ケイカク</t>
    </rPh>
    <rPh sb="2" eb="4">
      <t>トチ</t>
    </rPh>
    <rPh sb="4" eb="6">
      <t>リヨウ</t>
    </rPh>
    <rPh sb="6" eb="8">
      <t>クブン</t>
    </rPh>
    <rPh sb="8" eb="10">
      <t>メンセキ</t>
    </rPh>
    <rPh sb="10" eb="12">
      <t>シュウケイ</t>
    </rPh>
    <rPh sb="12" eb="13">
      <t>ヒョウ</t>
    </rPh>
    <rPh sb="14" eb="16">
      <t>コウイ</t>
    </rPh>
    <rPh sb="16" eb="17">
      <t>ゴ</t>
    </rPh>
    <phoneticPr fontId="2"/>
  </si>
  <si>
    <t>様式－２</t>
    <rPh sb="0" eb="2">
      <t>ヨウシキ</t>
    </rPh>
    <phoneticPr fontId="2"/>
  </si>
  <si>
    <t>小計１</t>
    <rPh sb="0" eb="1">
      <t>ショウ</t>
    </rPh>
    <rPh sb="1" eb="2">
      <t>ケイ</t>
    </rPh>
    <phoneticPr fontId="2"/>
  </si>
  <si>
    <t>行為前後の土地利用集計表</t>
    <rPh sb="0" eb="2">
      <t>コウイ</t>
    </rPh>
    <rPh sb="2" eb="3">
      <t>ゼン</t>
    </rPh>
    <rPh sb="3" eb="4">
      <t>ゴ</t>
    </rPh>
    <rPh sb="5" eb="7">
      <t>トチ</t>
    </rPh>
    <rPh sb="7" eb="9">
      <t>リヨウ</t>
    </rPh>
    <rPh sb="9" eb="11">
      <t>シュウケイ</t>
    </rPh>
    <rPh sb="11" eb="12">
      <t>ヒョウ</t>
    </rPh>
    <phoneticPr fontId="2"/>
  </si>
  <si>
    <t>土地利用区分</t>
    <rPh sb="0" eb="2">
      <t>トチ</t>
    </rPh>
    <rPh sb="2" eb="4">
      <t>リヨウ</t>
    </rPh>
    <rPh sb="4" eb="6">
      <t>クブン</t>
    </rPh>
    <phoneticPr fontId="2"/>
  </si>
  <si>
    <t>③欄</t>
    <rPh sb="1" eb="2">
      <t>ラン</t>
    </rPh>
    <phoneticPr fontId="2"/>
  </si>
  <si>
    <t>④欄</t>
    <rPh sb="1" eb="2">
      <t>ラン</t>
    </rPh>
    <phoneticPr fontId="2"/>
  </si>
  <si>
    <t>参考</t>
    <rPh sb="0" eb="2">
      <t>サンコウ</t>
    </rPh>
    <phoneticPr fontId="2"/>
  </si>
  <si>
    <t>備　　考</t>
    <rPh sb="0" eb="1">
      <t>ソナエ</t>
    </rPh>
    <rPh sb="3" eb="4">
      <t>コウ</t>
    </rPh>
    <phoneticPr fontId="2"/>
  </si>
  <si>
    <t>土　地　利　用　区　分</t>
    <rPh sb="0" eb="1">
      <t>ツチ</t>
    </rPh>
    <rPh sb="2" eb="3">
      <t>チ</t>
    </rPh>
    <rPh sb="4" eb="5">
      <t>リ</t>
    </rPh>
    <rPh sb="6" eb="7">
      <t>ヨウ</t>
    </rPh>
    <rPh sb="8" eb="9">
      <t>ク</t>
    </rPh>
    <rPh sb="10" eb="11">
      <t>ブン</t>
    </rPh>
    <phoneticPr fontId="2"/>
  </si>
  <si>
    <t>現況土地利用</t>
    <rPh sb="0" eb="2">
      <t>ゲンキョウ</t>
    </rPh>
    <rPh sb="2" eb="4">
      <t>トチ</t>
    </rPh>
    <rPh sb="4" eb="6">
      <t>リヨウ</t>
    </rPh>
    <phoneticPr fontId="2"/>
  </si>
  <si>
    <t>計画土地利用</t>
    <rPh sb="0" eb="2">
      <t>ケイカク</t>
    </rPh>
    <rPh sb="2" eb="4">
      <t>トチ</t>
    </rPh>
    <rPh sb="4" eb="6">
      <t>リヨウ</t>
    </rPh>
    <phoneticPr fontId="2"/>
  </si>
  <si>
    <t>面積差</t>
    <rPh sb="0" eb="2">
      <t>メンセキ</t>
    </rPh>
    <rPh sb="2" eb="3">
      <t>サ</t>
    </rPh>
    <phoneticPr fontId="2"/>
  </si>
  <si>
    <t>雨水浸透阻害行為の当該面積</t>
    <rPh sb="0" eb="2">
      <t>ウスイ</t>
    </rPh>
    <rPh sb="2" eb="4">
      <t>シントウ</t>
    </rPh>
    <rPh sb="4" eb="6">
      <t>ソガイ</t>
    </rPh>
    <rPh sb="6" eb="8">
      <t>コウイ</t>
    </rPh>
    <rPh sb="9" eb="11">
      <t>トウガイ</t>
    </rPh>
    <rPh sb="11" eb="13">
      <t>メンセキ</t>
    </rPh>
    <phoneticPr fontId="2"/>
  </si>
  <si>
    <t>流出係数</t>
    <rPh sb="0" eb="2">
      <t>リュウシュツ</t>
    </rPh>
    <rPh sb="2" eb="4">
      <t>ケイスウ</t>
    </rPh>
    <phoneticPr fontId="2"/>
  </si>
  <si>
    <t>②－①</t>
    <phoneticPr fontId="2"/>
  </si>
  <si>
    <t>小計１の欄</t>
    <rPh sb="0" eb="2">
      <t>ショウケイ</t>
    </rPh>
    <rPh sb="4" eb="5">
      <t>ラン</t>
    </rPh>
    <phoneticPr fontId="2"/>
  </si>
  <si>
    <t>宅　　　地</t>
    <rPh sb="0" eb="1">
      <t>タク</t>
    </rPh>
    <rPh sb="4" eb="5">
      <t>チ</t>
    </rPh>
    <phoneticPr fontId="2"/>
  </si>
  <si>
    <t>宅地等の区分同士の増減は対象としない。</t>
    <rPh sb="0" eb="2">
      <t>タクチ</t>
    </rPh>
    <rPh sb="2" eb="3">
      <t>トウ</t>
    </rPh>
    <rPh sb="4" eb="6">
      <t>クブン</t>
    </rPh>
    <rPh sb="6" eb="8">
      <t>ドウシ</t>
    </rPh>
    <rPh sb="9" eb="11">
      <t>ゾウゲン</t>
    </rPh>
    <rPh sb="12" eb="14">
      <t>タイショウ</t>
    </rPh>
    <phoneticPr fontId="2"/>
  </si>
  <si>
    <t>池　　　沼</t>
    <rPh sb="0" eb="1">
      <t>イケ</t>
    </rPh>
    <rPh sb="4" eb="5">
      <t>ヌマ</t>
    </rPh>
    <phoneticPr fontId="2"/>
  </si>
  <si>
    <t>水　　　路</t>
    <rPh sb="0" eb="1">
      <t>ミズ</t>
    </rPh>
    <rPh sb="4" eb="5">
      <t>ロ</t>
    </rPh>
    <phoneticPr fontId="2"/>
  </si>
  <si>
    <t>た  め　池</t>
    <rPh sb="5" eb="6">
      <t>イケ</t>
    </rPh>
    <phoneticPr fontId="2"/>
  </si>
  <si>
    <t>加重平均</t>
    <rPh sb="0" eb="2">
      <t>カジュウ</t>
    </rPh>
    <rPh sb="2" eb="4">
      <t>ヘイキン</t>
    </rPh>
    <phoneticPr fontId="2"/>
  </si>
  <si>
    <t>小　　　計</t>
    <rPh sb="0" eb="1">
      <t>ショウ</t>
    </rPh>
    <rPh sb="4" eb="5">
      <t>ケイ</t>
    </rPh>
    <phoneticPr fontId="2"/>
  </si>
  <si>
    <t>運動場その他これに類する施設（雨水を排除するための排水施設を伴うものに限る。</t>
    <rPh sb="0" eb="3">
      <t>ウンドウジョウ</t>
    </rPh>
    <rPh sb="5" eb="6">
      <t>タ</t>
    </rPh>
    <rPh sb="9" eb="10">
      <t>ルイ</t>
    </rPh>
    <rPh sb="12" eb="14">
      <t>シセツ</t>
    </rPh>
    <rPh sb="15" eb="17">
      <t>ウスイ</t>
    </rPh>
    <rPh sb="18" eb="20">
      <t>ハイジョ</t>
    </rPh>
    <rPh sb="25" eb="27">
      <t>ハイスイ</t>
    </rPh>
    <rPh sb="27" eb="29">
      <t>シセツ</t>
    </rPh>
    <rPh sb="30" eb="31">
      <t>トモナ</t>
    </rPh>
    <rPh sb="35" eb="36">
      <t>カギ</t>
    </rPh>
    <phoneticPr fontId="2"/>
  </si>
  <si>
    <t>上記に揚げる土地以外の土地</t>
    <rPh sb="0" eb="2">
      <t>ジョウキ</t>
    </rPh>
    <rPh sb="3" eb="4">
      <t>ア</t>
    </rPh>
    <rPh sb="6" eb="8">
      <t>トチ</t>
    </rPh>
    <rPh sb="8" eb="10">
      <t>イガイ</t>
    </rPh>
    <rPh sb="11" eb="13">
      <t>トチ</t>
    </rPh>
    <phoneticPr fontId="2"/>
  </si>
  <si>
    <t>山　　　地</t>
    <rPh sb="0" eb="1">
      <t>ヤマ</t>
    </rPh>
    <rPh sb="4" eb="5">
      <t>チ</t>
    </rPh>
    <phoneticPr fontId="2"/>
  </si>
  <si>
    <t>合　　　計</t>
    <rPh sb="0" eb="1">
      <t>ゴウ</t>
    </rPh>
    <rPh sb="4" eb="5">
      <t>ケイ</t>
    </rPh>
    <phoneticPr fontId="2"/>
  </si>
  <si>
    <t>(－)の欄は記載不要</t>
    <rPh sb="4" eb="5">
      <t>ラン</t>
    </rPh>
    <rPh sb="6" eb="8">
      <t>キサイ</t>
    </rPh>
    <rPh sb="8" eb="10">
      <t>フヨウ</t>
    </rPh>
    <phoneticPr fontId="2"/>
  </si>
  <si>
    <t>④欄の合計</t>
    <rPh sb="1" eb="2">
      <t>ラン</t>
    </rPh>
    <rPh sb="3" eb="5">
      <t>ゴウケイ</t>
    </rPh>
    <phoneticPr fontId="2"/>
  </si>
  <si>
    <t>調整池諸元</t>
    <rPh sb="0" eb="2">
      <t>チョウセイ</t>
    </rPh>
    <rPh sb="2" eb="3">
      <t>イケ</t>
    </rPh>
    <rPh sb="3" eb="5">
      <t>ショゲン</t>
    </rPh>
    <phoneticPr fontId="2"/>
  </si>
  <si>
    <t>下段</t>
    <rPh sb="0" eb="1">
      <t>シタ</t>
    </rPh>
    <rPh sb="1" eb="2">
      <t>ダン</t>
    </rPh>
    <phoneticPr fontId="2"/>
  </si>
  <si>
    <t>上段（２段オリフィスの場合）</t>
    <rPh sb="0" eb="2">
      <t>ジョウダン</t>
    </rPh>
    <rPh sb="4" eb="5">
      <t>ダン</t>
    </rPh>
    <rPh sb="11" eb="13">
      <t>バアイ</t>
    </rPh>
    <phoneticPr fontId="2"/>
  </si>
  <si>
    <t>直径</t>
    <rPh sb="0" eb="2">
      <t>チョッケイ</t>
    </rPh>
    <phoneticPr fontId="2"/>
  </si>
  <si>
    <t>幅</t>
    <rPh sb="0" eb="1">
      <t>ハバ</t>
    </rPh>
    <phoneticPr fontId="2"/>
  </si>
  <si>
    <t>管底位置（池底から）</t>
    <rPh sb="0" eb="1">
      <t>カン</t>
    </rPh>
    <rPh sb="1" eb="2">
      <t>ソコ</t>
    </rPh>
    <rPh sb="2" eb="4">
      <t>イチ</t>
    </rPh>
    <rPh sb="5" eb="6">
      <t>イケ</t>
    </rPh>
    <rPh sb="6" eb="7">
      <t>ソコ</t>
    </rPh>
    <phoneticPr fontId="2"/>
  </si>
  <si>
    <t>Ｈ</t>
    <phoneticPr fontId="2"/>
  </si>
  <si>
    <t>Ｖ</t>
    <phoneticPr fontId="2"/>
  </si>
  <si>
    <t>流出抑制施設諸元</t>
    <rPh sb="0" eb="2">
      <t>リュウシュツ</t>
    </rPh>
    <rPh sb="2" eb="4">
      <t>ヨクセイ</t>
    </rPh>
    <rPh sb="4" eb="6">
      <t>シセツ</t>
    </rPh>
    <rPh sb="6" eb="8">
      <t>ショゲン</t>
    </rPh>
    <phoneticPr fontId="2"/>
  </si>
  <si>
    <t>浸透施設諸元</t>
    <rPh sb="0" eb="2">
      <t>シントウ</t>
    </rPh>
    <rPh sb="2" eb="4">
      <t>シセツ</t>
    </rPh>
    <rPh sb="4" eb="6">
      <t>ショゲン</t>
    </rPh>
    <phoneticPr fontId="2"/>
  </si>
  <si>
    <t>浸透能力</t>
    <rPh sb="0" eb="2">
      <t>シントウ</t>
    </rPh>
    <rPh sb="2" eb="4">
      <t>ノウリョク</t>
    </rPh>
    <phoneticPr fontId="2"/>
  </si>
  <si>
    <t>【浸透マス】</t>
    <phoneticPr fontId="2"/>
  </si>
  <si>
    <t>【浸透トレンチ】</t>
    <phoneticPr fontId="2"/>
  </si>
  <si>
    <t>【透水性舗装】</t>
    <rPh sb="1" eb="4">
      <t>トウスイセイ</t>
    </rPh>
    <rPh sb="4" eb="6">
      <t>ホソウ</t>
    </rPh>
    <phoneticPr fontId="2"/>
  </si>
  <si>
    <t>【その他】</t>
    <rPh sb="3" eb="4">
      <t>タ</t>
    </rPh>
    <phoneticPr fontId="2"/>
  </si>
  <si>
    <t>比浸透量（㎡）</t>
    <rPh sb="0" eb="1">
      <t>ヒ</t>
    </rPh>
    <rPh sb="1" eb="3">
      <t>シントウ</t>
    </rPh>
    <rPh sb="3" eb="4">
      <t>リョウ</t>
    </rPh>
    <phoneticPr fontId="2"/>
  </si>
  <si>
    <t>単位設計浸透能（ｍ3/ｈｒ/m）</t>
    <phoneticPr fontId="2"/>
  </si>
  <si>
    <t>比浸透量（㎡）</t>
    <phoneticPr fontId="2"/>
  </si>
  <si>
    <t>単位設計浸透能（ｍ3/ｈｒ/㎡）</t>
    <phoneticPr fontId="2"/>
  </si>
  <si>
    <t>単位設計浸透能（ｍ3/ｈｒ/単位）</t>
    <phoneticPr fontId="2"/>
  </si>
  <si>
    <t>m3/s</t>
    <phoneticPr fontId="2"/>
  </si>
  <si>
    <t>飽和透水係数
（m/hr）</t>
    <rPh sb="0" eb="2">
      <t>ホウワ</t>
    </rPh>
    <rPh sb="2" eb="4">
      <t>トウスイ</t>
    </rPh>
    <rPh sb="4" eb="6">
      <t>ケイスウ</t>
    </rPh>
    <phoneticPr fontId="2"/>
  </si>
  <si>
    <t>飽和透水係数
（m/hr）</t>
    <phoneticPr fontId="2"/>
  </si>
  <si>
    <t>設置数量
（個）</t>
    <rPh sb="0" eb="2">
      <t>セッチ</t>
    </rPh>
    <rPh sb="2" eb="4">
      <t>スウリョウ</t>
    </rPh>
    <rPh sb="6" eb="7">
      <t>コ</t>
    </rPh>
    <phoneticPr fontId="2"/>
  </si>
  <si>
    <t>設置数量
（ｍ）</t>
    <phoneticPr fontId="2"/>
  </si>
  <si>
    <t>設置数量
（㎡）</t>
    <phoneticPr fontId="2"/>
  </si>
  <si>
    <t>設置数量
（単位）</t>
    <phoneticPr fontId="2"/>
  </si>
  <si>
    <t>影響係数</t>
    <rPh sb="0" eb="2">
      <t>エイキョウ</t>
    </rPh>
    <rPh sb="2" eb="4">
      <t>ケイスウ</t>
    </rPh>
    <phoneticPr fontId="2"/>
  </si>
  <si>
    <t>（1）</t>
    <phoneticPr fontId="2"/>
  </si>
  <si>
    <t>内容（１）</t>
    <rPh sb="0" eb="2">
      <t>ナイヨウ</t>
    </rPh>
    <phoneticPr fontId="2"/>
  </si>
  <si>
    <t>影響係数</t>
    <phoneticPr fontId="2"/>
  </si>
  <si>
    <t>内容（１）</t>
    <phoneticPr fontId="2"/>
  </si>
  <si>
    <t>（2）</t>
    <phoneticPr fontId="2"/>
  </si>
  <si>
    <t>内容（２）</t>
    <rPh sb="0" eb="2">
      <t>ナイヨウ</t>
    </rPh>
    <phoneticPr fontId="2"/>
  </si>
  <si>
    <t>内容（２）</t>
    <phoneticPr fontId="2"/>
  </si>
  <si>
    <t>（3）</t>
    <phoneticPr fontId="2"/>
  </si>
  <si>
    <t>内容（３）</t>
    <rPh sb="0" eb="2">
      <t>ナイヨウ</t>
    </rPh>
    <phoneticPr fontId="2"/>
  </si>
  <si>
    <t>内容（３）</t>
    <phoneticPr fontId="2"/>
  </si>
  <si>
    <t>空隙貯留量諸元</t>
    <rPh sb="0" eb="1">
      <t>クウ</t>
    </rPh>
    <rPh sb="1" eb="2">
      <t>スキ</t>
    </rPh>
    <rPh sb="2" eb="4">
      <t>チョリュウ</t>
    </rPh>
    <rPh sb="4" eb="5">
      <t>リョウ</t>
    </rPh>
    <rPh sb="5" eb="7">
      <t>ショゲン</t>
    </rPh>
    <phoneticPr fontId="2"/>
  </si>
  <si>
    <t>空隙貯留量</t>
    <rPh sb="0" eb="1">
      <t>クウ</t>
    </rPh>
    <rPh sb="1" eb="2">
      <t>スキ</t>
    </rPh>
    <rPh sb="2" eb="4">
      <t>チョリュウ</t>
    </rPh>
    <rPh sb="4" eb="5">
      <t>リョウ</t>
    </rPh>
    <phoneticPr fontId="2"/>
  </si>
  <si>
    <t>【透水性塗装】</t>
    <rPh sb="1" eb="3">
      <t>トウスイ</t>
    </rPh>
    <rPh sb="3" eb="4">
      <t>セイ</t>
    </rPh>
    <rPh sb="4" eb="6">
      <t>トソウ</t>
    </rPh>
    <phoneticPr fontId="2"/>
  </si>
  <si>
    <t>体積
（ｍ3）</t>
    <phoneticPr fontId="2"/>
  </si>
  <si>
    <t>m3</t>
    <phoneticPr fontId="2"/>
  </si>
  <si>
    <t>空隙率
（％）</t>
    <rPh sb="0" eb="1">
      <t>クウ</t>
    </rPh>
    <rPh sb="1" eb="2">
      <t>スキ</t>
    </rPh>
    <rPh sb="2" eb="3">
      <t>リツ</t>
    </rPh>
    <phoneticPr fontId="2"/>
  </si>
  <si>
    <t>空隙率
（％）</t>
    <phoneticPr fontId="2"/>
  </si>
  <si>
    <t>最大流入量（行為後）</t>
    <rPh sb="0" eb="2">
      <t>サイダイ</t>
    </rPh>
    <rPh sb="2" eb="4">
      <t>リュウニュウ</t>
    </rPh>
    <rPh sb="4" eb="5">
      <t>リョウ</t>
    </rPh>
    <rPh sb="6" eb="8">
      <t>コウイ</t>
    </rPh>
    <rPh sb="8" eb="9">
      <t>アト</t>
    </rPh>
    <phoneticPr fontId="2"/>
  </si>
  <si>
    <t>最大放流量</t>
    <rPh sb="0" eb="2">
      <t>サイダイ</t>
    </rPh>
    <rPh sb="2" eb="4">
      <t>ホウリュウ</t>
    </rPh>
    <rPh sb="4" eb="5">
      <t>リョウ</t>
    </rPh>
    <phoneticPr fontId="2"/>
  </si>
  <si>
    <t>許容放流量</t>
    <rPh sb="0" eb="2">
      <t>キョヨウ</t>
    </rPh>
    <rPh sb="2" eb="4">
      <t>ホウリュウ</t>
    </rPh>
    <rPh sb="4" eb="5">
      <t>リョウ</t>
    </rPh>
    <phoneticPr fontId="2"/>
  </si>
  <si>
    <t>調節計算結果</t>
  </si>
  <si>
    <r>
      <t>単位設計浸透能（ｍ</t>
    </r>
    <r>
      <rPr>
        <vertAlign val="superscript"/>
        <sz val="11"/>
        <rFont val="ＭＳ Ｐゴシック"/>
        <family val="3"/>
        <charset val="128"/>
      </rPr>
      <t>3</t>
    </r>
    <r>
      <rPr>
        <sz val="11"/>
        <rFont val="ＭＳ Ｐゴシック"/>
        <family val="3"/>
        <charset val="128"/>
      </rPr>
      <t>/ｈｒ/個）</t>
    </r>
    <rPh sb="0" eb="2">
      <t>タンイ</t>
    </rPh>
    <rPh sb="2" eb="4">
      <t>セッケイ</t>
    </rPh>
    <rPh sb="4" eb="6">
      <t>シントウ</t>
    </rPh>
    <rPh sb="6" eb="7">
      <t>ノウ</t>
    </rPh>
    <rPh sb="14" eb="15">
      <t>コ</t>
    </rPh>
    <phoneticPr fontId="2"/>
  </si>
  <si>
    <r>
      <t>体積
（ｍ</t>
    </r>
    <r>
      <rPr>
        <vertAlign val="superscript"/>
        <sz val="11"/>
        <rFont val="ＭＳ Ｐゴシック"/>
        <family val="3"/>
        <charset val="128"/>
      </rPr>
      <t>3</t>
    </r>
    <r>
      <rPr>
        <sz val="11"/>
        <rFont val="ＭＳ Ｐゴシック"/>
        <family val="3"/>
        <charset val="128"/>
      </rPr>
      <t>）</t>
    </r>
    <rPh sb="0" eb="2">
      <t>タイセキ</t>
    </rPh>
    <phoneticPr fontId="2"/>
  </si>
  <si>
    <t>様式－６</t>
    <phoneticPr fontId="2"/>
  </si>
  <si>
    <t>Q</t>
    <phoneticPr fontId="2"/>
  </si>
  <si>
    <t>ポンプ諸元(ポンプ排水を用いた場合)</t>
    <rPh sb="3" eb="5">
      <t>ショゲン</t>
    </rPh>
    <rPh sb="9" eb="11">
      <t>ハイスイ</t>
    </rPh>
    <rPh sb="12" eb="13">
      <t>モチ</t>
    </rPh>
    <rPh sb="15" eb="17">
      <t>バアイ</t>
    </rPh>
    <phoneticPr fontId="2"/>
  </si>
  <si>
    <t>調整池諸元</t>
    <rPh sb="0" eb="3">
      <t>チョウセイチ</t>
    </rPh>
    <rPh sb="3" eb="5">
      <t>ショゲン</t>
    </rPh>
    <phoneticPr fontId="2"/>
  </si>
  <si>
    <t>＜</t>
    <phoneticPr fontId="2"/>
  </si>
  <si>
    <t>政令第９条第１項に規定する技術的基準に適合することを証する書類</t>
    <phoneticPr fontId="2"/>
  </si>
  <si>
    <t>放流口径（2段オリフィスの場合は，上・下段の雨諸元を記載）</t>
    <rPh sb="0" eb="2">
      <t>ホウリュウ</t>
    </rPh>
    <rPh sb="2" eb="4">
      <t>コウケイ</t>
    </rPh>
    <rPh sb="6" eb="7">
      <t>ダン</t>
    </rPh>
    <rPh sb="13" eb="15">
      <t>バアイ</t>
    </rPh>
    <rPh sb="17" eb="18">
      <t>ジョウ</t>
    </rPh>
    <rPh sb="19" eb="20">
      <t>シタ</t>
    </rPh>
    <rPh sb="20" eb="21">
      <t>ダン</t>
    </rPh>
    <rPh sb="22" eb="23">
      <t>アメ</t>
    </rPh>
    <rPh sb="23" eb="25">
      <t>ショゲン</t>
    </rPh>
    <rPh sb="26" eb="28">
      <t>キサイ</t>
    </rPh>
    <phoneticPr fontId="2"/>
  </si>
  <si>
    <t>よって，</t>
  </si>
  <si>
    <t>林地，耕地，原野その他ローラーその他これに類する建設機械を用いて締め固められていない土地</t>
    <rPh sb="0" eb="2">
      <t>リンチ</t>
    </rPh>
    <rPh sb="3" eb="5">
      <t>コウチ</t>
    </rPh>
    <rPh sb="6" eb="8">
      <t>ゲンヤ</t>
    </rPh>
    <rPh sb="10" eb="11">
      <t>ホカ</t>
    </rPh>
    <rPh sb="17" eb="18">
      <t>ホカ</t>
    </rPh>
    <rPh sb="21" eb="22">
      <t>ルイ</t>
    </rPh>
    <rPh sb="24" eb="26">
      <t>ケンセツ</t>
    </rPh>
    <rPh sb="26" eb="28">
      <t>キカイ</t>
    </rPh>
    <rPh sb="29" eb="30">
      <t>モチ</t>
    </rPh>
    <rPh sb="32" eb="33">
      <t>シ</t>
    </rPh>
    <rPh sb="34" eb="35">
      <t>カタ</t>
    </rPh>
    <rPh sb="42" eb="44">
      <t>トチ</t>
    </rPh>
    <phoneticPr fontId="12"/>
  </si>
  <si>
    <t>③欄が（＋）の場合，原則該当</t>
    <rPh sb="1" eb="2">
      <t>ラン</t>
    </rPh>
    <rPh sb="7" eb="9">
      <t>バアイ</t>
    </rPh>
    <rPh sb="10" eb="12">
      <t>ゲンソク</t>
    </rPh>
    <rPh sb="12" eb="14">
      <t>ガイトウ</t>
    </rPh>
    <phoneticPr fontId="2"/>
  </si>
  <si>
    <t>林地，耕地，原野その他ローラーその他これに類する建設機械を用いていない土地</t>
    <rPh sb="0" eb="2">
      <t>リンチ</t>
    </rPh>
    <rPh sb="3" eb="5">
      <t>コウチ</t>
    </rPh>
    <rPh sb="6" eb="8">
      <t>ゲンヤ</t>
    </rPh>
    <rPh sb="10" eb="11">
      <t>タ</t>
    </rPh>
    <rPh sb="17" eb="18">
      <t>タ</t>
    </rPh>
    <rPh sb="21" eb="22">
      <t>ルイ</t>
    </rPh>
    <rPh sb="24" eb="26">
      <t>ケンセツ</t>
    </rPh>
    <rPh sb="26" eb="28">
      <t>キカイ</t>
    </rPh>
    <rPh sb="29" eb="30">
      <t>モチ</t>
    </rPh>
    <rPh sb="35" eb="37">
      <t>トチ</t>
    </rPh>
    <phoneticPr fontId="2"/>
  </si>
  <si>
    <t>㎥／ｓ －　</t>
    <phoneticPr fontId="2"/>
  </si>
  <si>
    <t>Ｑ＝１／360  ×</t>
    <phoneticPr fontId="2"/>
  </si>
  <si>
    <t>上記第１号から　　第３号に掲げる
土地以外の土地</t>
    <rPh sb="0" eb="2">
      <t>ジョウキ</t>
    </rPh>
    <rPh sb="2" eb="3">
      <t>ダイ</t>
    </rPh>
    <rPh sb="4" eb="5">
      <t>ゴウ</t>
    </rPh>
    <rPh sb="9" eb="10">
      <t>ダイ</t>
    </rPh>
    <rPh sb="11" eb="12">
      <t>ゴウ</t>
    </rPh>
    <rPh sb="13" eb="14">
      <t>カカ</t>
    </rPh>
    <rPh sb="17" eb="19">
      <t>トチ</t>
    </rPh>
    <rPh sb="19" eb="21">
      <t>イガイ</t>
    </rPh>
    <rPh sb="22" eb="23">
      <t>ツチ</t>
    </rPh>
    <rPh sb="23" eb="24">
      <t>チ</t>
    </rPh>
    <phoneticPr fontId="11"/>
  </si>
  <si>
    <t>ｒ：最大降雨強度(10分間）（ｍｍ／ｈ）</t>
    <phoneticPr fontId="2"/>
  </si>
  <si>
    <t>㎡</t>
    <phoneticPr fontId="2"/>
  </si>
  <si>
    <t>（単位：㎡）</t>
    <rPh sb="1" eb="3">
      <t>タンイ</t>
    </rPh>
    <phoneticPr fontId="2"/>
  </si>
  <si>
    <r>
      <t xml:space="preserve">行為前面積
</t>
    </r>
    <r>
      <rPr>
        <b/>
        <sz val="10"/>
        <color rgb="FFFF0000"/>
        <rFont val="ＭＳ ゴシック"/>
        <family val="3"/>
        <charset val="128"/>
      </rPr>
      <t>（ha）</t>
    </r>
    <rPh sb="0" eb="2">
      <t>コウイ</t>
    </rPh>
    <rPh sb="2" eb="3">
      <t>マエ</t>
    </rPh>
    <rPh sb="3" eb="5">
      <t>メンセキ</t>
    </rPh>
    <phoneticPr fontId="11"/>
  </si>
  <si>
    <r>
      <t xml:space="preserve">行為後面積
</t>
    </r>
    <r>
      <rPr>
        <b/>
        <sz val="10"/>
        <color rgb="FFFF0000"/>
        <rFont val="ＭＳ ゴシック"/>
        <family val="3"/>
        <charset val="128"/>
      </rPr>
      <t>（ha）</t>
    </r>
    <rPh sb="0" eb="2">
      <t>コウイ</t>
    </rPh>
    <rPh sb="2" eb="3">
      <t>アト</t>
    </rPh>
    <rPh sb="3" eb="5">
      <t>メンセキ</t>
    </rPh>
    <phoneticPr fontId="11"/>
  </si>
  <si>
    <r>
      <t>Ａ：集水面積</t>
    </r>
    <r>
      <rPr>
        <sz val="12"/>
        <color rgb="FFFF0000"/>
        <rFont val="ＭＳ Ｐゴシック"/>
        <family val="3"/>
        <charset val="128"/>
      </rPr>
      <t>（ｈａ）</t>
    </r>
    <r>
      <rPr>
        <sz val="12"/>
        <rFont val="ＭＳ Ｐゴシック"/>
        <family val="3"/>
        <charset val="128"/>
      </rPr>
      <t>（様式－４より）</t>
    </r>
    <rPh sb="2" eb="3">
      <t>シュウ</t>
    </rPh>
    <rPh sb="3" eb="4">
      <t>スイ</t>
    </rPh>
    <rPh sb="4" eb="6">
      <t>メンセキ</t>
    </rPh>
    <rPh sb="11" eb="13">
      <t>ヨウシキ</t>
    </rPh>
    <phoneticPr fontId="2"/>
  </si>
  <si>
    <t xml:space="preserve">  1,000㎡（0.1ha）以上の場合、申請の対象</t>
    <rPh sb="15" eb="17">
      <t>イジョウ</t>
    </rPh>
    <rPh sb="18" eb="20">
      <t>バアイ</t>
    </rPh>
    <rPh sb="21" eb="23">
      <t>シンセイ</t>
    </rPh>
    <rPh sb="24" eb="26">
      <t>タイショウ</t>
    </rPh>
    <phoneticPr fontId="2"/>
  </si>
  <si>
    <t>雨水浸透阻害行為前後の最大流出雨水量</t>
    <rPh sb="0" eb="2">
      <t>ウスイ</t>
    </rPh>
    <rPh sb="2" eb="4">
      <t>シントウ</t>
    </rPh>
    <rPh sb="4" eb="6">
      <t>ソガイ</t>
    </rPh>
    <rPh sb="6" eb="8">
      <t>コウイ</t>
    </rPh>
    <rPh sb="8" eb="9">
      <t>ゼン</t>
    </rPh>
    <rPh sb="9" eb="10">
      <t>ゴ</t>
    </rPh>
    <rPh sb="11" eb="13">
      <t>サイダイ</t>
    </rPh>
    <rPh sb="13" eb="15">
      <t>リュウシュツ</t>
    </rPh>
    <rPh sb="15" eb="17">
      <t>アマミズ</t>
    </rPh>
    <rPh sb="17" eb="18">
      <t>リョウ</t>
    </rPh>
    <phoneticPr fontId="2"/>
  </si>
  <si>
    <t>面積（㎡）①</t>
    <rPh sb="0" eb="2">
      <t>メンセキ</t>
    </rPh>
    <phoneticPr fontId="2"/>
  </si>
  <si>
    <t>面積（㎡）②</t>
    <rPh sb="0" eb="2">
      <t>メンセキ</t>
    </rPh>
    <phoneticPr fontId="2"/>
  </si>
  <si>
    <t>（㎡）</t>
    <phoneticPr fontId="2"/>
  </si>
  <si>
    <t>該当の場合面積（㎡）を記入</t>
    <rPh sb="0" eb="2">
      <t>ガイトウ</t>
    </rPh>
    <rPh sb="3" eb="5">
      <t>バアイ</t>
    </rPh>
    <rPh sb="5" eb="7">
      <t>メンセキ</t>
    </rPh>
    <rPh sb="11" eb="13">
      <t>キニュウ</t>
    </rPh>
    <phoneticPr fontId="2"/>
  </si>
  <si>
    <t>(mm/h)</t>
    <phoneticPr fontId="2"/>
  </si>
  <si>
    <t>（単位：ha）</t>
    <rPh sb="1" eb="3">
      <t>タンイ</t>
    </rPh>
    <phoneticPr fontId="2"/>
  </si>
  <si>
    <t>様式-2</t>
    <rPh sb="0" eb="2">
      <t>ヨウシキ</t>
    </rPh>
    <phoneticPr fontId="2"/>
  </si>
  <si>
    <t>様式-3</t>
    <rPh sb="0" eb="2">
      <t>ヨウシキ</t>
    </rPh>
    <phoneticPr fontId="2"/>
  </si>
  <si>
    <t>様式-4</t>
    <rPh sb="0" eb="2">
      <t>ヨウシキ</t>
    </rPh>
    <phoneticPr fontId="2"/>
  </si>
  <si>
    <t>様式-5</t>
    <rPh sb="0" eb="2">
      <t>ヨウシキ</t>
    </rPh>
    <phoneticPr fontId="2"/>
  </si>
  <si>
    <t>※　様式-2，様式-3、図面－３，－４，－５，－６参照</t>
    <rPh sb="2" eb="4">
      <t>ヨウシキ</t>
    </rPh>
    <rPh sb="7" eb="9">
      <t>ヨウシキ</t>
    </rPh>
    <rPh sb="12" eb="14">
      <t>ズメン</t>
    </rPh>
    <rPh sb="25" eb="27">
      <t>サンショウ</t>
    </rPh>
    <phoneticPr fontId="2"/>
  </si>
  <si>
    <t>様式‐6</t>
    <rPh sb="0" eb="2">
      <t>ヨウシキ</t>
    </rPh>
    <phoneticPr fontId="2"/>
  </si>
  <si>
    <t>ｆ：流出係数　（様式－５より）</t>
    <rPh sb="2" eb="4">
      <t>リュウシュツ</t>
    </rPh>
    <rPh sb="4" eb="6">
      <t>ケイスウ</t>
    </rPh>
    <rPh sb="8" eb="10">
      <t>ヨウシキ</t>
    </rPh>
    <phoneticPr fontId="2"/>
  </si>
  <si>
    <t>②欄　様式-３</t>
    <rPh sb="1" eb="2">
      <t>ラン</t>
    </rPh>
    <rPh sb="3" eb="5">
      <t>ヨウシキ</t>
    </rPh>
    <phoneticPr fontId="2"/>
  </si>
  <si>
    <t>①欄　様式-２</t>
    <rPh sb="1" eb="2">
      <t>ラン</t>
    </rPh>
    <rPh sb="3" eb="5">
      <t>ヨウシキ</t>
    </rPh>
    <phoneticPr fontId="2"/>
  </si>
  <si>
    <t>様式－３</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</si>
</sst>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_ "/>
    <numFmt numFmtId="177" formatCode="0.000_ "/>
    <numFmt numFmtId="178" formatCode="0.0000_ "/>
    <numFmt numFmtId="179" formatCode="#,##0.00_ "/>
    <numFmt numFmtId="180" formatCode="&quot;住&quot;&quot;所&quot;&quot; ： &quot;\ @"/>
    <numFmt numFmtId="181" formatCode="0.000_);[Red]\(0.000\)"/>
    <numFmt numFmtId="182" formatCode="0.00000_ "/>
    <numFmt numFmtId="183" formatCode="#,##0.000"/>
    <numFmt numFmtId="184" formatCode="0.00000_);[Red]\(0.00000\)"/>
    <numFmt numFmtId="185" formatCode="0.000000_ "/>
    <numFmt numFmtId="186" formatCode="0.0000&quot;ｈａ&quot;"/>
    <numFmt numFmtId="187" formatCode="\×\ General\ \×"/>
    <numFmt numFmtId="188" formatCode="0.00_);[Red]\(0.00\)"/>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6"/>
      <name val="ＭＳ Ｐゴシック"/>
      <family val="3"/>
      <charset val="128"/>
    </font>
    <font>
      <b/>
      <sz val="11"/>
      <name val="ＭＳ Ｐゴシック"/>
      <family val="3"/>
      <charset val="128"/>
    </font>
    <font>
      <sz val="14"/>
      <name val="ＭＳ Ｐゴシック"/>
      <family val="3"/>
      <charset val="128"/>
    </font>
    <font>
      <b/>
      <sz val="12"/>
      <name val="ＭＳ Ｐゴシック"/>
      <family val="3"/>
      <charset val="128"/>
    </font>
    <font>
      <b/>
      <sz val="14"/>
      <name val="ＭＳ Ｐゴシック"/>
      <family val="3"/>
      <charset val="128"/>
    </font>
    <font>
      <sz val="10"/>
      <name val="ＭＳ ゴシック"/>
      <family val="3"/>
      <charset val="128"/>
    </font>
    <font>
      <sz val="11"/>
      <name val="Times New Roman"/>
      <family val="1"/>
    </font>
    <font>
      <sz val="6"/>
      <name val="ＭＳ Ｐ明朝"/>
      <family val="1"/>
      <charset val="128"/>
    </font>
    <font>
      <sz val="9"/>
      <color indexed="9"/>
      <name val="ＭＳ Ｐゴシック"/>
      <family val="3"/>
      <charset val="128"/>
    </font>
    <font>
      <sz val="12"/>
      <name val="ＭＳ ゴシック"/>
      <family val="3"/>
      <charset val="128"/>
    </font>
    <font>
      <b/>
      <sz val="16"/>
      <name val="ＭＳ ゴシック"/>
      <family val="3"/>
      <charset val="128"/>
    </font>
    <font>
      <sz val="11"/>
      <name val="ＭＳ ゴシック"/>
      <family val="3"/>
      <charset val="128"/>
    </font>
    <font>
      <sz val="14"/>
      <name val="ＭＳ ゴシック"/>
      <family val="3"/>
      <charset val="128"/>
    </font>
    <font>
      <sz val="16"/>
      <name val="ＭＳ ゴシック"/>
      <family val="3"/>
      <charset val="128"/>
    </font>
    <font>
      <vertAlign val="superscript"/>
      <sz val="11"/>
      <name val="ＭＳ Ｐゴシック"/>
      <family val="3"/>
      <charset val="128"/>
    </font>
    <font>
      <sz val="14"/>
      <color indexed="10"/>
      <name val="ＭＳ ゴシック"/>
      <family val="3"/>
      <charset val="128"/>
    </font>
    <font>
      <sz val="11"/>
      <color rgb="FFFF0000"/>
      <name val="ＭＳ Ｐゴシック"/>
      <family val="3"/>
      <charset val="128"/>
    </font>
    <font>
      <sz val="12"/>
      <color theme="1"/>
      <name val="ＭＳ Ｐゴシック"/>
      <family val="3"/>
      <charset val="128"/>
    </font>
    <font>
      <b/>
      <sz val="10"/>
      <color rgb="FFFF0000"/>
      <name val="ＭＳ ゴシック"/>
      <family val="3"/>
      <charset val="128"/>
    </font>
    <font>
      <sz val="12"/>
      <color rgb="FFFF0000"/>
      <name val="ＭＳ Ｐゴシック"/>
      <family val="3"/>
      <charset val="128"/>
    </font>
    <font>
      <sz val="12"/>
      <color theme="1"/>
      <name val="ＭＳ ゴシック"/>
      <family val="3"/>
      <charset val="128"/>
    </font>
    <font>
      <b/>
      <sz val="12"/>
      <color rgb="FFFF0000"/>
      <name val="ＭＳ ゴシック"/>
      <family val="3"/>
      <charset val="128"/>
    </font>
  </fonts>
  <fills count="5">
    <fill>
      <patternFill patternType="none"/>
    </fill>
    <fill>
      <patternFill patternType="gray125"/>
    </fill>
    <fill>
      <patternFill patternType="solid">
        <fgColor indexed="41"/>
        <bgColor indexed="64"/>
      </patternFill>
    </fill>
    <fill>
      <patternFill patternType="solid">
        <fgColor theme="7" tint="0.59999389629810485"/>
        <bgColor indexed="64"/>
      </patternFill>
    </fill>
    <fill>
      <patternFill patternType="solid">
        <fgColor rgb="FFFFFF00"/>
        <bgColor indexed="64"/>
      </patternFill>
    </fill>
  </fills>
  <borders count="143">
    <border>
      <left/>
      <right/>
      <top/>
      <bottom/>
      <diagonal/>
    </border>
    <border>
      <left style="hair">
        <color indexed="64"/>
      </left>
      <right style="hair">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diagonalDown="1">
      <left style="medium">
        <color indexed="64"/>
      </left>
      <right style="hair">
        <color indexed="64"/>
      </right>
      <top style="medium">
        <color indexed="64"/>
      </top>
      <bottom style="thin">
        <color indexed="64"/>
      </bottom>
      <diagonal style="hair">
        <color indexed="64"/>
      </diagonal>
    </border>
    <border>
      <left/>
      <right style="medium">
        <color indexed="64"/>
      </right>
      <top style="medium">
        <color indexed="64"/>
      </top>
      <bottom style="thin">
        <color indexed="64"/>
      </bottom>
      <diagonal/>
    </border>
    <border diagonalDown="1">
      <left style="medium">
        <color indexed="64"/>
      </left>
      <right style="hair">
        <color indexed="64"/>
      </right>
      <top/>
      <bottom style="medium">
        <color indexed="64"/>
      </bottom>
      <diagonal style="hair">
        <color indexed="64"/>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thin">
        <color indexed="64"/>
      </top>
      <bottom style="hair">
        <color indexed="64"/>
      </bottom>
      <diagonal/>
    </border>
    <border>
      <left style="thin">
        <color indexed="64"/>
      </left>
      <right style="hair">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medium">
        <color indexed="64"/>
      </right>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diagonalDown="1">
      <left style="medium">
        <color indexed="64"/>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hair">
        <color indexed="64"/>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s>
  <cellStyleXfs count="4">
    <xf numFmtId="0" fontId="0" fillId="0" borderId="0">
      <alignment vertical="center"/>
    </xf>
    <xf numFmtId="0" fontId="1" fillId="0" borderId="0"/>
    <xf numFmtId="0" fontId="10" fillId="0" borderId="0"/>
    <xf numFmtId="0" fontId="1" fillId="0" borderId="0"/>
  </cellStyleXfs>
  <cellXfs count="368">
    <xf numFmtId="0" fontId="0" fillId="0" borderId="0" xfId="0">
      <alignment vertical="center"/>
    </xf>
    <xf numFmtId="0" fontId="1" fillId="0" borderId="0" xfId="3"/>
    <xf numFmtId="0" fontId="4" fillId="0" borderId="0" xfId="3" applyFont="1"/>
    <xf numFmtId="0" fontId="3" fillId="0" borderId="0" xfId="3" applyFont="1"/>
    <xf numFmtId="0" fontId="5" fillId="0" borderId="0" xfId="3" applyFont="1"/>
    <xf numFmtId="0" fontId="3" fillId="0" borderId="0" xfId="3" applyFont="1" applyAlignment="1">
      <alignment horizontal="left" indent="2"/>
    </xf>
    <xf numFmtId="0" fontId="7" fillId="0" borderId="0" xfId="3" applyFont="1"/>
    <xf numFmtId="182" fontId="7" fillId="0" borderId="0" xfId="3" applyNumberFormat="1" applyFont="1"/>
    <xf numFmtId="0" fontId="7" fillId="0" borderId="0" xfId="3" applyFont="1" applyAlignment="1">
      <alignment horizontal="left"/>
    </xf>
    <xf numFmtId="182" fontId="3" fillId="0" borderId="0" xfId="3" applyNumberFormat="1" applyFont="1"/>
    <xf numFmtId="0" fontId="3" fillId="0" borderId="0" xfId="3" applyFont="1" applyAlignment="1">
      <alignment horizontal="left"/>
    </xf>
    <xf numFmtId="0" fontId="5" fillId="0" borderId="0" xfId="3" applyFont="1" applyAlignment="1">
      <alignment horizontal="right"/>
    </xf>
    <xf numFmtId="178" fontId="3" fillId="0" borderId="0" xfId="3" applyNumberFormat="1" applyFont="1"/>
    <xf numFmtId="0" fontId="9" fillId="2" borderId="1" xfId="2" applyFont="1" applyFill="1" applyBorder="1" applyAlignment="1">
      <alignment horizontal="center" vertical="center" wrapText="1"/>
    </xf>
    <xf numFmtId="0" fontId="1" fillId="0" borderId="0" xfId="3" applyAlignment="1">
      <alignment horizontal="right"/>
    </xf>
    <xf numFmtId="0" fontId="8" fillId="0" borderId="0" xfId="3" applyFont="1"/>
    <xf numFmtId="0" fontId="1" fillId="0" borderId="2" xfId="3" applyBorder="1" applyAlignment="1">
      <alignment horizontal="right"/>
    </xf>
    <xf numFmtId="0" fontId="1" fillId="0" borderId="2" xfId="3" applyBorder="1"/>
    <xf numFmtId="0" fontId="9" fillId="2" borderId="3"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9" fillId="2" borderId="6" xfId="2" applyFont="1" applyFill="1" applyBorder="1" applyAlignment="1" applyProtection="1">
      <alignment vertical="center" wrapText="1"/>
      <protection locked="0"/>
    </xf>
    <xf numFmtId="179" fontId="13" fillId="0" borderId="7" xfId="2" applyNumberFormat="1" applyFont="1" applyBorder="1" applyAlignment="1" applyProtection="1">
      <alignment horizontal="center" vertical="center"/>
      <protection locked="0"/>
    </xf>
    <xf numFmtId="178" fontId="13" fillId="0" borderId="8" xfId="2" applyNumberFormat="1" applyFont="1" applyBorder="1" applyAlignment="1" applyProtection="1">
      <alignment vertical="center" shrinkToFit="1"/>
      <protection locked="0"/>
    </xf>
    <xf numFmtId="0" fontId="9" fillId="2" borderId="9" xfId="2" applyFont="1" applyFill="1" applyBorder="1" applyAlignment="1" applyProtection="1">
      <alignment vertical="center" wrapText="1"/>
      <protection locked="0"/>
    </xf>
    <xf numFmtId="179" fontId="13" fillId="0" borderId="10" xfId="2" applyNumberFormat="1" applyFont="1" applyBorder="1" applyAlignment="1" applyProtection="1">
      <alignment horizontal="center" vertical="center"/>
      <protection locked="0"/>
    </xf>
    <xf numFmtId="178" fontId="13" fillId="0" borderId="11" xfId="2" applyNumberFormat="1" applyFont="1" applyBorder="1" applyAlignment="1" applyProtection="1">
      <alignment vertical="center" shrinkToFit="1"/>
      <protection locked="0"/>
    </xf>
    <xf numFmtId="178" fontId="13" fillId="0" borderId="12" xfId="2" applyNumberFormat="1" applyFont="1" applyBorder="1" applyAlignment="1" applyProtection="1">
      <alignment vertical="center" shrinkToFit="1"/>
      <protection locked="0"/>
    </xf>
    <xf numFmtId="0" fontId="9" fillId="2" borderId="13" xfId="2" applyFont="1" applyFill="1" applyBorder="1" applyAlignment="1" applyProtection="1">
      <alignment vertical="center" wrapText="1"/>
      <protection locked="0"/>
    </xf>
    <xf numFmtId="179" fontId="13" fillId="0" borderId="14" xfId="2" applyNumberFormat="1" applyFont="1" applyBorder="1" applyAlignment="1" applyProtection="1">
      <alignment horizontal="center" vertical="center"/>
      <protection locked="0"/>
    </xf>
    <xf numFmtId="0" fontId="9" fillId="2" borderId="15" xfId="2" applyFont="1" applyFill="1" applyBorder="1" applyAlignment="1" applyProtection="1">
      <alignment vertical="center" wrapText="1"/>
      <protection locked="0"/>
    </xf>
    <xf numFmtId="179" fontId="13" fillId="0" borderId="16" xfId="2" applyNumberFormat="1" applyFont="1" applyBorder="1" applyAlignment="1" applyProtection="1">
      <alignment horizontal="center" vertical="center"/>
      <protection locked="0"/>
    </xf>
    <xf numFmtId="0" fontId="9" fillId="2" borderId="17" xfId="2" applyFont="1" applyFill="1" applyBorder="1" applyAlignment="1" applyProtection="1">
      <alignment vertical="center" wrapText="1"/>
      <protection locked="0"/>
    </xf>
    <xf numFmtId="179" fontId="13" fillId="0" borderId="18" xfId="2" applyNumberFormat="1" applyFont="1" applyBorder="1" applyAlignment="1" applyProtection="1">
      <alignment horizontal="center" vertical="center"/>
      <protection locked="0"/>
    </xf>
    <xf numFmtId="178" fontId="13" fillId="0" borderId="19" xfId="2" applyNumberFormat="1" applyFont="1" applyBorder="1" applyAlignment="1" applyProtection="1">
      <alignment vertical="center" shrinkToFit="1"/>
      <protection locked="0"/>
    </xf>
    <xf numFmtId="178" fontId="13" fillId="0" borderId="20" xfId="2" applyNumberFormat="1" applyFont="1" applyBorder="1" applyAlignment="1" applyProtection="1">
      <alignment vertical="center" shrinkToFit="1"/>
      <protection locked="0"/>
    </xf>
    <xf numFmtId="0" fontId="9" fillId="2" borderId="21" xfId="2" applyFont="1" applyFill="1" applyBorder="1" applyAlignment="1" applyProtection="1">
      <alignment vertical="center" wrapText="1"/>
      <protection locked="0"/>
    </xf>
    <xf numFmtId="179" fontId="13" fillId="0" borderId="22" xfId="2" applyNumberFormat="1" applyFont="1" applyBorder="1" applyAlignment="1" applyProtection="1">
      <alignment horizontal="center" vertical="center"/>
      <protection locked="0"/>
    </xf>
    <xf numFmtId="178" fontId="13" fillId="0" borderId="23" xfId="2" applyNumberFormat="1" applyFont="1" applyBorder="1" applyAlignment="1" applyProtection="1">
      <alignment vertical="center" shrinkToFit="1"/>
      <protection locked="0"/>
    </xf>
    <xf numFmtId="178" fontId="13" fillId="0" borderId="24" xfId="2" applyNumberFormat="1" applyFont="1" applyBorder="1" applyAlignment="1" applyProtection="1">
      <alignment vertical="center" shrinkToFit="1"/>
      <protection locked="0"/>
    </xf>
    <xf numFmtId="0" fontId="3" fillId="0" borderId="25" xfId="3" applyFont="1" applyBorder="1" applyAlignment="1">
      <alignment horizontal="right" vertical="center"/>
    </xf>
    <xf numFmtId="178" fontId="13" fillId="0" borderId="1" xfId="3" applyNumberFormat="1" applyFont="1" applyBorder="1" applyAlignment="1">
      <alignment vertical="center" shrinkToFit="1"/>
    </xf>
    <xf numFmtId="178" fontId="13" fillId="0" borderId="26" xfId="3" applyNumberFormat="1" applyFont="1" applyBorder="1" applyAlignment="1">
      <alignment vertical="center" shrinkToFit="1"/>
    </xf>
    <xf numFmtId="0" fontId="3" fillId="0" borderId="27" xfId="3" applyFont="1" applyBorder="1" applyAlignment="1">
      <alignment horizontal="right" vertical="center"/>
    </xf>
    <xf numFmtId="0" fontId="14" fillId="0" borderId="0" xfId="0" applyFont="1">
      <alignment vertical="center"/>
    </xf>
    <xf numFmtId="0" fontId="15" fillId="0" borderId="0" xfId="0" applyFont="1">
      <alignment vertical="center"/>
    </xf>
    <xf numFmtId="0" fontId="14" fillId="0" borderId="0" xfId="0" applyFont="1" applyAlignment="1">
      <alignment horizontal="right" vertical="center"/>
    </xf>
    <xf numFmtId="0" fontId="13" fillId="0" borderId="0" xfId="0" applyFont="1" applyAlignment="1">
      <alignment vertical="center" wrapText="1"/>
    </xf>
    <xf numFmtId="0" fontId="13" fillId="0" borderId="28" xfId="0" applyFont="1" applyBorder="1" applyAlignment="1" applyProtection="1">
      <alignment horizontal="right" vertical="center"/>
      <protection locked="0"/>
    </xf>
    <xf numFmtId="0" fontId="13" fillId="0" borderId="28" xfId="0" applyFont="1" applyBorder="1" applyProtection="1">
      <alignment vertical="center"/>
      <protection locked="0"/>
    </xf>
    <xf numFmtId="0" fontId="13" fillId="0" borderId="28" xfId="0" applyFont="1" applyBorder="1" applyAlignment="1">
      <alignment horizontal="center" vertical="center"/>
    </xf>
    <xf numFmtId="0" fontId="13" fillId="0" borderId="30" xfId="0" applyFont="1" applyBorder="1" applyAlignment="1">
      <alignment horizontal="center" vertical="center"/>
    </xf>
    <xf numFmtId="178" fontId="16" fillId="0" borderId="31" xfId="0" applyNumberFormat="1" applyFont="1" applyBorder="1" applyAlignment="1" applyProtection="1">
      <alignment vertical="center" shrinkToFit="1"/>
      <protection locked="0"/>
    </xf>
    <xf numFmtId="0" fontId="15" fillId="0" borderId="33" xfId="0" applyFont="1" applyBorder="1">
      <alignment vertical="center"/>
    </xf>
    <xf numFmtId="0" fontId="13" fillId="0" borderId="3" xfId="0" applyFont="1" applyBorder="1" applyAlignment="1">
      <alignment horizontal="center"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5" fillId="0" borderId="0" xfId="0" applyFont="1" applyAlignment="1">
      <alignment vertical="center" wrapText="1"/>
    </xf>
    <xf numFmtId="0" fontId="13" fillId="0" borderId="39" xfId="0" applyFont="1" applyBorder="1">
      <alignment vertical="center"/>
    </xf>
    <xf numFmtId="0" fontId="13" fillId="0" borderId="40" xfId="0" applyFont="1" applyBorder="1">
      <alignment vertical="center"/>
    </xf>
    <xf numFmtId="0" fontId="15" fillId="0" borderId="41" xfId="0" applyFont="1" applyBorder="1">
      <alignment vertical="center"/>
    </xf>
    <xf numFmtId="0" fontId="13" fillId="0" borderId="43" xfId="0" applyFont="1" applyBorder="1">
      <alignment vertical="center"/>
    </xf>
    <xf numFmtId="0" fontId="13" fillId="0" borderId="0" xfId="0" applyFont="1" applyAlignment="1">
      <alignment horizontal="center" vertical="center"/>
    </xf>
    <xf numFmtId="0" fontId="16" fillId="0" borderId="0" xfId="0" applyFont="1">
      <alignment vertical="center"/>
    </xf>
    <xf numFmtId="0" fontId="16" fillId="0" borderId="0" xfId="0" applyFont="1" applyAlignment="1">
      <alignment horizontal="centerContinuous" vertical="center"/>
    </xf>
    <xf numFmtId="0" fontId="15" fillId="0" borderId="0" xfId="0" applyFont="1" applyAlignment="1">
      <alignment horizontal="centerContinuous" vertical="center"/>
    </xf>
    <xf numFmtId="0" fontId="13" fillId="0" borderId="44" xfId="0" applyFont="1" applyBorder="1" applyAlignment="1">
      <alignment horizontal="left" vertical="center"/>
    </xf>
    <xf numFmtId="0" fontId="13" fillId="0" borderId="44" xfId="0" applyFont="1" applyBorder="1">
      <alignment vertical="center"/>
    </xf>
    <xf numFmtId="178" fontId="13" fillId="0" borderId="45" xfId="2" applyNumberFormat="1" applyFont="1" applyBorder="1" applyAlignment="1" applyProtection="1">
      <alignment vertical="center" shrinkToFit="1"/>
      <protection locked="0"/>
    </xf>
    <xf numFmtId="186" fontId="13" fillId="0" borderId="32" xfId="2" applyNumberFormat="1" applyFont="1" applyBorder="1" applyAlignment="1" applyProtection="1">
      <alignment vertical="center" shrinkToFit="1"/>
      <protection locked="0"/>
    </xf>
    <xf numFmtId="177" fontId="3" fillId="0" borderId="0" xfId="3" applyNumberFormat="1" applyFont="1"/>
    <xf numFmtId="178" fontId="13" fillId="0" borderId="48" xfId="2" applyNumberFormat="1" applyFont="1" applyBorder="1" applyAlignment="1" applyProtection="1">
      <alignment vertical="center" shrinkToFit="1"/>
      <protection locked="0"/>
    </xf>
    <xf numFmtId="178" fontId="13" fillId="0" borderId="49" xfId="2" applyNumberFormat="1" applyFont="1" applyBorder="1" applyAlignment="1" applyProtection="1">
      <alignment vertical="center" shrinkToFit="1"/>
      <protection locked="0"/>
    </xf>
    <xf numFmtId="178" fontId="19" fillId="0" borderId="31" xfId="0" applyNumberFormat="1" applyFont="1" applyBorder="1" applyAlignment="1" applyProtection="1">
      <alignment vertical="center" shrinkToFit="1"/>
      <protection locked="0"/>
    </xf>
    <xf numFmtId="178" fontId="19" fillId="0" borderId="39" xfId="0" applyNumberFormat="1" applyFont="1" applyBorder="1" applyAlignment="1" applyProtection="1">
      <alignment vertical="center" shrinkToFit="1"/>
      <protection locked="0"/>
    </xf>
    <xf numFmtId="178" fontId="19" fillId="0" borderId="0" xfId="0" applyNumberFormat="1" applyFont="1" applyAlignment="1" applyProtection="1">
      <alignment vertical="center" shrinkToFit="1"/>
      <protection locked="0"/>
    </xf>
    <xf numFmtId="178" fontId="16" fillId="0" borderId="31" xfId="0" applyNumberFormat="1" applyFont="1" applyBorder="1">
      <alignment vertical="center"/>
    </xf>
    <xf numFmtId="178" fontId="16" fillId="0" borderId="36" xfId="0" applyNumberFormat="1" applyFont="1" applyBorder="1">
      <alignment vertical="center"/>
    </xf>
    <xf numFmtId="178" fontId="16" fillId="0" borderId="29" xfId="0" applyNumberFormat="1" applyFont="1" applyBorder="1">
      <alignment vertical="center"/>
    </xf>
    <xf numFmtId="178" fontId="16" fillId="0" borderId="35" xfId="0" applyNumberFormat="1" applyFont="1" applyBorder="1">
      <alignment vertical="center"/>
    </xf>
    <xf numFmtId="178" fontId="16" fillId="0" borderId="51" xfId="0" applyNumberFormat="1" applyFont="1" applyBorder="1">
      <alignment vertical="center"/>
    </xf>
    <xf numFmtId="0" fontId="8" fillId="0" borderId="0" xfId="1" applyFont="1"/>
    <xf numFmtId="0" fontId="5" fillId="0" borderId="0" xfId="1" applyFont="1"/>
    <xf numFmtId="0" fontId="6" fillId="0" borderId="0" xfId="1" applyFont="1"/>
    <xf numFmtId="0" fontId="1" fillId="0" borderId="0" xfId="1"/>
    <xf numFmtId="0" fontId="1" fillId="0" borderId="0" xfId="1" applyAlignment="1">
      <alignment horizontal="left" indent="2"/>
    </xf>
    <xf numFmtId="0" fontId="1" fillId="2" borderId="3" xfId="1" applyFill="1" applyBorder="1" applyAlignment="1">
      <alignment horizontal="center" vertical="center"/>
    </xf>
    <xf numFmtId="0" fontId="1" fillId="2" borderId="31" xfId="1" applyFill="1" applyBorder="1" applyAlignment="1">
      <alignment horizontal="center" vertical="center"/>
    </xf>
    <xf numFmtId="181" fontId="1" fillId="0" borderId="39" xfId="1" applyNumberFormat="1" applyBorder="1" applyAlignment="1">
      <alignment horizontal="center" vertical="center"/>
    </xf>
    <xf numFmtId="181" fontId="1" fillId="0" borderId="53" xfId="1" applyNumberFormat="1" applyBorder="1" applyAlignment="1">
      <alignment horizontal="center" vertical="center"/>
    </xf>
    <xf numFmtId="177" fontId="1" fillId="0" borderId="0" xfId="1" applyNumberFormat="1"/>
    <xf numFmtId="0" fontId="1" fillId="2" borderId="54" xfId="1" applyFill="1" applyBorder="1" applyAlignment="1">
      <alignment horizontal="center" vertical="center"/>
    </xf>
    <xf numFmtId="0" fontId="1" fillId="2" borderId="55" xfId="1" applyFill="1" applyBorder="1" applyAlignment="1">
      <alignment horizontal="center" vertical="center"/>
    </xf>
    <xf numFmtId="183" fontId="1" fillId="0" borderId="28" xfId="1" applyNumberFormat="1" applyBorder="1" applyAlignment="1">
      <alignment vertical="center"/>
    </xf>
    <xf numFmtId="4" fontId="1" fillId="0" borderId="39" xfId="1" applyNumberFormat="1" applyBorder="1" applyAlignment="1">
      <alignment vertical="center"/>
    </xf>
    <xf numFmtId="4" fontId="1" fillId="0" borderId="0" xfId="1" applyNumberFormat="1" applyAlignment="1">
      <alignment vertical="center"/>
    </xf>
    <xf numFmtId="183" fontId="1" fillId="0" borderId="56" xfId="1" applyNumberFormat="1" applyBorder="1" applyAlignment="1">
      <alignment vertical="center"/>
    </xf>
    <xf numFmtId="4" fontId="1" fillId="0" borderId="53" xfId="1" applyNumberFormat="1" applyBorder="1" applyAlignment="1">
      <alignment vertical="center"/>
    </xf>
    <xf numFmtId="0" fontId="0" fillId="0" borderId="0" xfId="0" applyAlignment="1"/>
    <xf numFmtId="177" fontId="0" fillId="2" borderId="55" xfId="1" applyNumberFormat="1" applyFont="1" applyFill="1" applyBorder="1" applyAlignment="1">
      <alignment horizontal="center" vertical="center" wrapText="1"/>
    </xf>
    <xf numFmtId="0" fontId="0" fillId="0" borderId="57" xfId="0" applyBorder="1" applyAlignment="1"/>
    <xf numFmtId="0" fontId="0" fillId="0" borderId="58" xfId="0" applyBorder="1" applyAlignment="1"/>
    <xf numFmtId="0" fontId="0" fillId="0" borderId="59" xfId="0" applyBorder="1" applyAlignment="1"/>
    <xf numFmtId="0" fontId="0" fillId="0" borderId="60" xfId="0" applyBorder="1" applyAlignment="1"/>
    <xf numFmtId="0" fontId="5" fillId="0" borderId="61" xfId="0" applyFont="1" applyBorder="1" applyAlignment="1">
      <alignment horizontal="center" wrapText="1"/>
    </xf>
    <xf numFmtId="49" fontId="0" fillId="2" borderId="62" xfId="0" applyNumberFormat="1" applyFill="1" applyBorder="1" applyAlignment="1">
      <alignment horizontal="center" vertical="center"/>
    </xf>
    <xf numFmtId="49" fontId="0" fillId="2" borderId="63" xfId="0" applyNumberFormat="1" applyFill="1" applyBorder="1" applyAlignment="1">
      <alignment horizontal="center" vertical="center"/>
    </xf>
    <xf numFmtId="49" fontId="0" fillId="2" borderId="64" xfId="0" applyNumberFormat="1" applyFill="1" applyBorder="1" applyAlignment="1" applyProtection="1">
      <alignment horizontal="center" vertical="center"/>
      <protection locked="0"/>
    </xf>
    <xf numFmtId="49" fontId="0" fillId="2" borderId="65" xfId="0" applyNumberFormat="1" applyFill="1" applyBorder="1" applyAlignment="1" applyProtection="1">
      <alignment horizontal="center" vertical="center"/>
      <protection locked="0"/>
    </xf>
    <xf numFmtId="0" fontId="0" fillId="2" borderId="66" xfId="0" applyFill="1" applyBorder="1" applyAlignment="1">
      <alignment horizontal="center" vertical="center"/>
    </xf>
    <xf numFmtId="176" fontId="0" fillId="0" borderId="67" xfId="0" applyNumberFormat="1" applyBorder="1" applyAlignment="1" applyProtection="1">
      <alignment horizontal="center" vertical="center"/>
      <protection locked="0"/>
    </xf>
    <xf numFmtId="0" fontId="0" fillId="0" borderId="67" xfId="0" applyBorder="1" applyAlignment="1" applyProtection="1">
      <alignment horizontal="center" vertical="center"/>
      <protection locked="0"/>
    </xf>
    <xf numFmtId="176" fontId="0" fillId="0" borderId="68" xfId="0" applyNumberFormat="1" applyBorder="1" applyAlignment="1" applyProtection="1">
      <alignment horizontal="center" vertical="center"/>
      <protection locked="0"/>
    </xf>
    <xf numFmtId="0" fontId="0" fillId="2" borderId="69" xfId="0" applyFill="1" applyBorder="1" applyAlignment="1">
      <alignment horizontal="center" vertical="center"/>
    </xf>
    <xf numFmtId="176" fontId="0" fillId="0" borderId="70" xfId="0" applyNumberFormat="1" applyBorder="1" applyAlignment="1" applyProtection="1">
      <alignment horizontal="center" vertical="center"/>
      <protection locked="0"/>
    </xf>
    <xf numFmtId="0" fontId="0" fillId="2" borderId="71" xfId="0" applyFill="1" applyBorder="1" applyAlignment="1">
      <alignment horizontal="center" vertical="center"/>
    </xf>
    <xf numFmtId="176" fontId="0" fillId="0" borderId="10" xfId="0" applyNumberFormat="1" applyBorder="1" applyAlignment="1" applyProtection="1">
      <alignment horizontal="center" vertical="center"/>
      <protection locked="0"/>
    </xf>
    <xf numFmtId="176" fontId="0" fillId="0" borderId="11" xfId="0" applyNumberFormat="1" applyBorder="1" applyAlignment="1" applyProtection="1">
      <alignment horizontal="center" vertical="center"/>
      <protection locked="0"/>
    </xf>
    <xf numFmtId="0" fontId="0" fillId="0" borderId="11" xfId="0" applyBorder="1" applyAlignment="1" applyProtection="1">
      <alignment horizontal="center" vertical="center"/>
      <protection locked="0"/>
    </xf>
    <xf numFmtId="176" fontId="0" fillId="0" borderId="12" xfId="0" applyNumberFormat="1" applyBorder="1" applyAlignment="1" applyProtection="1">
      <alignment horizontal="center" vertical="center"/>
      <protection locked="0"/>
    </xf>
    <xf numFmtId="0" fontId="0" fillId="2" borderId="72" xfId="0" applyFill="1" applyBorder="1" applyAlignment="1">
      <alignment horizontal="center" vertical="center"/>
    </xf>
    <xf numFmtId="176" fontId="0" fillId="0" borderId="73" xfId="0" applyNumberFormat="1" applyBorder="1" applyAlignment="1" applyProtection="1">
      <alignment horizontal="center" vertical="center"/>
      <protection locked="0"/>
    </xf>
    <xf numFmtId="0" fontId="0" fillId="2" borderId="74" xfId="0" applyFill="1" applyBorder="1" applyAlignment="1">
      <alignment horizontal="center" vertical="center"/>
    </xf>
    <xf numFmtId="176" fontId="0" fillId="0" borderId="22" xfId="0" applyNumberFormat="1" applyBorder="1" applyAlignment="1" applyProtection="1">
      <alignment horizontal="center" vertical="center"/>
      <protection locked="0"/>
    </xf>
    <xf numFmtId="176" fontId="0" fillId="0" borderId="23" xfId="0" applyNumberFormat="1" applyBorder="1" applyAlignment="1" applyProtection="1">
      <alignment horizontal="center" vertical="center"/>
      <protection locked="0"/>
    </xf>
    <xf numFmtId="0" fontId="0" fillId="0" borderId="23" xfId="0" applyBorder="1" applyAlignment="1" applyProtection="1">
      <alignment horizontal="center" vertical="center"/>
      <protection locked="0"/>
    </xf>
    <xf numFmtId="176" fontId="0" fillId="0" borderId="75" xfId="0" applyNumberFormat="1" applyBorder="1" applyAlignment="1" applyProtection="1">
      <alignment horizontal="center" vertical="center"/>
      <protection locked="0"/>
    </xf>
    <xf numFmtId="0" fontId="0" fillId="2" borderId="76" xfId="0" applyFill="1" applyBorder="1" applyAlignment="1">
      <alignment horizontal="center" vertical="center"/>
    </xf>
    <xf numFmtId="176" fontId="0" fillId="0" borderId="77" xfId="0" applyNumberFormat="1" applyBorder="1" applyAlignment="1" applyProtection="1">
      <alignment horizontal="center" vertical="center"/>
      <protection locked="0"/>
    </xf>
    <xf numFmtId="0" fontId="0" fillId="2" borderId="78" xfId="0" applyFill="1" applyBorder="1" applyAlignment="1">
      <alignment horizontal="center" vertical="center"/>
    </xf>
    <xf numFmtId="177" fontId="0" fillId="0" borderId="18" xfId="0" applyNumberFormat="1" applyBorder="1" applyAlignment="1" applyProtection="1">
      <alignment horizontal="center" vertical="center"/>
      <protection locked="0"/>
    </xf>
    <xf numFmtId="177" fontId="0" fillId="0" borderId="10" xfId="0" applyNumberFormat="1" applyBorder="1" applyAlignment="1" applyProtection="1">
      <alignment horizontal="center" vertical="center"/>
      <protection locked="0"/>
    </xf>
    <xf numFmtId="176" fontId="20" fillId="0" borderId="18" xfId="0" applyNumberFormat="1" applyFont="1" applyBorder="1" applyAlignment="1" applyProtection="1">
      <alignment horizontal="center" vertical="center"/>
      <protection locked="0"/>
    </xf>
    <xf numFmtId="176" fontId="20" fillId="0" borderId="67" xfId="0" applyNumberFormat="1" applyFont="1" applyBorder="1" applyAlignment="1" applyProtection="1">
      <alignment horizontal="center" vertical="center"/>
      <protection locked="0"/>
    </xf>
    <xf numFmtId="0" fontId="20" fillId="0" borderId="67" xfId="0" applyFont="1" applyBorder="1" applyAlignment="1" applyProtection="1">
      <alignment horizontal="center" vertical="center"/>
      <protection locked="0"/>
    </xf>
    <xf numFmtId="176" fontId="20" fillId="0" borderId="70" xfId="0" applyNumberFormat="1" applyFont="1" applyBorder="1" applyAlignment="1" applyProtection="1">
      <alignment horizontal="center" vertical="center"/>
      <protection locked="0"/>
    </xf>
    <xf numFmtId="176" fontId="20" fillId="0" borderId="68" xfId="0" applyNumberFormat="1" applyFont="1" applyBorder="1" applyAlignment="1" applyProtection="1">
      <alignment horizontal="center" vertical="center"/>
      <protection locked="0"/>
    </xf>
    <xf numFmtId="176" fontId="20" fillId="0" borderId="73" xfId="0" applyNumberFormat="1" applyFont="1" applyBorder="1" applyAlignment="1" applyProtection="1">
      <alignment horizontal="center" vertical="center"/>
      <protection locked="0"/>
    </xf>
    <xf numFmtId="176" fontId="20" fillId="0" borderId="12" xfId="0" applyNumberFormat="1" applyFont="1" applyBorder="1" applyAlignment="1" applyProtection="1">
      <alignment horizontal="center" vertical="center"/>
      <protection locked="0"/>
    </xf>
    <xf numFmtId="185" fontId="20" fillId="0" borderId="0" xfId="0" applyNumberFormat="1" applyFont="1" applyAlignment="1"/>
    <xf numFmtId="177" fontId="20" fillId="0" borderId="0" xfId="0" applyNumberFormat="1" applyFont="1" applyAlignment="1"/>
    <xf numFmtId="183" fontId="20" fillId="0" borderId="28" xfId="1" applyNumberFormat="1" applyFont="1" applyBorder="1" applyAlignment="1">
      <alignment vertical="center"/>
    </xf>
    <xf numFmtId="4" fontId="20" fillId="0" borderId="39" xfId="1" applyNumberFormat="1" applyFont="1" applyBorder="1" applyAlignment="1">
      <alignment vertical="center"/>
    </xf>
    <xf numFmtId="183" fontId="1" fillId="0" borderId="0" xfId="1" applyNumberFormat="1" applyAlignment="1">
      <alignment vertical="center"/>
    </xf>
    <xf numFmtId="0" fontId="4" fillId="0" borderId="0" xfId="1" applyFont="1"/>
    <xf numFmtId="0" fontId="1" fillId="3" borderId="54" xfId="1" applyFill="1" applyBorder="1" applyAlignment="1">
      <alignment horizontal="center" vertical="center"/>
    </xf>
    <xf numFmtId="0" fontId="1" fillId="3" borderId="55" xfId="1" applyFill="1" applyBorder="1" applyAlignment="1">
      <alignment horizontal="center" vertical="center"/>
    </xf>
    <xf numFmtId="0" fontId="0" fillId="0" borderId="0" xfId="1" applyFont="1"/>
    <xf numFmtId="0" fontId="1" fillId="0" borderId="59" xfId="1" applyBorder="1"/>
    <xf numFmtId="0" fontId="1" fillId="0" borderId="60" xfId="1" applyBorder="1"/>
    <xf numFmtId="0" fontId="1" fillId="0" borderId="81" xfId="1" applyBorder="1"/>
    <xf numFmtId="0" fontId="1" fillId="0" borderId="41" xfId="1" applyBorder="1"/>
    <xf numFmtId="0" fontId="1" fillId="0" borderId="47" xfId="1" applyBorder="1"/>
    <xf numFmtId="0" fontId="7" fillId="0" borderId="0" xfId="1" applyFont="1" applyAlignment="1">
      <alignment horizontal="left"/>
    </xf>
    <xf numFmtId="0" fontId="7" fillId="0" borderId="0" xfId="0" applyFont="1" applyAlignment="1"/>
    <xf numFmtId="0" fontId="7" fillId="0" borderId="41" xfId="0" applyFont="1" applyBorder="1" applyAlignment="1"/>
    <xf numFmtId="0" fontId="3" fillId="0" borderId="0" xfId="3" applyFont="1" applyProtection="1">
      <protection locked="0"/>
    </xf>
    <xf numFmtId="181" fontId="20" fillId="0" borderId="31" xfId="0" applyNumberFormat="1" applyFont="1" applyBorder="1" applyAlignment="1">
      <alignment horizontal="center" vertical="center"/>
    </xf>
    <xf numFmtId="181" fontId="20" fillId="0" borderId="42" xfId="0" applyNumberFormat="1" applyFont="1" applyBorder="1" applyAlignment="1">
      <alignment horizontal="center" vertical="center"/>
    </xf>
    <xf numFmtId="0" fontId="4" fillId="0" borderId="0" xfId="1" applyFont="1" applyAlignment="1">
      <alignment horizontal="right" vertical="center"/>
    </xf>
    <xf numFmtId="180" fontId="20" fillId="0" borderId="2" xfId="3" applyNumberFormat="1" applyFont="1" applyBorder="1"/>
    <xf numFmtId="187" fontId="21" fillId="0" borderId="0" xfId="3" applyNumberFormat="1" applyFont="1" applyAlignment="1">
      <alignment horizontal="center"/>
    </xf>
    <xf numFmtId="0" fontId="21" fillId="0" borderId="0" xfId="3" applyFont="1"/>
    <xf numFmtId="0" fontId="15" fillId="0" borderId="0" xfId="0" applyFont="1" applyAlignment="1">
      <alignment horizontal="right" vertical="center"/>
    </xf>
    <xf numFmtId="0" fontId="16" fillId="0" borderId="0" xfId="0" applyFont="1" applyAlignment="1">
      <alignment horizontal="center" vertical="center"/>
    </xf>
    <xf numFmtId="2" fontId="16" fillId="0" borderId="31" xfId="0" applyNumberFormat="1" applyFont="1" applyBorder="1" applyAlignment="1">
      <alignment horizontal="center" vertical="center"/>
    </xf>
    <xf numFmtId="2" fontId="13" fillId="0" borderId="31" xfId="0" applyNumberFormat="1" applyFont="1" applyBorder="1" applyAlignment="1">
      <alignment horizontal="center" vertical="center"/>
    </xf>
    <xf numFmtId="2" fontId="16" fillId="0" borderId="36" xfId="0" applyNumberFormat="1" applyFont="1" applyBorder="1" applyAlignment="1">
      <alignment horizontal="center" vertical="center"/>
    </xf>
    <xf numFmtId="2" fontId="16" fillId="0" borderId="29" xfId="0" applyNumberFormat="1" applyFont="1" applyBorder="1" applyAlignment="1">
      <alignment horizontal="center" vertical="center"/>
    </xf>
    <xf numFmtId="2" fontId="13" fillId="0" borderId="38" xfId="0" applyNumberFormat="1" applyFont="1" applyBorder="1" applyAlignment="1">
      <alignment horizontal="center" vertical="center"/>
    </xf>
    <xf numFmtId="2" fontId="13" fillId="0" borderId="42" xfId="0" applyNumberFormat="1" applyFont="1" applyBorder="1" applyAlignment="1">
      <alignment horizontal="center" vertical="center"/>
    </xf>
    <xf numFmtId="0" fontId="13" fillId="0" borderId="130" xfId="0" applyFont="1" applyBorder="1" applyProtection="1">
      <alignment vertical="center"/>
      <protection locked="0"/>
    </xf>
    <xf numFmtId="178" fontId="19" fillId="0" borderId="131" xfId="0" applyNumberFormat="1" applyFont="1" applyBorder="1" applyAlignment="1" applyProtection="1">
      <alignment vertical="center" shrinkToFit="1"/>
      <protection locked="0"/>
    </xf>
    <xf numFmtId="178" fontId="19" fillId="0" borderId="132" xfId="0" applyNumberFormat="1" applyFont="1" applyBorder="1" applyAlignment="1" applyProtection="1">
      <alignment vertical="center" shrinkToFit="1"/>
      <protection locked="0"/>
    </xf>
    <xf numFmtId="0" fontId="13" fillId="0" borderId="133" xfId="0" applyFont="1" applyBorder="1" applyAlignment="1">
      <alignment horizontal="center" vertical="center"/>
    </xf>
    <xf numFmtId="178" fontId="16" fillId="0" borderId="134" xfId="0" applyNumberFormat="1" applyFont="1" applyBorder="1" applyAlignment="1">
      <alignment vertical="center" shrinkToFit="1"/>
    </xf>
    <xf numFmtId="178" fontId="16" fillId="0" borderId="135" xfId="0" applyNumberFormat="1" applyFont="1" applyBorder="1" applyAlignment="1">
      <alignment vertical="center" shrinkToFit="1"/>
    </xf>
    <xf numFmtId="178" fontId="16" fillId="0" borderId="136" xfId="0" applyNumberFormat="1" applyFont="1" applyBorder="1" applyAlignment="1">
      <alignment vertical="center" shrinkToFit="1"/>
    </xf>
    <xf numFmtId="178" fontId="16" fillId="0" borderId="137" xfId="0" applyNumberFormat="1" applyFont="1" applyBorder="1" applyAlignment="1">
      <alignment vertical="center" shrinkToFit="1"/>
    </xf>
    <xf numFmtId="178" fontId="16" fillId="0" borderId="139" xfId="0" applyNumberFormat="1" applyFont="1" applyBorder="1" applyAlignment="1">
      <alignment vertical="center" shrinkToFit="1"/>
    </xf>
    <xf numFmtId="178" fontId="16" fillId="0" borderId="131" xfId="0" applyNumberFormat="1" applyFont="1" applyBorder="1" applyAlignment="1">
      <alignment vertical="center" shrinkToFit="1"/>
    </xf>
    <xf numFmtId="178" fontId="16" fillId="0" borderId="140" xfId="0" applyNumberFormat="1" applyFont="1" applyBorder="1" applyAlignment="1">
      <alignment vertical="center" shrinkToFit="1"/>
    </xf>
    <xf numFmtId="178" fontId="16" fillId="0" borderId="141" xfId="0" applyNumberFormat="1" applyFont="1" applyBorder="1" applyAlignment="1">
      <alignment vertical="center" shrinkToFit="1"/>
    </xf>
    <xf numFmtId="178" fontId="16" fillId="0" borderId="142" xfId="0" applyNumberFormat="1" applyFont="1" applyBorder="1" applyAlignment="1">
      <alignment vertical="center" shrinkToFit="1"/>
    </xf>
    <xf numFmtId="0" fontId="23" fillId="4" borderId="0" xfId="3" applyFont="1" applyFill="1"/>
    <xf numFmtId="182" fontId="20" fillId="0" borderId="67" xfId="0" applyNumberFormat="1" applyFont="1" applyBorder="1" applyAlignment="1" applyProtection="1">
      <alignment horizontal="center" vertical="center"/>
      <protection locked="0"/>
    </xf>
    <xf numFmtId="181" fontId="20" fillId="0" borderId="28" xfId="0" applyNumberFormat="1" applyFont="1" applyBorder="1" applyProtection="1">
      <alignment vertical="center"/>
      <protection locked="0"/>
    </xf>
    <xf numFmtId="188" fontId="20" fillId="0" borderId="31" xfId="0" applyNumberFormat="1" applyFont="1" applyBorder="1" applyProtection="1">
      <alignment vertical="center"/>
      <protection locked="0"/>
    </xf>
    <xf numFmtId="177" fontId="24" fillId="0" borderId="46" xfId="3" applyNumberFormat="1" applyFont="1" applyBorder="1" applyAlignment="1">
      <alignment vertical="center" shrinkToFit="1"/>
    </xf>
    <xf numFmtId="177" fontId="24" fillId="0" borderId="47" xfId="3" applyNumberFormat="1" applyFont="1" applyBorder="1" applyAlignment="1">
      <alignment vertical="center" shrinkToFit="1"/>
    </xf>
    <xf numFmtId="0" fontId="25" fillId="0" borderId="0" xfId="0" applyFont="1">
      <alignment vertical="center"/>
    </xf>
    <xf numFmtId="0" fontId="5" fillId="0" borderId="0" xfId="3" applyFont="1" applyAlignment="1">
      <alignment horizontal="right" vertical="top"/>
    </xf>
    <xf numFmtId="0" fontId="0" fillId="0" borderId="0" xfId="0" applyAlignment="1">
      <alignment horizontal="right" vertical="top"/>
    </xf>
    <xf numFmtId="0" fontId="9" fillId="2" borderId="102" xfId="2" applyFont="1" applyFill="1" applyBorder="1" applyAlignment="1">
      <alignment horizontal="center" vertical="center" wrapText="1"/>
    </xf>
    <xf numFmtId="0" fontId="9" fillId="2" borderId="1" xfId="2" applyFont="1" applyFill="1" applyBorder="1" applyAlignment="1">
      <alignment horizontal="center" vertical="center" wrapText="1"/>
    </xf>
    <xf numFmtId="0" fontId="9" fillId="2" borderId="103" xfId="2" applyFont="1" applyFill="1" applyBorder="1" applyAlignment="1">
      <alignment horizontal="center" vertical="center" wrapText="1"/>
    </xf>
    <xf numFmtId="0" fontId="9" fillId="2" borderId="104" xfId="2" applyFont="1" applyFill="1" applyBorder="1" applyAlignment="1" applyProtection="1">
      <alignment horizontal="center" vertical="center" textRotation="255"/>
      <protection locked="0"/>
    </xf>
    <xf numFmtId="0" fontId="9" fillId="2" borderId="105" xfId="2" applyFont="1" applyFill="1" applyBorder="1" applyAlignment="1" applyProtection="1">
      <alignment horizontal="center" vertical="center" textRotation="255"/>
      <protection locked="0"/>
    </xf>
    <xf numFmtId="0" fontId="9" fillId="2" borderId="106" xfId="2" applyFont="1" applyFill="1" applyBorder="1" applyAlignment="1" applyProtection="1">
      <alignment horizontal="center" vertical="center" textRotation="255"/>
      <protection locked="0"/>
    </xf>
    <xf numFmtId="0" fontId="9" fillId="2" borderId="107" xfId="2" applyFont="1" applyFill="1" applyBorder="1" applyAlignment="1" applyProtection="1">
      <alignment horizontal="center" vertical="center" textRotation="255"/>
      <protection locked="0"/>
    </xf>
    <xf numFmtId="0" fontId="9" fillId="2" borderId="108" xfId="2" applyFont="1" applyFill="1" applyBorder="1" applyAlignment="1" applyProtection="1">
      <alignment horizontal="center" vertical="center" textRotation="255" wrapText="1"/>
      <protection locked="0"/>
    </xf>
    <xf numFmtId="0" fontId="9" fillId="2" borderId="82" xfId="2" applyFont="1" applyFill="1" applyBorder="1" applyAlignment="1" applyProtection="1">
      <alignment horizontal="center" vertical="center" textRotation="255" wrapText="1"/>
      <protection locked="0"/>
    </xf>
    <xf numFmtId="0" fontId="9" fillId="2" borderId="109" xfId="2" applyFont="1" applyFill="1" applyBorder="1" applyAlignment="1" applyProtection="1">
      <alignment horizontal="center" vertical="center" textRotation="255" wrapText="1"/>
      <protection locked="0"/>
    </xf>
    <xf numFmtId="0" fontId="9" fillId="2" borderId="83" xfId="2" applyFont="1" applyFill="1" applyBorder="1" applyAlignment="1" applyProtection="1">
      <alignment horizontal="center" vertical="center" textRotation="255" wrapText="1"/>
      <protection locked="0"/>
    </xf>
    <xf numFmtId="0" fontId="9" fillId="2" borderId="110" xfId="2" applyFont="1" applyFill="1" applyBorder="1" applyAlignment="1" applyProtection="1">
      <alignment horizontal="center" vertical="center" textRotation="255" wrapText="1"/>
      <protection locked="0"/>
    </xf>
    <xf numFmtId="0" fontId="9" fillId="2" borderId="84" xfId="2" applyFont="1" applyFill="1" applyBorder="1" applyAlignment="1" applyProtection="1">
      <alignment horizontal="center" vertical="center" textRotation="255" wrapText="1"/>
      <protection locked="0"/>
    </xf>
    <xf numFmtId="0" fontId="9" fillId="2" borderId="11" xfId="2" applyFont="1" applyFill="1" applyBorder="1" applyAlignment="1" applyProtection="1">
      <alignment horizontal="center" vertical="center" textRotation="255" wrapText="1"/>
      <protection locked="0"/>
    </xf>
    <xf numFmtId="0" fontId="9" fillId="2" borderId="111" xfId="2" applyFont="1" applyFill="1" applyBorder="1" applyAlignment="1" applyProtection="1">
      <alignment horizontal="center" vertical="center" textRotation="255" wrapText="1"/>
      <protection locked="0"/>
    </xf>
    <xf numFmtId="0" fontId="9" fillId="2" borderId="62" xfId="2" applyFont="1" applyFill="1" applyBorder="1" applyAlignment="1" applyProtection="1">
      <alignment horizontal="center" vertical="center" textRotation="255" wrapText="1"/>
      <protection locked="0"/>
    </xf>
    <xf numFmtId="0" fontId="9" fillId="2" borderId="112" xfId="2" applyFont="1" applyFill="1" applyBorder="1" applyAlignment="1" applyProtection="1">
      <alignment horizontal="center" vertical="center" textRotation="255" wrapText="1"/>
      <protection locked="0"/>
    </xf>
    <xf numFmtId="0" fontId="9" fillId="2" borderId="98" xfId="2" applyFont="1" applyFill="1" applyBorder="1" applyAlignment="1" applyProtection="1">
      <alignment horizontal="center" vertical="center" textRotation="255"/>
      <protection locked="0"/>
    </xf>
    <xf numFmtId="0" fontId="0" fillId="0" borderId="52" xfId="0" applyBorder="1">
      <alignment vertical="center"/>
    </xf>
    <xf numFmtId="0" fontId="0" fillId="0" borderId="82" xfId="0" applyBorder="1">
      <alignment vertical="center"/>
    </xf>
    <xf numFmtId="0" fontId="0" fillId="0" borderId="59" xfId="0" applyBorder="1">
      <alignment vertical="center"/>
    </xf>
    <xf numFmtId="0" fontId="0" fillId="0" borderId="0" xfId="0">
      <alignment vertical="center"/>
    </xf>
    <xf numFmtId="0" fontId="0" fillId="0" borderId="83" xfId="0" applyBorder="1">
      <alignment vertical="center"/>
    </xf>
    <xf numFmtId="0" fontId="0" fillId="0" borderId="81" xfId="0" applyBorder="1">
      <alignment vertical="center"/>
    </xf>
    <xf numFmtId="0" fontId="0" fillId="0" borderId="41" xfId="0" applyBorder="1">
      <alignment vertical="center"/>
    </xf>
    <xf numFmtId="0" fontId="0" fillId="0" borderId="97" xfId="0" applyBorder="1">
      <alignment vertical="center"/>
    </xf>
    <xf numFmtId="0" fontId="1" fillId="2" borderId="101" xfId="3" applyFill="1" applyBorder="1" applyAlignment="1">
      <alignment horizontal="center" vertical="center"/>
    </xf>
    <xf numFmtId="0" fontId="1" fillId="2" borderId="33" xfId="3" applyFill="1" applyBorder="1" applyAlignment="1">
      <alignment horizontal="center" vertical="center"/>
    </xf>
    <xf numFmtId="0" fontId="1" fillId="2" borderId="26" xfId="3" applyFill="1" applyBorder="1" applyAlignment="1">
      <alignment horizontal="center" vertical="center"/>
    </xf>
    <xf numFmtId="0" fontId="1" fillId="2" borderId="81" xfId="3" applyFill="1" applyBorder="1" applyAlignment="1">
      <alignment horizontal="center" vertical="center"/>
    </xf>
    <xf numFmtId="0" fontId="1" fillId="2" borderId="41" xfId="3" applyFill="1" applyBorder="1" applyAlignment="1">
      <alignment horizontal="center" vertical="center"/>
    </xf>
    <xf numFmtId="0" fontId="1" fillId="2" borderId="47" xfId="3" applyFill="1" applyBorder="1" applyAlignment="1">
      <alignment horizontal="center" vertical="center"/>
    </xf>
    <xf numFmtId="0" fontId="9" fillId="2" borderId="113" xfId="2" applyFont="1" applyFill="1" applyBorder="1" applyAlignment="1" applyProtection="1">
      <alignment horizontal="center" vertical="center" textRotation="255"/>
      <protection locked="0"/>
    </xf>
    <xf numFmtId="0" fontId="9" fillId="2" borderId="114" xfId="2" applyFont="1" applyFill="1" applyBorder="1" applyAlignment="1" applyProtection="1">
      <alignment horizontal="center" vertical="center" textRotation="255" wrapText="1"/>
      <protection locked="0"/>
    </xf>
    <xf numFmtId="0" fontId="9" fillId="2" borderId="115" xfId="2" applyFont="1" applyFill="1" applyBorder="1" applyAlignment="1" applyProtection="1">
      <alignment horizontal="center" vertical="center" textRotation="255" wrapText="1"/>
      <protection locked="0"/>
    </xf>
    <xf numFmtId="0" fontId="9" fillId="2" borderId="111" xfId="2" applyFont="1" applyFill="1" applyBorder="1" applyAlignment="1" applyProtection="1">
      <alignment horizontal="center" vertical="center" textRotation="255"/>
      <protection locked="0"/>
    </xf>
    <xf numFmtId="0" fontId="9" fillId="2" borderId="11" xfId="2" applyFont="1" applyFill="1" applyBorder="1" applyAlignment="1" applyProtection="1">
      <alignment horizontal="center" vertical="center" textRotation="255"/>
      <protection locked="0"/>
    </xf>
    <xf numFmtId="0" fontId="13" fillId="0" borderId="87" xfId="0" applyFont="1" applyBorder="1" applyAlignment="1">
      <alignment vertical="center" wrapText="1"/>
    </xf>
    <xf numFmtId="0" fontId="13" fillId="0" borderId="88" xfId="0" applyFont="1" applyBorder="1" applyAlignment="1">
      <alignment vertical="center" wrapText="1"/>
    </xf>
    <xf numFmtId="0" fontId="13" fillId="0" borderId="89" xfId="0" applyFont="1" applyBorder="1" applyAlignment="1">
      <alignment vertical="center" wrapText="1"/>
    </xf>
    <xf numFmtId="0" fontId="13" fillId="0" borderId="86"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90" xfId="0" applyFont="1" applyBorder="1" applyAlignment="1">
      <alignment horizontal="center" vertical="center" wrapText="1"/>
    </xf>
    <xf numFmtId="0" fontId="13" fillId="0" borderId="84" xfId="0" applyFont="1" applyBorder="1" applyAlignment="1">
      <alignment horizontal="center" vertical="center" wrapText="1"/>
    </xf>
    <xf numFmtId="0" fontId="13" fillId="0" borderId="86" xfId="0" applyFont="1" applyBorder="1" applyAlignment="1">
      <alignment horizontal="left" vertical="center" wrapText="1"/>
    </xf>
    <xf numFmtId="0" fontId="13" fillId="0" borderId="57" xfId="0" applyFont="1" applyBorder="1" applyAlignment="1">
      <alignment horizontal="left" vertical="center" wrapText="1"/>
    </xf>
    <xf numFmtId="0" fontId="13" fillId="0" borderId="90" xfId="0" applyFont="1" applyBorder="1" applyAlignment="1">
      <alignment horizontal="left" vertical="center" wrapText="1"/>
    </xf>
    <xf numFmtId="0" fontId="13" fillId="0" borderId="38" xfId="0" applyFont="1" applyBorder="1" applyAlignment="1">
      <alignment horizontal="left" vertical="center" wrapText="1"/>
    </xf>
    <xf numFmtId="0" fontId="13" fillId="0" borderId="2" xfId="0" applyFont="1" applyBorder="1" applyAlignment="1">
      <alignment horizontal="left" vertical="center" wrapText="1"/>
    </xf>
    <xf numFmtId="0" fontId="13" fillId="0" borderId="84" xfId="0" applyFont="1" applyBorder="1" applyAlignment="1">
      <alignment horizontal="left" vertical="center" wrapText="1"/>
    </xf>
    <xf numFmtId="0" fontId="13" fillId="0" borderId="36" xfId="0" applyFont="1" applyBorder="1" applyAlignment="1">
      <alignment vertical="center" wrapText="1"/>
    </xf>
    <xf numFmtId="0" fontId="13" fillId="0" borderId="35" xfId="0" applyFont="1" applyBorder="1" applyAlignment="1">
      <alignment vertical="center" wrapText="1"/>
    </xf>
    <xf numFmtId="0" fontId="13" fillId="0" borderId="37" xfId="0" applyFont="1" applyBorder="1" applyAlignment="1">
      <alignment vertical="center" wrapText="1"/>
    </xf>
    <xf numFmtId="0" fontId="13" fillId="0" borderId="80" xfId="0" applyFont="1" applyBorder="1" applyAlignment="1">
      <alignment vertical="center" wrapText="1"/>
    </xf>
    <xf numFmtId="0" fontId="13" fillId="0" borderId="38" xfId="0" applyFont="1" applyBorder="1" applyAlignment="1">
      <alignment vertical="center" wrapText="1"/>
    </xf>
    <xf numFmtId="0" fontId="15" fillId="0" borderId="36" xfId="0" applyFont="1" applyBorder="1" applyAlignment="1">
      <alignment vertical="center" wrapText="1"/>
    </xf>
    <xf numFmtId="0" fontId="15" fillId="0" borderId="35" xfId="0" applyFont="1" applyBorder="1" applyAlignment="1">
      <alignment vertical="center" wrapText="1"/>
    </xf>
    <xf numFmtId="0" fontId="15" fillId="0" borderId="37" xfId="0" applyFont="1" applyBorder="1" applyAlignment="1">
      <alignment vertical="center" wrapText="1"/>
    </xf>
    <xf numFmtId="0" fontId="13" fillId="0" borderId="83" xfId="0" applyFont="1" applyBorder="1" applyAlignment="1">
      <alignment vertical="center" wrapText="1"/>
    </xf>
    <xf numFmtId="0" fontId="13" fillId="0" borderId="84" xfId="0" applyFont="1" applyBorder="1" applyAlignment="1">
      <alignment vertical="center" wrapText="1"/>
    </xf>
    <xf numFmtId="0" fontId="13" fillId="0" borderId="58" xfId="0" applyFont="1" applyBorder="1" applyAlignment="1">
      <alignment horizontal="center" vertical="center" wrapText="1"/>
    </xf>
    <xf numFmtId="0" fontId="13" fillId="0" borderId="85" xfId="0" applyFont="1" applyBorder="1" applyAlignment="1">
      <alignment horizontal="center" vertical="center" wrapText="1"/>
    </xf>
    <xf numFmtId="0" fontId="13" fillId="0" borderId="0" xfId="0" applyFont="1" applyAlignment="1">
      <alignment horizontal="center" vertical="center" wrapText="1"/>
    </xf>
    <xf numFmtId="0" fontId="13" fillId="0" borderId="36"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0" xfId="0" applyFont="1" applyAlignment="1">
      <alignment vertical="center" wrapText="1"/>
    </xf>
    <xf numFmtId="0" fontId="13" fillId="0" borderId="2" xfId="0" applyFont="1" applyBorder="1" applyAlignment="1">
      <alignment vertical="center" wrapText="1"/>
    </xf>
    <xf numFmtId="178" fontId="16" fillId="0" borderId="41" xfId="0" applyNumberFormat="1" applyFont="1" applyBorder="1" applyAlignment="1">
      <alignment horizontal="center" vertical="center"/>
    </xf>
    <xf numFmtId="178" fontId="16" fillId="0" borderId="47" xfId="0" applyNumberFormat="1" applyFont="1" applyBorder="1" applyAlignment="1">
      <alignment horizontal="center" vertical="center"/>
    </xf>
    <xf numFmtId="0" fontId="13" fillId="0" borderId="79" xfId="0" applyFont="1" applyBorder="1" applyAlignment="1">
      <alignment horizontal="center" vertical="center" wrapText="1"/>
    </xf>
    <xf numFmtId="0" fontId="13" fillId="0" borderId="80" xfId="0" applyFont="1" applyBorder="1" applyAlignment="1">
      <alignment horizontal="center" vertical="center" wrapText="1"/>
    </xf>
    <xf numFmtId="0" fontId="15" fillId="0" borderId="60" xfId="0" applyFont="1" applyBorder="1" applyAlignment="1">
      <alignment vertical="center" wrapText="1"/>
    </xf>
    <xf numFmtId="0" fontId="15" fillId="0" borderId="85" xfId="0" applyFont="1" applyBorder="1" applyAlignment="1">
      <alignment vertical="center" wrapText="1"/>
    </xf>
    <xf numFmtId="178" fontId="16" fillId="0" borderId="138" xfId="0" applyNumberFormat="1" applyFont="1" applyBorder="1" applyAlignment="1">
      <alignment horizontal="center" vertical="center"/>
    </xf>
    <xf numFmtId="178" fontId="16" fillId="0" borderId="134" xfId="0" applyNumberFormat="1" applyFont="1" applyBorder="1" applyAlignment="1">
      <alignment horizontal="center" vertical="center"/>
    </xf>
    <xf numFmtId="178" fontId="16" fillId="0" borderId="136" xfId="0" applyNumberFormat="1" applyFont="1" applyBorder="1" applyAlignment="1">
      <alignment horizontal="center" vertical="center"/>
    </xf>
    <xf numFmtId="178" fontId="16" fillId="0" borderId="137" xfId="0" applyNumberFormat="1" applyFont="1" applyBorder="1" applyAlignment="1">
      <alignment horizontal="center" vertical="center"/>
    </xf>
    <xf numFmtId="0" fontId="15" fillId="0" borderId="44" xfId="0" applyFont="1" applyBorder="1" applyAlignment="1">
      <alignment vertical="center" wrapText="1"/>
    </xf>
    <xf numFmtId="0" fontId="15" fillId="0" borderId="91" xfId="0" applyFont="1" applyBorder="1" applyAlignment="1">
      <alignment vertical="center" wrapText="1"/>
    </xf>
    <xf numFmtId="0" fontId="15" fillId="0" borderId="40" xfId="0" applyFont="1" applyBorder="1" applyAlignment="1">
      <alignment vertical="center" wrapText="1"/>
    </xf>
    <xf numFmtId="0" fontId="13" fillId="0" borderId="29" xfId="0" applyFont="1" applyBorder="1" applyAlignment="1">
      <alignment vertical="center" wrapText="1"/>
    </xf>
    <xf numFmtId="0" fontId="0" fillId="0" borderId="32" xfId="0" applyBorder="1" applyAlignment="1">
      <alignment vertical="center" wrapText="1"/>
    </xf>
    <xf numFmtId="0" fontId="0" fillId="0" borderId="50" xfId="0" applyBorder="1" applyAlignment="1">
      <alignment vertical="center" wrapText="1"/>
    </xf>
    <xf numFmtId="0" fontId="13" fillId="0" borderId="98" xfId="0" applyFont="1" applyBorder="1" applyAlignment="1">
      <alignment horizontal="left" vertical="center" wrapText="1"/>
    </xf>
    <xf numFmtId="0" fontId="0" fillId="0" borderId="82" xfId="0" applyBorder="1" applyAlignment="1">
      <alignment horizontal="left" vertical="center" wrapText="1"/>
    </xf>
    <xf numFmtId="0" fontId="0" fillId="0" borderId="59" xfId="0" applyBorder="1" applyAlignment="1">
      <alignment horizontal="left" vertical="center" wrapText="1"/>
    </xf>
    <xf numFmtId="0" fontId="0" fillId="0" borderId="83" xfId="0" applyBorder="1" applyAlignment="1">
      <alignment horizontal="left" vertical="center" wrapText="1"/>
    </xf>
    <xf numFmtId="0" fontId="0" fillId="0" borderId="99" xfId="0" applyBorder="1" applyAlignment="1">
      <alignment horizontal="left" vertical="center" wrapText="1"/>
    </xf>
    <xf numFmtId="0" fontId="0" fillId="0" borderId="84" xfId="0" applyBorder="1" applyAlignment="1">
      <alignment horizontal="left" vertical="center" wrapText="1"/>
    </xf>
    <xf numFmtId="0" fontId="13" fillId="0" borderId="100" xfId="0" applyFont="1" applyBorder="1" applyAlignment="1">
      <alignment horizontal="center" vertical="center"/>
    </xf>
    <xf numFmtId="0" fontId="13" fillId="0" borderId="91" xfId="0" applyFont="1" applyBorder="1" applyAlignment="1">
      <alignment horizontal="center" vertical="center"/>
    </xf>
    <xf numFmtId="0" fontId="13" fillId="0" borderId="40" xfId="0" applyFont="1" applyBorder="1" applyAlignment="1">
      <alignment horizontal="center" vertical="center"/>
    </xf>
    <xf numFmtId="0" fontId="13" fillId="0" borderId="98" xfId="0" applyFont="1" applyBorder="1" applyAlignment="1">
      <alignment horizontal="center" vertical="center"/>
    </xf>
    <xf numFmtId="0" fontId="13" fillId="0" borderId="52" xfId="0" applyFont="1" applyBorder="1" applyAlignment="1">
      <alignment horizontal="center" vertical="center"/>
    </xf>
    <xf numFmtId="0" fontId="13" fillId="0" borderId="59" xfId="0" applyFont="1" applyBorder="1" applyAlignment="1">
      <alignment horizontal="center" vertical="center"/>
    </xf>
    <xf numFmtId="0" fontId="13" fillId="0" borderId="0" xfId="0" applyFont="1" applyAlignment="1">
      <alignment horizontal="center" vertical="center"/>
    </xf>
    <xf numFmtId="0" fontId="13" fillId="0" borderId="99" xfId="0" applyFont="1" applyBorder="1" applyAlignment="1">
      <alignment horizontal="center" vertical="center"/>
    </xf>
    <xf numFmtId="0" fontId="13" fillId="0" borderId="2" xfId="0" applyFont="1" applyBorder="1" applyAlignment="1">
      <alignment horizontal="center" vertical="center"/>
    </xf>
    <xf numFmtId="0" fontId="13" fillId="0" borderId="79" xfId="0" applyFont="1" applyBorder="1" applyAlignment="1">
      <alignment horizontal="center" vertical="center"/>
    </xf>
    <xf numFmtId="0" fontId="13" fillId="0" borderId="80" xfId="0" applyFont="1" applyBorder="1" applyAlignment="1">
      <alignment horizontal="center" vertical="center"/>
    </xf>
    <xf numFmtId="0" fontId="13" fillId="0" borderId="38"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44" xfId="0" applyFont="1" applyBorder="1" applyAlignment="1">
      <alignment horizontal="left" vertical="center" wrapText="1"/>
    </xf>
    <xf numFmtId="0" fontId="13" fillId="0" borderId="91" xfId="0" applyFont="1" applyBorder="1" applyAlignment="1">
      <alignment horizontal="left" vertical="center" wrapText="1"/>
    </xf>
    <xf numFmtId="0" fontId="13" fillId="0" borderId="40" xfId="0" applyFont="1" applyBorder="1" applyAlignment="1">
      <alignment horizontal="left" vertical="center" wrapText="1"/>
    </xf>
    <xf numFmtId="0" fontId="13" fillId="0" borderId="32" xfId="0" applyFont="1" applyBorder="1" applyAlignment="1">
      <alignment vertical="center" wrapText="1"/>
    </xf>
    <xf numFmtId="0" fontId="13" fillId="0" borderId="101" xfId="0" applyFont="1" applyBorder="1">
      <alignment vertical="center"/>
    </xf>
    <xf numFmtId="0" fontId="13" fillId="0" borderId="33" xfId="0" applyFont="1" applyBorder="1">
      <alignment vertical="center"/>
    </xf>
    <xf numFmtId="0" fontId="15" fillId="0" borderId="38" xfId="0" applyFont="1" applyBorder="1" applyAlignment="1">
      <alignment vertical="center" wrapText="1"/>
    </xf>
    <xf numFmtId="0" fontId="15" fillId="0" borderId="2" xfId="0" applyFont="1" applyBorder="1" applyAlignment="1">
      <alignment vertical="center" wrapText="1"/>
    </xf>
    <xf numFmtId="0" fontId="15" fillId="0" borderId="84" xfId="0" applyFont="1" applyBorder="1" applyAlignment="1">
      <alignment vertical="center" wrapText="1"/>
    </xf>
    <xf numFmtId="0" fontId="13" fillId="0" borderId="98" xfId="0" applyFont="1" applyBorder="1" applyAlignment="1">
      <alignment horizontal="center" vertical="center" wrapText="1"/>
    </xf>
    <xf numFmtId="0" fontId="13" fillId="0" borderId="82"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83" xfId="0" applyFont="1" applyBorder="1" applyAlignment="1">
      <alignment horizontal="center" vertical="center" wrapText="1"/>
    </xf>
    <xf numFmtId="0" fontId="15" fillId="0" borderId="99" xfId="0" applyFont="1" applyBorder="1" applyAlignment="1">
      <alignment horizontal="center" vertical="center" wrapText="1"/>
    </xf>
    <xf numFmtId="0" fontId="15" fillId="0" borderId="84" xfId="0" applyFont="1" applyBorder="1" applyAlignment="1">
      <alignment horizontal="center" vertical="center" wrapText="1"/>
    </xf>
    <xf numFmtId="0" fontId="0" fillId="0" borderId="82" xfId="0" applyBorder="1" applyAlignment="1">
      <alignment horizontal="center" vertical="center" wrapText="1"/>
    </xf>
    <xf numFmtId="0" fontId="0" fillId="0" borderId="59" xfId="0" applyBorder="1" applyAlignment="1">
      <alignment horizontal="center" vertical="center" wrapText="1"/>
    </xf>
    <xf numFmtId="0" fontId="0" fillId="0" borderId="83" xfId="0" applyBorder="1" applyAlignment="1">
      <alignment horizontal="center" vertical="center" wrapText="1"/>
    </xf>
    <xf numFmtId="0" fontId="0" fillId="0" borderId="99" xfId="0" applyBorder="1" applyAlignment="1">
      <alignment horizontal="center" vertical="center" wrapText="1"/>
    </xf>
    <xf numFmtId="0" fontId="0" fillId="0" borderId="84" xfId="0" applyBorder="1" applyAlignment="1">
      <alignment horizontal="center" vertical="center" wrapText="1"/>
    </xf>
    <xf numFmtId="178" fontId="16" fillId="0" borderId="92" xfId="0" applyNumberFormat="1" applyFont="1" applyBorder="1">
      <alignment vertical="center"/>
    </xf>
    <xf numFmtId="178" fontId="16" fillId="0" borderId="93" xfId="0" applyNumberFormat="1" applyFont="1" applyBorder="1">
      <alignment vertical="center"/>
    </xf>
    <xf numFmtId="178" fontId="16" fillId="0" borderId="94" xfId="0" applyNumberFormat="1" applyFont="1" applyBorder="1">
      <alignment vertical="center"/>
    </xf>
    <xf numFmtId="0" fontId="13" fillId="0" borderId="83" xfId="0" applyFont="1" applyBorder="1" applyAlignment="1">
      <alignment horizontal="center" vertical="center"/>
    </xf>
    <xf numFmtId="178" fontId="17" fillId="0" borderId="29" xfId="0" applyNumberFormat="1" applyFont="1" applyBorder="1" applyAlignment="1">
      <alignment horizontal="center" vertical="center"/>
    </xf>
    <xf numFmtId="178" fontId="17" fillId="0" borderId="32" xfId="0" applyNumberFormat="1" applyFont="1" applyBorder="1" applyAlignment="1">
      <alignment horizontal="center" vertical="center"/>
    </xf>
    <xf numFmtId="178" fontId="17" fillId="0" borderId="50" xfId="0" applyNumberFormat="1" applyFont="1" applyBorder="1" applyAlignment="1">
      <alignment horizontal="center" vertical="center"/>
    </xf>
    <xf numFmtId="0" fontId="13" fillId="0" borderId="38" xfId="0" applyFont="1" applyBorder="1">
      <alignment vertical="center"/>
    </xf>
    <xf numFmtId="0" fontId="13" fillId="0" borderId="2" xfId="0" applyFont="1" applyBorder="1">
      <alignment vertical="center"/>
    </xf>
    <xf numFmtId="0" fontId="13" fillId="0" borderId="84" xfId="0" applyFont="1" applyBorder="1">
      <alignment vertical="center"/>
    </xf>
    <xf numFmtId="0" fontId="13" fillId="0" borderId="95" xfId="0" applyFont="1" applyBorder="1" applyAlignment="1">
      <alignment horizontal="center" vertical="center"/>
    </xf>
    <xf numFmtId="0" fontId="13" fillId="0" borderId="96" xfId="0" applyFont="1" applyBorder="1" applyAlignment="1">
      <alignment horizontal="center" vertical="center"/>
    </xf>
    <xf numFmtId="0" fontId="15" fillId="0" borderId="51" xfId="0" applyFont="1" applyBorder="1">
      <alignment vertical="center"/>
    </xf>
    <xf numFmtId="0" fontId="15" fillId="0" borderId="41" xfId="0" applyFont="1" applyBorder="1">
      <alignment vertical="center"/>
    </xf>
    <xf numFmtId="0" fontId="15" fillId="0" borderId="97" xfId="0" applyFont="1" applyBorder="1">
      <alignment vertical="center"/>
    </xf>
    <xf numFmtId="0" fontId="0" fillId="0" borderId="99" xfId="0" applyBorder="1">
      <alignment vertical="center"/>
    </xf>
    <xf numFmtId="0" fontId="0" fillId="0" borderId="84" xfId="0" applyBorder="1">
      <alignment vertical="center"/>
    </xf>
    <xf numFmtId="0" fontId="13" fillId="0" borderId="50" xfId="0" applyFont="1" applyBorder="1" applyAlignment="1">
      <alignment vertical="center" wrapText="1"/>
    </xf>
    <xf numFmtId="182" fontId="3" fillId="0" borderId="0" xfId="3" applyNumberFormat="1" applyFont="1"/>
    <xf numFmtId="0" fontId="3" fillId="0" borderId="0" xfId="3" applyFont="1"/>
    <xf numFmtId="184" fontId="3" fillId="0" borderId="0" xfId="3" applyNumberFormat="1" applyFont="1"/>
    <xf numFmtId="0" fontId="5" fillId="2" borderId="87" xfId="0" applyFont="1" applyFill="1" applyBorder="1" applyAlignment="1">
      <alignment horizontal="center" vertical="center"/>
    </xf>
    <xf numFmtId="0" fontId="5" fillId="2" borderId="88" xfId="0" applyFont="1" applyFill="1" applyBorder="1" applyAlignment="1">
      <alignment horizontal="center" vertical="center"/>
    </xf>
    <xf numFmtId="0" fontId="5" fillId="2" borderId="89" xfId="0" applyFont="1" applyFill="1" applyBorder="1" applyAlignment="1">
      <alignment horizontal="center" vertical="center"/>
    </xf>
    <xf numFmtId="0" fontId="0" fillId="2" borderId="125" xfId="0" applyFill="1" applyBorder="1" applyAlignment="1">
      <alignment horizontal="center" vertical="center" wrapText="1"/>
    </xf>
    <xf numFmtId="0" fontId="0" fillId="2" borderId="126" xfId="0" applyFill="1" applyBorder="1" applyAlignment="1">
      <alignment horizontal="center" vertical="center" wrapText="1"/>
    </xf>
    <xf numFmtId="0" fontId="0" fillId="2" borderId="116" xfId="0" applyFill="1" applyBorder="1" applyAlignment="1">
      <alignment horizontal="center" vertical="center" wrapText="1"/>
    </xf>
    <xf numFmtId="0" fontId="0" fillId="2" borderId="117" xfId="0" applyFill="1" applyBorder="1" applyAlignment="1">
      <alignment horizontal="center" vertical="center" wrapText="1"/>
    </xf>
    <xf numFmtId="0" fontId="0" fillId="2" borderId="64" xfId="0" applyFill="1" applyBorder="1" applyAlignment="1">
      <alignment horizontal="center" vertical="center" wrapText="1"/>
    </xf>
    <xf numFmtId="0" fontId="0" fillId="2" borderId="118" xfId="0" applyFill="1" applyBorder="1" applyAlignment="1">
      <alignment horizontal="center" vertical="center"/>
    </xf>
    <xf numFmtId="0" fontId="0" fillId="2" borderId="119" xfId="0" applyFill="1" applyBorder="1" applyAlignment="1">
      <alignment horizontal="center" vertical="center"/>
    </xf>
    <xf numFmtId="0" fontId="0" fillId="2" borderId="120" xfId="0" applyFill="1" applyBorder="1" applyAlignment="1">
      <alignment horizontal="center" vertical="center"/>
    </xf>
    <xf numFmtId="0" fontId="0" fillId="2" borderId="129"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65" xfId="0" applyFill="1" applyBorder="1" applyAlignment="1">
      <alignment horizontal="center" vertical="center" wrapText="1"/>
    </xf>
    <xf numFmtId="0" fontId="0" fillId="2" borderId="123" xfId="0" applyFill="1" applyBorder="1" applyAlignment="1">
      <alignment horizontal="center" vertical="center"/>
    </xf>
    <xf numFmtId="0" fontId="0" fillId="2" borderId="124" xfId="0" applyFill="1" applyBorder="1" applyAlignment="1">
      <alignment horizontal="center" vertical="center"/>
    </xf>
    <xf numFmtId="0" fontId="0" fillId="2" borderId="62" xfId="0" applyFill="1" applyBorder="1" applyAlignment="1">
      <alignment horizontal="center" vertical="center" wrapText="1"/>
    </xf>
    <xf numFmtId="0" fontId="0" fillId="2" borderId="127" xfId="0" applyFill="1" applyBorder="1" applyAlignment="1">
      <alignment horizontal="center" vertical="center" wrapText="1"/>
    </xf>
    <xf numFmtId="0" fontId="0" fillId="2" borderId="128" xfId="0" applyFill="1" applyBorder="1" applyAlignment="1">
      <alignment horizontal="center" vertical="center" wrapText="1"/>
    </xf>
    <xf numFmtId="0" fontId="0" fillId="2" borderId="124" xfId="0" applyFill="1" applyBorder="1" applyAlignment="1">
      <alignment horizontal="center" vertical="center" wrapText="1"/>
    </xf>
    <xf numFmtId="0" fontId="1" fillId="2" borderId="121" xfId="1" applyFill="1" applyBorder="1" applyAlignment="1">
      <alignment horizontal="center"/>
    </xf>
    <xf numFmtId="0" fontId="1" fillId="2" borderId="122" xfId="1" applyFill="1" applyBorder="1" applyAlignment="1">
      <alignment horizontal="center"/>
    </xf>
    <xf numFmtId="0" fontId="1" fillId="2" borderId="28" xfId="1" applyFill="1" applyBorder="1" applyAlignment="1">
      <alignment horizontal="center" vertical="center"/>
    </xf>
    <xf numFmtId="0" fontId="1" fillId="2" borderId="56" xfId="1" applyFill="1" applyBorder="1" applyAlignment="1">
      <alignment horizontal="center" vertical="center" wrapText="1"/>
    </xf>
    <xf numFmtId="0" fontId="1" fillId="2" borderId="42" xfId="1" applyFill="1" applyBorder="1" applyAlignment="1">
      <alignment horizontal="center" vertical="center" wrapText="1"/>
    </xf>
  </cellXfs>
  <cellStyles count="4">
    <cellStyle name="標準" xfId="0" builtinId="0"/>
    <cellStyle name="標準 2" xfId="1" xr:uid="{00000000-0005-0000-0000-000001000000}"/>
    <cellStyle name="標準_【張付】流出係数" xfId="2" xr:uid="{00000000-0005-0000-0000-000002000000}"/>
    <cellStyle name="標準_005許可申請図書マクロ"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10" Type="http://schemas.openxmlformats.org/officeDocument/2006/relationships/calcChain" Target="calcChain.xml" />
  <Relationship Id="rId4" Type="http://schemas.openxmlformats.org/officeDocument/2006/relationships/worksheet" Target="worksheets/sheet4.xml" />
  <Relationship Id="rId9" Type="http://schemas.openxmlformats.org/officeDocument/2006/relationships/sharedStrings" Target="sharedStrings.xml" />
</Relationships>
</file>

<file path=xl/drawings/_rels/drawing2.xml.rels>&#65279;<?xml version="1.0" encoding="utf-8" standalone="yes"?>
<Relationships xmlns="http://schemas.openxmlformats.org/package/2006/relationships">
  <Relationship Id="rId1" Type="http://schemas.openxmlformats.org/officeDocument/2006/relationships/image" Target="../media/image1.emf" />
</Relationships>
</file>

<file path=xl/drawings/_rels/drawing3.xml.rels>&#65279;<?xml version="1.0" encoding="utf-8" standalone="yes"?>
<Relationships xmlns="http://schemas.openxmlformats.org/package/2006/relationships">
  <Relationship Id="rId1" Type="http://schemas.openxmlformats.org/officeDocument/2006/relationships/image" Target="../media/image2.png" />
</Relationships>
</file>

<file path=xl/drawings/drawing1.xml><?xml version="1.0" encoding="utf-8"?>
<xdr:wsDr xmlns:xdr="http://schemas.openxmlformats.org/drawingml/2006/spreadsheetDrawing" xmlns:a="http://schemas.openxmlformats.org/drawingml/2006/main">
  <xdr:twoCellAnchor>
    <xdr:from>
      <xdr:col>8</xdr:col>
      <xdr:colOff>68580</xdr:colOff>
      <xdr:row>30</xdr:row>
      <xdr:rowOff>38100</xdr:rowOff>
    </xdr:from>
    <xdr:to>
      <xdr:col>13</xdr:col>
      <xdr:colOff>68580</xdr:colOff>
      <xdr:row>31</xdr:row>
      <xdr:rowOff>152400</xdr:rowOff>
    </xdr:to>
    <xdr:cxnSp macro="">
      <xdr:nvCxnSpPr>
        <xdr:cNvPr id="11561" name="AutoShape 1">
          <a:extLst>
            <a:ext uri="{FF2B5EF4-FFF2-40B4-BE49-F238E27FC236}">
              <a16:creationId xmlns:a16="http://schemas.microsoft.com/office/drawing/2014/main" id="{00000000-0008-0000-0600-0000292D0000}"/>
            </a:ext>
          </a:extLst>
        </xdr:cNvPr>
        <xdr:cNvCxnSpPr>
          <a:cxnSpLocks noChangeShapeType="1"/>
        </xdr:cNvCxnSpPr>
      </xdr:nvCxnSpPr>
      <xdr:spPr bwMode="auto">
        <a:xfrm flipH="1">
          <a:off x="3055620" y="8183880"/>
          <a:ext cx="5334000" cy="388620"/>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215153</xdr:colOff>
      <xdr:row>1</xdr:row>
      <xdr:rowOff>89648</xdr:rowOff>
    </xdr:from>
    <xdr:to>
      <xdr:col>20</xdr:col>
      <xdr:colOff>321833</xdr:colOff>
      <xdr:row>33</xdr:row>
      <xdr:rowOff>77993</xdr:rowOff>
    </xdr:to>
    <xdr:pic>
      <xdr:nvPicPr>
        <xdr:cNvPr id="3" name="図 2">
          <a:extLst>
            <a:ext uri="{FF2B5EF4-FFF2-40B4-BE49-F238E27FC236}">
              <a16:creationId xmlns:a16="http://schemas.microsoft.com/office/drawing/2014/main" id="{38D22FD5-EE7D-6B5D-C7A2-5CB3E02B4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6141" y="259977"/>
          <a:ext cx="5673763" cy="7635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85725</xdr:colOff>
      <xdr:row>68</xdr:row>
      <xdr:rowOff>104775</xdr:rowOff>
    </xdr:from>
    <xdr:to>
      <xdr:col>8</xdr:col>
      <xdr:colOff>121919</xdr:colOff>
      <xdr:row>96</xdr:row>
      <xdr:rowOff>102865</xdr:rowOff>
    </xdr:to>
    <xdr:pic>
      <xdr:nvPicPr>
        <xdr:cNvPr id="2" name="図 1">
          <a:extLst>
            <a:ext uri="{FF2B5EF4-FFF2-40B4-BE49-F238E27FC236}">
              <a16:creationId xmlns:a16="http://schemas.microsoft.com/office/drawing/2014/main" id="{FC789C19-3E21-4BD2-844F-ED0DBF9EFF52}"/>
            </a:ext>
          </a:extLst>
        </xdr:cNvPr>
        <xdr:cNvPicPr>
          <a:picLocks noChangeAspect="1"/>
        </xdr:cNvPicPr>
      </xdr:nvPicPr>
      <xdr:blipFill>
        <a:blip xmlns:r="http://schemas.openxmlformats.org/officeDocument/2006/relationships" r:embed="rId1"/>
        <a:stretch>
          <a:fillRect/>
        </a:stretch>
      </xdr:blipFill>
      <xdr:spPr>
        <a:xfrm>
          <a:off x="1457325" y="13458825"/>
          <a:ext cx="6208394" cy="479869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FF0000"/>
    <pageSetUpPr fitToPage="1"/>
  </sheetPr>
  <dimension ref="B3:T27"/>
  <sheetViews>
    <sheetView showGridLines="0" showZeros="0" tabSelected="1" view="pageBreakPreview" zoomScale="70" zoomScaleNormal="100" zoomScaleSheetLayoutView="70" workbookViewId="0">
      <selection activeCell="S27" sqref="S27"/>
    </sheetView>
  </sheetViews>
  <sheetFormatPr defaultColWidth="9" defaultRowHeight="13.5" x14ac:dyDescent="0.15"/>
  <cols>
    <col min="1" max="1" width="9" style="45"/>
    <col min="2" max="20" width="8.125" style="45" customWidth="1"/>
    <col min="21" max="21" width="7.5" style="45" customWidth="1"/>
    <col min="22" max="16384" width="9" style="45"/>
  </cols>
  <sheetData>
    <row r="3" spans="2:20" ht="19.5" thickBot="1" x14ac:dyDescent="0.2">
      <c r="B3" s="44" t="s">
        <v>43</v>
      </c>
      <c r="T3" s="46" t="s">
        <v>177</v>
      </c>
    </row>
    <row r="4" spans="2:20" ht="26.1" customHeight="1" x14ac:dyDescent="0.15">
      <c r="B4" s="233" t="s">
        <v>44</v>
      </c>
      <c r="C4" s="236" t="s">
        <v>45</v>
      </c>
      <c r="D4" s="237"/>
      <c r="E4" s="237"/>
      <c r="F4" s="237"/>
      <c r="G4" s="237"/>
      <c r="H4" s="237"/>
      <c r="I4" s="237"/>
      <c r="J4" s="237"/>
      <c r="K4" s="237"/>
      <c r="L4" s="237"/>
      <c r="M4" s="236" t="s">
        <v>46</v>
      </c>
      <c r="N4" s="240"/>
      <c r="O4" s="242" t="s">
        <v>47</v>
      </c>
      <c r="P4" s="243"/>
      <c r="Q4" s="244"/>
      <c r="R4" s="236" t="s">
        <v>48</v>
      </c>
      <c r="S4" s="237"/>
      <c r="T4" s="258"/>
    </row>
    <row r="5" spans="2:20" ht="32.25" customHeight="1" x14ac:dyDescent="0.15">
      <c r="B5" s="234"/>
      <c r="C5" s="238"/>
      <c r="D5" s="239"/>
      <c r="E5" s="239"/>
      <c r="F5" s="239"/>
      <c r="G5" s="239"/>
      <c r="H5" s="239"/>
      <c r="I5" s="239"/>
      <c r="J5" s="239"/>
      <c r="K5" s="239"/>
      <c r="L5" s="239"/>
      <c r="M5" s="238"/>
      <c r="N5" s="241"/>
      <c r="O5" s="245"/>
      <c r="P5" s="246"/>
      <c r="Q5" s="247"/>
      <c r="R5" s="238"/>
      <c r="S5" s="239"/>
      <c r="T5" s="259"/>
    </row>
    <row r="6" spans="2:20" ht="24.95" customHeight="1" x14ac:dyDescent="0.15">
      <c r="B6" s="234"/>
      <c r="C6" s="260" t="s">
        <v>49</v>
      </c>
      <c r="D6" s="261" t="s">
        <v>50</v>
      </c>
      <c r="E6" s="260" t="s">
        <v>51</v>
      </c>
      <c r="F6" s="261" t="s">
        <v>52</v>
      </c>
      <c r="G6" s="264" t="s">
        <v>53</v>
      </c>
      <c r="H6" s="248" t="s">
        <v>54</v>
      </c>
      <c r="I6" s="264" t="s">
        <v>55</v>
      </c>
      <c r="J6" s="248" t="s">
        <v>56</v>
      </c>
      <c r="K6" s="264" t="s">
        <v>57</v>
      </c>
      <c r="L6" s="248" t="s">
        <v>58</v>
      </c>
      <c r="M6" s="251" t="s">
        <v>59</v>
      </c>
      <c r="N6" s="248" t="s">
        <v>60</v>
      </c>
      <c r="O6" s="251" t="s">
        <v>61</v>
      </c>
      <c r="P6" s="253" t="s">
        <v>62</v>
      </c>
      <c r="Q6" s="256" t="s">
        <v>63</v>
      </c>
      <c r="R6" s="268" t="s">
        <v>64</v>
      </c>
      <c r="S6" s="248" t="s">
        <v>65</v>
      </c>
      <c r="T6" s="270" t="s">
        <v>159</v>
      </c>
    </row>
    <row r="7" spans="2:20" ht="24.95" customHeight="1" x14ac:dyDescent="0.15">
      <c r="B7" s="234"/>
      <c r="C7" s="260"/>
      <c r="D7" s="262"/>
      <c r="E7" s="260"/>
      <c r="F7" s="262"/>
      <c r="G7" s="264"/>
      <c r="H7" s="249"/>
      <c r="I7" s="264"/>
      <c r="J7" s="249"/>
      <c r="K7" s="264"/>
      <c r="L7" s="249"/>
      <c r="M7" s="251"/>
      <c r="N7" s="249"/>
      <c r="O7" s="251"/>
      <c r="P7" s="254"/>
      <c r="Q7" s="256"/>
      <c r="R7" s="269"/>
      <c r="S7" s="249"/>
      <c r="T7" s="270"/>
    </row>
    <row r="8" spans="2:20" ht="24.95" customHeight="1" x14ac:dyDescent="0.15">
      <c r="B8" s="234"/>
      <c r="C8" s="260"/>
      <c r="D8" s="262"/>
      <c r="E8" s="260"/>
      <c r="F8" s="262"/>
      <c r="G8" s="264"/>
      <c r="H8" s="249"/>
      <c r="I8" s="264"/>
      <c r="J8" s="249"/>
      <c r="K8" s="264"/>
      <c r="L8" s="249"/>
      <c r="M8" s="251"/>
      <c r="N8" s="249"/>
      <c r="O8" s="251"/>
      <c r="P8" s="254"/>
      <c r="Q8" s="256"/>
      <c r="R8" s="269"/>
      <c r="S8" s="249"/>
      <c r="T8" s="270"/>
    </row>
    <row r="9" spans="2:20" ht="24.95" customHeight="1" x14ac:dyDescent="0.15">
      <c r="B9" s="234"/>
      <c r="C9" s="260"/>
      <c r="D9" s="262"/>
      <c r="E9" s="260"/>
      <c r="F9" s="262"/>
      <c r="G9" s="264"/>
      <c r="H9" s="249"/>
      <c r="I9" s="264"/>
      <c r="J9" s="249"/>
      <c r="K9" s="264"/>
      <c r="L9" s="249"/>
      <c r="M9" s="251"/>
      <c r="N9" s="249"/>
      <c r="O9" s="251"/>
      <c r="P9" s="254"/>
      <c r="Q9" s="256"/>
      <c r="R9" s="269"/>
      <c r="S9" s="249"/>
      <c r="T9" s="270"/>
    </row>
    <row r="10" spans="2:20" ht="24.95" customHeight="1" x14ac:dyDescent="0.15">
      <c r="B10" s="234"/>
      <c r="C10" s="260"/>
      <c r="D10" s="262"/>
      <c r="E10" s="260"/>
      <c r="F10" s="262"/>
      <c r="G10" s="264"/>
      <c r="H10" s="249"/>
      <c r="I10" s="264"/>
      <c r="J10" s="249"/>
      <c r="K10" s="264"/>
      <c r="L10" s="249"/>
      <c r="M10" s="251"/>
      <c r="N10" s="249"/>
      <c r="O10" s="251"/>
      <c r="P10" s="254"/>
      <c r="Q10" s="256"/>
      <c r="R10" s="269"/>
      <c r="S10" s="249"/>
      <c r="T10" s="270"/>
    </row>
    <row r="11" spans="2:20" ht="24.95" customHeight="1" x14ac:dyDescent="0.15">
      <c r="B11" s="234"/>
      <c r="C11" s="260"/>
      <c r="D11" s="262"/>
      <c r="E11" s="260"/>
      <c r="F11" s="262"/>
      <c r="G11" s="264"/>
      <c r="H11" s="249"/>
      <c r="I11" s="264"/>
      <c r="J11" s="249"/>
      <c r="K11" s="264"/>
      <c r="L11" s="249"/>
      <c r="M11" s="251"/>
      <c r="N11" s="249"/>
      <c r="O11" s="251"/>
      <c r="P11" s="254"/>
      <c r="Q11" s="256"/>
      <c r="R11" s="269"/>
      <c r="S11" s="249"/>
      <c r="T11" s="270"/>
    </row>
    <row r="12" spans="2:20" ht="29.25" customHeight="1" x14ac:dyDescent="0.15">
      <c r="B12" s="235"/>
      <c r="C12" s="239"/>
      <c r="D12" s="263"/>
      <c r="E12" s="239"/>
      <c r="F12" s="263"/>
      <c r="G12" s="265"/>
      <c r="H12" s="250"/>
      <c r="I12" s="265"/>
      <c r="J12" s="250"/>
      <c r="K12" s="265"/>
      <c r="L12" s="250"/>
      <c r="M12" s="252"/>
      <c r="N12" s="250"/>
      <c r="O12" s="252"/>
      <c r="P12" s="255"/>
      <c r="Q12" s="257"/>
      <c r="R12" s="238"/>
      <c r="S12" s="250"/>
      <c r="T12" s="271"/>
    </row>
    <row r="13" spans="2:20" ht="21.95" customHeight="1" x14ac:dyDescent="0.15">
      <c r="B13" s="48">
        <v>1</v>
      </c>
      <c r="C13" s="76"/>
      <c r="D13" s="76"/>
      <c r="E13" s="76"/>
      <c r="F13" s="76"/>
      <c r="G13" s="76"/>
      <c r="H13" s="76"/>
      <c r="I13" s="76"/>
      <c r="J13" s="76"/>
      <c r="K13" s="76"/>
      <c r="L13" s="76"/>
      <c r="M13" s="76"/>
      <c r="N13" s="76"/>
      <c r="O13" s="76"/>
      <c r="P13" s="76"/>
      <c r="Q13" s="76"/>
      <c r="R13" s="76"/>
      <c r="S13" s="78"/>
      <c r="T13" s="77"/>
    </row>
    <row r="14" spans="2:20" ht="21.95" customHeight="1" x14ac:dyDescent="0.15">
      <c r="B14" s="48">
        <v>2</v>
      </c>
      <c r="C14" s="76"/>
      <c r="D14" s="76"/>
      <c r="E14" s="76"/>
      <c r="F14" s="76"/>
      <c r="G14" s="76"/>
      <c r="H14" s="76"/>
      <c r="I14" s="76"/>
      <c r="J14" s="76"/>
      <c r="K14" s="76"/>
      <c r="L14" s="76"/>
      <c r="M14" s="76"/>
      <c r="N14" s="76"/>
      <c r="O14" s="76"/>
      <c r="P14" s="76"/>
      <c r="Q14" s="76"/>
      <c r="R14" s="76"/>
      <c r="S14" s="76"/>
      <c r="T14" s="77"/>
    </row>
    <row r="15" spans="2:20" ht="21.95" customHeight="1" x14ac:dyDescent="0.15">
      <c r="B15" s="48">
        <v>3</v>
      </c>
      <c r="C15" s="76"/>
      <c r="D15" s="76"/>
      <c r="E15" s="76"/>
      <c r="F15" s="76"/>
      <c r="G15" s="76"/>
      <c r="H15" s="76"/>
      <c r="I15" s="76"/>
      <c r="J15" s="76"/>
      <c r="K15" s="76"/>
      <c r="L15" s="76"/>
      <c r="M15" s="76"/>
      <c r="N15" s="76"/>
      <c r="O15" s="76"/>
      <c r="P15" s="76"/>
      <c r="Q15" s="76"/>
      <c r="R15" s="76"/>
      <c r="S15" s="76"/>
      <c r="T15" s="77"/>
    </row>
    <row r="16" spans="2:20" ht="21.95" customHeight="1" x14ac:dyDescent="0.15">
      <c r="B16" s="49">
        <v>4</v>
      </c>
      <c r="C16" s="76"/>
      <c r="D16" s="76"/>
      <c r="E16" s="76"/>
      <c r="F16" s="76"/>
      <c r="G16" s="76"/>
      <c r="H16" s="76"/>
      <c r="I16" s="76"/>
      <c r="J16" s="76"/>
      <c r="K16" s="76"/>
      <c r="L16" s="76"/>
      <c r="M16" s="76"/>
      <c r="N16" s="76"/>
      <c r="O16" s="76"/>
      <c r="P16" s="76"/>
      <c r="Q16" s="76"/>
      <c r="R16" s="76"/>
      <c r="S16" s="76"/>
      <c r="T16" s="77"/>
    </row>
    <row r="17" spans="2:20" ht="21.95" customHeight="1" x14ac:dyDescent="0.15">
      <c r="B17" s="49">
        <v>5</v>
      </c>
      <c r="C17" s="76"/>
      <c r="D17" s="76"/>
      <c r="E17" s="76"/>
      <c r="F17" s="76"/>
      <c r="G17" s="76"/>
      <c r="H17" s="76"/>
      <c r="I17" s="76"/>
      <c r="J17" s="76"/>
      <c r="K17" s="76"/>
      <c r="L17" s="76"/>
      <c r="M17" s="76"/>
      <c r="N17" s="76"/>
      <c r="O17" s="76"/>
      <c r="P17" s="76"/>
      <c r="Q17" s="76"/>
      <c r="R17" s="76"/>
      <c r="S17" s="76"/>
      <c r="T17" s="77"/>
    </row>
    <row r="18" spans="2:20" ht="21.95" customHeight="1" x14ac:dyDescent="0.15">
      <c r="B18" s="49"/>
      <c r="C18" s="76"/>
      <c r="D18" s="76"/>
      <c r="E18" s="76"/>
      <c r="F18" s="76"/>
      <c r="G18" s="76"/>
      <c r="H18" s="76"/>
      <c r="I18" s="76"/>
      <c r="J18" s="76"/>
      <c r="K18" s="76"/>
      <c r="L18" s="76"/>
      <c r="M18" s="76"/>
      <c r="N18" s="76"/>
      <c r="O18" s="76"/>
      <c r="P18" s="76"/>
      <c r="Q18" s="76"/>
      <c r="R18" s="76"/>
      <c r="S18" s="76"/>
      <c r="T18" s="77"/>
    </row>
    <row r="19" spans="2:20" ht="21.95" customHeight="1" x14ac:dyDescent="0.15">
      <c r="B19" s="49"/>
      <c r="C19" s="76"/>
      <c r="D19" s="76"/>
      <c r="E19" s="76"/>
      <c r="F19" s="76"/>
      <c r="G19" s="76"/>
      <c r="H19" s="76"/>
      <c r="I19" s="76"/>
      <c r="J19" s="76"/>
      <c r="K19" s="76"/>
      <c r="L19" s="76"/>
      <c r="M19" s="76"/>
      <c r="N19" s="76"/>
      <c r="O19" s="76"/>
      <c r="P19" s="76"/>
      <c r="Q19" s="76"/>
      <c r="R19" s="76"/>
      <c r="S19" s="76"/>
      <c r="T19" s="77"/>
    </row>
    <row r="20" spans="2:20" ht="21.95" customHeight="1" x14ac:dyDescent="0.15">
      <c r="B20" s="49"/>
      <c r="C20" s="76"/>
      <c r="D20" s="76"/>
      <c r="E20" s="76"/>
      <c r="F20" s="76"/>
      <c r="G20" s="76"/>
      <c r="H20" s="76"/>
      <c r="I20" s="76"/>
      <c r="J20" s="76"/>
      <c r="K20" s="76"/>
      <c r="L20" s="76"/>
      <c r="M20" s="76"/>
      <c r="N20" s="76"/>
      <c r="O20" s="76"/>
      <c r="P20" s="76"/>
      <c r="Q20" s="76"/>
      <c r="R20" s="76"/>
      <c r="S20" s="76"/>
      <c r="T20" s="77"/>
    </row>
    <row r="21" spans="2:20" ht="21.95" customHeight="1" x14ac:dyDescent="0.15">
      <c r="B21" s="49"/>
      <c r="C21" s="76"/>
      <c r="D21" s="76"/>
      <c r="E21" s="76"/>
      <c r="F21" s="76"/>
      <c r="G21" s="76"/>
      <c r="H21" s="76"/>
      <c r="I21" s="76"/>
      <c r="J21" s="76"/>
      <c r="K21" s="76"/>
      <c r="L21" s="76"/>
      <c r="M21" s="76"/>
      <c r="N21" s="76"/>
      <c r="O21" s="76"/>
      <c r="P21" s="76"/>
      <c r="Q21" s="76"/>
      <c r="R21" s="76"/>
      <c r="S21" s="76"/>
      <c r="T21" s="77"/>
    </row>
    <row r="22" spans="2:20" ht="21.95" customHeight="1" x14ac:dyDescent="0.15">
      <c r="B22" s="49"/>
      <c r="C22" s="76"/>
      <c r="D22" s="76"/>
      <c r="E22" s="76"/>
      <c r="F22" s="76"/>
      <c r="G22" s="76"/>
      <c r="H22" s="76"/>
      <c r="I22" s="76"/>
      <c r="J22" s="76"/>
      <c r="K22" s="76"/>
      <c r="L22" s="76"/>
      <c r="M22" s="76"/>
      <c r="N22" s="76"/>
      <c r="O22" s="76"/>
      <c r="P22" s="76"/>
      <c r="Q22" s="76"/>
      <c r="R22" s="76"/>
      <c r="S22" s="76"/>
      <c r="T22" s="77"/>
    </row>
    <row r="23" spans="2:20" ht="21.95" customHeight="1" thickBot="1" x14ac:dyDescent="0.2">
      <c r="B23" s="174"/>
      <c r="C23" s="175"/>
      <c r="D23" s="175"/>
      <c r="E23" s="175"/>
      <c r="F23" s="175"/>
      <c r="G23" s="175"/>
      <c r="H23" s="175"/>
      <c r="I23" s="175"/>
      <c r="J23" s="175"/>
      <c r="K23" s="175"/>
      <c r="L23" s="175"/>
      <c r="M23" s="175"/>
      <c r="N23" s="175"/>
      <c r="O23" s="175"/>
      <c r="P23" s="175"/>
      <c r="Q23" s="175"/>
      <c r="R23" s="175"/>
      <c r="S23" s="175"/>
      <c r="T23" s="176"/>
    </row>
    <row r="24" spans="2:20" ht="21.95" customHeight="1" thickTop="1" thickBot="1" x14ac:dyDescent="0.2">
      <c r="B24" s="177" t="s">
        <v>70</v>
      </c>
      <c r="C24" s="178">
        <f t="shared" ref="C24:R24" si="0">SUM(C13:C23)</f>
        <v>0</v>
      </c>
      <c r="D24" s="179">
        <f t="shared" si="0"/>
        <v>0</v>
      </c>
      <c r="E24" s="178">
        <f t="shared" si="0"/>
        <v>0</v>
      </c>
      <c r="F24" s="179">
        <f t="shared" si="0"/>
        <v>0</v>
      </c>
      <c r="G24" s="178">
        <f t="shared" si="0"/>
        <v>0</v>
      </c>
      <c r="H24" s="179">
        <f t="shared" si="0"/>
        <v>0</v>
      </c>
      <c r="I24" s="178">
        <f t="shared" si="0"/>
        <v>0</v>
      </c>
      <c r="J24" s="179">
        <f t="shared" si="0"/>
        <v>0</v>
      </c>
      <c r="K24" s="178">
        <f t="shared" si="0"/>
        <v>0</v>
      </c>
      <c r="L24" s="179">
        <f t="shared" si="0"/>
        <v>0</v>
      </c>
      <c r="M24" s="179">
        <f t="shared" si="0"/>
        <v>0</v>
      </c>
      <c r="N24" s="180">
        <f t="shared" si="0"/>
        <v>0</v>
      </c>
      <c r="O24" s="179">
        <f t="shared" si="0"/>
        <v>0</v>
      </c>
      <c r="P24" s="180">
        <f t="shared" si="0"/>
        <v>0</v>
      </c>
      <c r="Q24" s="180">
        <f t="shared" si="0"/>
        <v>0</v>
      </c>
      <c r="R24" s="179">
        <f t="shared" si="0"/>
        <v>0</v>
      </c>
      <c r="S24" s="179">
        <f>SUM(S13:S23)</f>
        <v>0</v>
      </c>
      <c r="T24" s="181">
        <f>SUM(T13:T23)</f>
        <v>0</v>
      </c>
    </row>
    <row r="25" spans="2:20" ht="24.95" customHeight="1" thickTop="1" thickBot="1" x14ac:dyDescent="0.2">
      <c r="B25" s="177" t="s">
        <v>66</v>
      </c>
      <c r="C25" s="272">
        <f>SUM(C24:L24)</f>
        <v>0</v>
      </c>
      <c r="D25" s="273"/>
      <c r="E25" s="273"/>
      <c r="F25" s="273"/>
      <c r="G25" s="273"/>
      <c r="H25" s="273"/>
      <c r="I25" s="273"/>
      <c r="J25" s="273"/>
      <c r="K25" s="273"/>
      <c r="L25" s="274"/>
      <c r="M25" s="272">
        <f>SUM(M24:N24)</f>
        <v>0</v>
      </c>
      <c r="N25" s="274"/>
      <c r="O25" s="272">
        <f>SUM(O24:Q24)</f>
        <v>0</v>
      </c>
      <c r="P25" s="273"/>
      <c r="Q25" s="274"/>
      <c r="R25" s="272">
        <f>SUM(R24:T24)</f>
        <v>0</v>
      </c>
      <c r="S25" s="273"/>
      <c r="T25" s="275"/>
    </row>
    <row r="26" spans="2:20" ht="24.95" customHeight="1" thickTop="1" thickBot="1" x14ac:dyDescent="0.2">
      <c r="B26" s="51" t="s">
        <v>67</v>
      </c>
      <c r="C26" s="266">
        <f>SUM(C25:T25)</f>
        <v>0</v>
      </c>
      <c r="D26" s="266"/>
      <c r="E26" s="266"/>
      <c r="F26" s="266"/>
      <c r="G26" s="266"/>
      <c r="H26" s="266"/>
      <c r="I26" s="266"/>
      <c r="J26" s="266"/>
      <c r="K26" s="266"/>
      <c r="L26" s="266"/>
      <c r="M26" s="266"/>
      <c r="N26" s="266"/>
      <c r="O26" s="266"/>
      <c r="P26" s="266"/>
      <c r="Q26" s="266"/>
      <c r="R26" s="266"/>
      <c r="S26" s="266"/>
      <c r="T26" s="267"/>
    </row>
    <row r="27" spans="2:20" ht="18" customHeight="1" x14ac:dyDescent="0.15">
      <c r="S27" s="193" t="s">
        <v>176</v>
      </c>
    </row>
  </sheetData>
  <mergeCells count="28">
    <mergeCell ref="C26:T26"/>
    <mergeCell ref="R6:R12"/>
    <mergeCell ref="S6:S12"/>
    <mergeCell ref="T6:T12"/>
    <mergeCell ref="C25:L25"/>
    <mergeCell ref="M25:N25"/>
    <mergeCell ref="O25:Q25"/>
    <mergeCell ref="R25:T25"/>
    <mergeCell ref="R4:T5"/>
    <mergeCell ref="C6:C12"/>
    <mergeCell ref="D6:D12"/>
    <mergeCell ref="E6:E12"/>
    <mergeCell ref="F6:F12"/>
    <mergeCell ref="G6:G12"/>
    <mergeCell ref="H6:H12"/>
    <mergeCell ref="I6:I12"/>
    <mergeCell ref="J6:J12"/>
    <mergeCell ref="K6:K12"/>
    <mergeCell ref="B4:B12"/>
    <mergeCell ref="C4:L5"/>
    <mergeCell ref="M4:N5"/>
    <mergeCell ref="O4:Q5"/>
    <mergeCell ref="L6:L12"/>
    <mergeCell ref="M6:M12"/>
    <mergeCell ref="N6:N12"/>
    <mergeCell ref="O6:O12"/>
    <mergeCell ref="P6:P12"/>
    <mergeCell ref="Q6:Q12"/>
  </mergeCells>
  <phoneticPr fontId="2"/>
  <printOptions horizontalCentered="1" verticalCentered="1"/>
  <pageMargins left="0.78740157480314965" right="0.78740157480314965" top="0.78740157480314965" bottom="0.78740157480314965" header="0.51181102362204722" footer="0.51181102362204722"/>
  <pageSetup paperSize="9" scale="77" orientation="landscape" r:id="rId1"/>
  <headerFooter alignWithMargins="0">
    <oddFooter xml:space="preserve">&amp;C&amp;"ＭＳ ゴシック,標準"&amp;10 &amp;"ＭＳ Ｐゴシック,標準"&amp;11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FF0000"/>
    <pageSetUpPr fitToPage="1"/>
  </sheetPr>
  <dimension ref="B3:T26"/>
  <sheetViews>
    <sheetView showGridLines="0" showZeros="0" view="pageBreakPreview" zoomScale="70" zoomScaleNormal="100" zoomScaleSheetLayoutView="70" workbookViewId="0">
      <selection activeCell="N19" sqref="N19"/>
    </sheetView>
  </sheetViews>
  <sheetFormatPr defaultColWidth="9" defaultRowHeight="13.5" x14ac:dyDescent="0.15"/>
  <cols>
    <col min="1" max="1" width="9" style="45"/>
    <col min="2" max="20" width="8.125" style="45" customWidth="1"/>
    <col min="21" max="21" width="7.25" style="45" customWidth="1"/>
    <col min="22" max="16384" width="9" style="45"/>
  </cols>
  <sheetData>
    <row r="3" spans="2:20" ht="19.5" thickBot="1" x14ac:dyDescent="0.2">
      <c r="B3" s="44" t="s">
        <v>68</v>
      </c>
      <c r="T3" s="46" t="s">
        <v>178</v>
      </c>
    </row>
    <row r="4" spans="2:20" ht="30.6" customHeight="1" x14ac:dyDescent="0.15">
      <c r="B4" s="233" t="s">
        <v>44</v>
      </c>
      <c r="C4" s="236" t="s">
        <v>45</v>
      </c>
      <c r="D4" s="237"/>
      <c r="E4" s="237"/>
      <c r="F4" s="237"/>
      <c r="G4" s="237"/>
      <c r="H4" s="237"/>
      <c r="I4" s="237"/>
      <c r="J4" s="237"/>
      <c r="K4" s="237"/>
      <c r="L4" s="237"/>
      <c r="M4" s="236" t="s">
        <v>46</v>
      </c>
      <c r="N4" s="240"/>
      <c r="O4" s="242" t="s">
        <v>47</v>
      </c>
      <c r="P4" s="243"/>
      <c r="Q4" s="244"/>
      <c r="R4" s="236" t="s">
        <v>48</v>
      </c>
      <c r="S4" s="237"/>
      <c r="T4" s="258"/>
    </row>
    <row r="5" spans="2:20" ht="30.6" customHeight="1" x14ac:dyDescent="0.15">
      <c r="B5" s="234"/>
      <c r="C5" s="238"/>
      <c r="D5" s="239"/>
      <c r="E5" s="239"/>
      <c r="F5" s="239"/>
      <c r="G5" s="239"/>
      <c r="H5" s="239"/>
      <c r="I5" s="239"/>
      <c r="J5" s="239"/>
      <c r="K5" s="239"/>
      <c r="L5" s="239"/>
      <c r="M5" s="238"/>
      <c r="N5" s="241"/>
      <c r="O5" s="245"/>
      <c r="P5" s="246"/>
      <c r="Q5" s="247"/>
      <c r="R5" s="238"/>
      <c r="S5" s="239"/>
      <c r="T5" s="259"/>
    </row>
    <row r="6" spans="2:20" ht="24.95" customHeight="1" x14ac:dyDescent="0.15">
      <c r="B6" s="234"/>
      <c r="C6" s="260" t="s">
        <v>49</v>
      </c>
      <c r="D6" s="261" t="s">
        <v>50</v>
      </c>
      <c r="E6" s="260" t="s">
        <v>51</v>
      </c>
      <c r="F6" s="261" t="s">
        <v>52</v>
      </c>
      <c r="G6" s="264" t="s">
        <v>53</v>
      </c>
      <c r="H6" s="248" t="s">
        <v>54</v>
      </c>
      <c r="I6" s="264" t="s">
        <v>55</v>
      </c>
      <c r="J6" s="248" t="s">
        <v>56</v>
      </c>
      <c r="K6" s="264" t="s">
        <v>57</v>
      </c>
      <c r="L6" s="248" t="s">
        <v>58</v>
      </c>
      <c r="M6" s="251" t="s">
        <v>59</v>
      </c>
      <c r="N6" s="248" t="s">
        <v>60</v>
      </c>
      <c r="O6" s="251" t="s">
        <v>61</v>
      </c>
      <c r="P6" s="253" t="s">
        <v>62</v>
      </c>
      <c r="Q6" s="256" t="s">
        <v>63</v>
      </c>
      <c r="R6" s="268" t="s">
        <v>64</v>
      </c>
      <c r="S6" s="248" t="s">
        <v>65</v>
      </c>
      <c r="T6" s="276" t="s">
        <v>159</v>
      </c>
    </row>
    <row r="7" spans="2:20" ht="24.95" customHeight="1" x14ac:dyDescent="0.15">
      <c r="B7" s="234"/>
      <c r="C7" s="260"/>
      <c r="D7" s="262"/>
      <c r="E7" s="260"/>
      <c r="F7" s="262"/>
      <c r="G7" s="264"/>
      <c r="H7" s="249"/>
      <c r="I7" s="264"/>
      <c r="J7" s="249"/>
      <c r="K7" s="264"/>
      <c r="L7" s="249"/>
      <c r="M7" s="251"/>
      <c r="N7" s="249"/>
      <c r="O7" s="251"/>
      <c r="P7" s="254"/>
      <c r="Q7" s="256"/>
      <c r="R7" s="269"/>
      <c r="S7" s="249"/>
      <c r="T7" s="277"/>
    </row>
    <row r="8" spans="2:20" ht="24.95" customHeight="1" x14ac:dyDescent="0.15">
      <c r="B8" s="234"/>
      <c r="C8" s="260"/>
      <c r="D8" s="262"/>
      <c r="E8" s="260"/>
      <c r="F8" s="262"/>
      <c r="G8" s="264"/>
      <c r="H8" s="249"/>
      <c r="I8" s="264"/>
      <c r="J8" s="249"/>
      <c r="K8" s="264"/>
      <c r="L8" s="249"/>
      <c r="M8" s="251"/>
      <c r="N8" s="249"/>
      <c r="O8" s="251"/>
      <c r="P8" s="254"/>
      <c r="Q8" s="256"/>
      <c r="R8" s="269"/>
      <c r="S8" s="249"/>
      <c r="T8" s="277"/>
    </row>
    <row r="9" spans="2:20" ht="24.95" customHeight="1" x14ac:dyDescent="0.15">
      <c r="B9" s="234"/>
      <c r="C9" s="260"/>
      <c r="D9" s="262"/>
      <c r="E9" s="260"/>
      <c r="F9" s="262"/>
      <c r="G9" s="264"/>
      <c r="H9" s="249"/>
      <c r="I9" s="264"/>
      <c r="J9" s="249"/>
      <c r="K9" s="264"/>
      <c r="L9" s="249"/>
      <c r="M9" s="251"/>
      <c r="N9" s="249"/>
      <c r="O9" s="251"/>
      <c r="P9" s="254"/>
      <c r="Q9" s="256"/>
      <c r="R9" s="269"/>
      <c r="S9" s="249"/>
      <c r="T9" s="277"/>
    </row>
    <row r="10" spans="2:20" ht="24.95" customHeight="1" x14ac:dyDescent="0.15">
      <c r="B10" s="234"/>
      <c r="C10" s="260"/>
      <c r="D10" s="262"/>
      <c r="E10" s="260"/>
      <c r="F10" s="262"/>
      <c r="G10" s="264"/>
      <c r="H10" s="249"/>
      <c r="I10" s="264"/>
      <c r="J10" s="249"/>
      <c r="K10" s="264"/>
      <c r="L10" s="249"/>
      <c r="M10" s="251"/>
      <c r="N10" s="249"/>
      <c r="O10" s="251"/>
      <c r="P10" s="254"/>
      <c r="Q10" s="256"/>
      <c r="R10" s="269"/>
      <c r="S10" s="249"/>
      <c r="T10" s="277"/>
    </row>
    <row r="11" spans="2:20" ht="24.95" customHeight="1" x14ac:dyDescent="0.15">
      <c r="B11" s="234"/>
      <c r="C11" s="260"/>
      <c r="D11" s="262"/>
      <c r="E11" s="260"/>
      <c r="F11" s="262"/>
      <c r="G11" s="264"/>
      <c r="H11" s="249"/>
      <c r="I11" s="264"/>
      <c r="J11" s="249"/>
      <c r="K11" s="264"/>
      <c r="L11" s="249"/>
      <c r="M11" s="251"/>
      <c r="N11" s="249"/>
      <c r="O11" s="251"/>
      <c r="P11" s="254"/>
      <c r="Q11" s="256"/>
      <c r="R11" s="269"/>
      <c r="S11" s="249"/>
      <c r="T11" s="277"/>
    </row>
    <row r="12" spans="2:20" ht="24.95" customHeight="1" x14ac:dyDescent="0.15">
      <c r="B12" s="235"/>
      <c r="C12" s="239"/>
      <c r="D12" s="263"/>
      <c r="E12" s="239"/>
      <c r="F12" s="263"/>
      <c r="G12" s="265"/>
      <c r="H12" s="250"/>
      <c r="I12" s="265"/>
      <c r="J12" s="250"/>
      <c r="K12" s="265"/>
      <c r="L12" s="250"/>
      <c r="M12" s="252"/>
      <c r="N12" s="250"/>
      <c r="O12" s="252"/>
      <c r="P12" s="255"/>
      <c r="Q12" s="257"/>
      <c r="R12" s="238"/>
      <c r="S12" s="250"/>
      <c r="T12" s="278"/>
    </row>
    <row r="13" spans="2:20" ht="24.75" customHeight="1" x14ac:dyDescent="0.15">
      <c r="B13" s="49">
        <v>1</v>
      </c>
      <c r="C13" s="76"/>
      <c r="D13" s="76"/>
      <c r="E13" s="76"/>
      <c r="F13" s="76"/>
      <c r="G13" s="76"/>
      <c r="H13" s="76"/>
      <c r="I13" s="76"/>
      <c r="J13" s="76"/>
      <c r="K13" s="76"/>
      <c r="L13" s="76"/>
      <c r="M13" s="76"/>
      <c r="N13" s="76"/>
      <c r="O13" s="76"/>
      <c r="P13" s="76"/>
      <c r="Q13" s="76"/>
      <c r="R13" s="76"/>
      <c r="S13" s="76"/>
      <c r="T13" s="77"/>
    </row>
    <row r="14" spans="2:20" ht="24.95" customHeight="1" x14ac:dyDescent="0.15">
      <c r="B14" s="49">
        <v>2</v>
      </c>
      <c r="C14" s="76"/>
      <c r="D14" s="76"/>
      <c r="E14" s="76"/>
      <c r="F14" s="76"/>
      <c r="G14" s="76"/>
      <c r="H14" s="76"/>
      <c r="I14" s="76"/>
      <c r="J14" s="76"/>
      <c r="K14" s="76"/>
      <c r="L14" s="76"/>
      <c r="M14" s="76"/>
      <c r="N14" s="76"/>
      <c r="O14" s="76"/>
      <c r="P14" s="76"/>
      <c r="Q14" s="76"/>
      <c r="R14" s="76"/>
      <c r="S14" s="76"/>
      <c r="T14" s="77"/>
    </row>
    <row r="15" spans="2:20" ht="24.95" customHeight="1" x14ac:dyDescent="0.15">
      <c r="B15" s="49">
        <v>3</v>
      </c>
      <c r="C15" s="76"/>
      <c r="D15" s="76"/>
      <c r="E15" s="76"/>
      <c r="F15" s="76"/>
      <c r="G15" s="76"/>
      <c r="H15" s="76"/>
      <c r="I15" s="76"/>
      <c r="J15" s="76"/>
      <c r="K15" s="76"/>
      <c r="L15" s="76"/>
      <c r="M15" s="76"/>
      <c r="N15" s="76"/>
      <c r="O15" s="76"/>
      <c r="P15" s="76"/>
      <c r="Q15" s="76"/>
      <c r="R15" s="76"/>
      <c r="S15" s="76"/>
      <c r="T15" s="77"/>
    </row>
    <row r="16" spans="2:20" ht="24.95" customHeight="1" x14ac:dyDescent="0.15">
      <c r="B16" s="49">
        <v>4</v>
      </c>
      <c r="C16" s="76"/>
      <c r="D16" s="76"/>
      <c r="E16" s="76"/>
      <c r="F16" s="76"/>
      <c r="G16" s="76"/>
      <c r="H16" s="76"/>
      <c r="I16" s="76"/>
      <c r="J16" s="76"/>
      <c r="K16" s="76"/>
      <c r="L16" s="76"/>
      <c r="M16" s="76"/>
      <c r="N16" s="76"/>
      <c r="O16" s="76"/>
      <c r="P16" s="76"/>
      <c r="Q16" s="76"/>
      <c r="R16" s="76"/>
      <c r="S16" s="76"/>
      <c r="T16" s="77"/>
    </row>
    <row r="17" spans="2:20" ht="24.95" customHeight="1" x14ac:dyDescent="0.15">
      <c r="B17" s="49">
        <v>5</v>
      </c>
      <c r="C17" s="76"/>
      <c r="D17" s="76"/>
      <c r="E17" s="76"/>
      <c r="F17" s="76"/>
      <c r="G17" s="76"/>
      <c r="H17" s="76"/>
      <c r="I17" s="76"/>
      <c r="J17" s="76"/>
      <c r="K17" s="76"/>
      <c r="L17" s="76"/>
      <c r="M17" s="76"/>
      <c r="N17" s="76"/>
      <c r="O17" s="76"/>
      <c r="P17" s="76"/>
      <c r="Q17" s="76"/>
      <c r="R17" s="76"/>
      <c r="S17" s="76"/>
      <c r="T17" s="77"/>
    </row>
    <row r="18" spans="2:20" ht="24.95" customHeight="1" x14ac:dyDescent="0.15">
      <c r="B18" s="49">
        <v>6</v>
      </c>
      <c r="C18" s="76"/>
      <c r="D18" s="76"/>
      <c r="E18" s="76"/>
      <c r="F18" s="76"/>
      <c r="G18" s="76"/>
      <c r="H18" s="76"/>
      <c r="I18" s="76"/>
      <c r="J18" s="76"/>
      <c r="K18" s="76"/>
      <c r="L18" s="76"/>
      <c r="M18" s="76"/>
      <c r="N18" s="76"/>
      <c r="O18" s="76"/>
      <c r="P18" s="76"/>
      <c r="Q18" s="76"/>
      <c r="R18" s="76"/>
      <c r="S18" s="76"/>
      <c r="T18" s="77"/>
    </row>
    <row r="19" spans="2:20" ht="24.95" customHeight="1" x14ac:dyDescent="0.15">
      <c r="B19" s="49">
        <v>7</v>
      </c>
      <c r="C19" s="76"/>
      <c r="D19" s="76"/>
      <c r="E19" s="76"/>
      <c r="F19" s="76"/>
      <c r="G19" s="76"/>
      <c r="H19" s="76"/>
      <c r="I19" s="76"/>
      <c r="J19" s="76"/>
      <c r="K19" s="76"/>
      <c r="L19" s="76"/>
      <c r="M19" s="76"/>
      <c r="N19" s="76"/>
      <c r="O19" s="76"/>
      <c r="P19" s="76"/>
      <c r="Q19" s="76"/>
      <c r="R19" s="76"/>
      <c r="S19" s="76"/>
      <c r="T19" s="77"/>
    </row>
    <row r="20" spans="2:20" ht="24.95" customHeight="1" x14ac:dyDescent="0.15">
      <c r="B20" s="49">
        <v>8</v>
      </c>
      <c r="C20" s="76"/>
      <c r="D20" s="76"/>
      <c r="E20" s="76"/>
      <c r="F20" s="76"/>
      <c r="G20" s="76"/>
      <c r="H20" s="76"/>
      <c r="I20" s="76"/>
      <c r="J20" s="76"/>
      <c r="K20" s="76"/>
      <c r="L20" s="76"/>
      <c r="M20" s="76"/>
      <c r="N20" s="76"/>
      <c r="O20" s="76"/>
      <c r="P20" s="76"/>
      <c r="Q20" s="76"/>
      <c r="R20" s="76"/>
      <c r="S20" s="76"/>
      <c r="T20" s="77"/>
    </row>
    <row r="21" spans="2:20" ht="24.95" customHeight="1" x14ac:dyDescent="0.15">
      <c r="B21" s="49"/>
      <c r="C21" s="76"/>
      <c r="D21" s="76"/>
      <c r="E21" s="76"/>
      <c r="F21" s="76"/>
      <c r="G21" s="76"/>
      <c r="H21" s="76"/>
      <c r="I21" s="76"/>
      <c r="J21" s="76"/>
      <c r="K21" s="76"/>
      <c r="L21" s="76"/>
      <c r="M21" s="76"/>
      <c r="N21" s="76"/>
      <c r="O21" s="76"/>
      <c r="P21" s="76"/>
      <c r="Q21" s="76"/>
      <c r="R21" s="76"/>
      <c r="S21" s="76"/>
      <c r="T21" s="77"/>
    </row>
    <row r="22" spans="2:20" ht="24.95" customHeight="1" x14ac:dyDescent="0.15">
      <c r="B22" s="49"/>
      <c r="C22" s="76"/>
      <c r="D22" s="76"/>
      <c r="E22" s="76"/>
      <c r="F22" s="76"/>
      <c r="G22" s="76"/>
      <c r="H22" s="76"/>
      <c r="I22" s="76"/>
      <c r="J22" s="76"/>
      <c r="K22" s="76"/>
      <c r="L22" s="76"/>
      <c r="M22" s="76"/>
      <c r="N22" s="76"/>
      <c r="O22" s="76"/>
      <c r="P22" s="76"/>
      <c r="Q22" s="76"/>
      <c r="R22" s="76"/>
      <c r="S22" s="76"/>
      <c r="T22" s="77"/>
    </row>
    <row r="23" spans="2:20" ht="24.95" customHeight="1" thickBot="1" x14ac:dyDescent="0.2">
      <c r="B23" s="50" t="s">
        <v>70</v>
      </c>
      <c r="C23" s="182">
        <f t="shared" ref="C23:T23" si="0">SUM(C13:C22)</f>
        <v>0</v>
      </c>
      <c r="D23" s="183">
        <f t="shared" si="0"/>
        <v>0</v>
      </c>
      <c r="E23" s="184">
        <f t="shared" si="0"/>
        <v>0</v>
      </c>
      <c r="F23" s="183">
        <f t="shared" si="0"/>
        <v>0</v>
      </c>
      <c r="G23" s="184">
        <f t="shared" si="0"/>
        <v>0</v>
      </c>
      <c r="H23" s="183">
        <f t="shared" si="0"/>
        <v>0</v>
      </c>
      <c r="I23" s="184">
        <f t="shared" si="0"/>
        <v>0</v>
      </c>
      <c r="J23" s="183">
        <f t="shared" si="0"/>
        <v>0</v>
      </c>
      <c r="K23" s="184">
        <f t="shared" si="0"/>
        <v>0</v>
      </c>
      <c r="L23" s="183">
        <f t="shared" si="0"/>
        <v>0</v>
      </c>
      <c r="M23" s="183">
        <f t="shared" si="0"/>
        <v>0</v>
      </c>
      <c r="N23" s="185">
        <f t="shared" si="0"/>
        <v>0</v>
      </c>
      <c r="O23" s="183">
        <f t="shared" si="0"/>
        <v>0</v>
      </c>
      <c r="P23" s="183">
        <f t="shared" si="0"/>
        <v>0</v>
      </c>
      <c r="Q23" s="185">
        <f t="shared" si="0"/>
        <v>0</v>
      </c>
      <c r="R23" s="183">
        <f t="shared" si="0"/>
        <v>0</v>
      </c>
      <c r="S23" s="183">
        <f t="shared" si="0"/>
        <v>0</v>
      </c>
      <c r="T23" s="186">
        <f t="shared" si="0"/>
        <v>0</v>
      </c>
    </row>
    <row r="24" spans="2:20" ht="24.95" customHeight="1" thickTop="1" thickBot="1" x14ac:dyDescent="0.2">
      <c r="B24" s="50" t="s">
        <v>66</v>
      </c>
      <c r="C24" s="272">
        <f>SUM(C23:L23)</f>
        <v>0</v>
      </c>
      <c r="D24" s="273"/>
      <c r="E24" s="273"/>
      <c r="F24" s="273"/>
      <c r="G24" s="273"/>
      <c r="H24" s="273"/>
      <c r="I24" s="273"/>
      <c r="J24" s="273"/>
      <c r="K24" s="273"/>
      <c r="L24" s="273"/>
      <c r="M24" s="272">
        <f>SUM(M23:N23)</f>
        <v>0</v>
      </c>
      <c r="N24" s="274"/>
      <c r="O24" s="272">
        <f>SUM(O23:Q23)</f>
        <v>0</v>
      </c>
      <c r="P24" s="273"/>
      <c r="Q24" s="274"/>
      <c r="R24" s="272">
        <f>SUM(R23:T23)</f>
        <v>0</v>
      </c>
      <c r="S24" s="273"/>
      <c r="T24" s="275"/>
    </row>
    <row r="25" spans="2:20" ht="24.95" customHeight="1" thickTop="1" thickBot="1" x14ac:dyDescent="0.2">
      <c r="B25" s="51" t="s">
        <v>67</v>
      </c>
      <c r="C25" s="266">
        <f>SUM(C24:T24)</f>
        <v>0</v>
      </c>
      <c r="D25" s="266"/>
      <c r="E25" s="266"/>
      <c r="F25" s="266"/>
      <c r="G25" s="266"/>
      <c r="H25" s="266"/>
      <c r="I25" s="266"/>
      <c r="J25" s="266"/>
      <c r="K25" s="266"/>
      <c r="L25" s="266"/>
      <c r="M25" s="266"/>
      <c r="N25" s="266"/>
      <c r="O25" s="266"/>
      <c r="P25" s="266"/>
      <c r="Q25" s="266"/>
      <c r="R25" s="266"/>
      <c r="S25" s="266"/>
      <c r="T25" s="267"/>
    </row>
    <row r="26" spans="2:20" ht="14.25" x14ac:dyDescent="0.15">
      <c r="S26" s="193" t="s">
        <v>176</v>
      </c>
    </row>
  </sheetData>
  <mergeCells count="28">
    <mergeCell ref="C25:T25"/>
    <mergeCell ref="R6:R12"/>
    <mergeCell ref="S6:S12"/>
    <mergeCell ref="T6:T12"/>
    <mergeCell ref="C24:L24"/>
    <mergeCell ref="M24:N24"/>
    <mergeCell ref="O24:Q24"/>
    <mergeCell ref="R24:T24"/>
    <mergeCell ref="R4:T5"/>
    <mergeCell ref="C6:C12"/>
    <mergeCell ref="D6:D12"/>
    <mergeCell ref="E6:E12"/>
    <mergeCell ref="F6:F12"/>
    <mergeCell ref="G6:G12"/>
    <mergeCell ref="H6:H12"/>
    <mergeCell ref="I6:I12"/>
    <mergeCell ref="J6:J12"/>
    <mergeCell ref="K6:K12"/>
    <mergeCell ref="B4:B12"/>
    <mergeCell ref="C4:L5"/>
    <mergeCell ref="M4:N5"/>
    <mergeCell ref="O4:Q5"/>
    <mergeCell ref="L6:L12"/>
    <mergeCell ref="M6:M12"/>
    <mergeCell ref="N6:N12"/>
    <mergeCell ref="O6:O12"/>
    <mergeCell ref="P6:P12"/>
    <mergeCell ref="Q6:Q12"/>
  </mergeCells>
  <phoneticPr fontId="2"/>
  <printOptions horizontalCentered="1" verticalCentered="1"/>
  <pageMargins left="0.78740157480314965" right="0.78740157480314965" top="0.78740157480314965" bottom="0.78740157480314965" header="0.51181102362204722" footer="0.51181102362204722"/>
  <pageSetup paperSize="9" scale="73" orientation="landscape" r:id="rId1"/>
  <headerFooter alignWithMargins="0">
    <oddFooter xml:space="preserve">&amp;C&amp;"ＭＳ ゴシック,標準"&amp;10 &amp;"ＭＳ Ｐゴシック,標準"&amp;11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FF0000"/>
    <pageSetUpPr fitToPage="1"/>
  </sheetPr>
  <dimension ref="B1:P33"/>
  <sheetViews>
    <sheetView showGridLines="0" showZeros="0" view="pageBreakPreview" topLeftCell="A4" zoomScale="70" zoomScaleNormal="100" zoomScaleSheetLayoutView="70" workbookViewId="0">
      <selection activeCell="O31" sqref="O31"/>
    </sheetView>
  </sheetViews>
  <sheetFormatPr defaultColWidth="9" defaultRowHeight="21.75" customHeight="1" x14ac:dyDescent="0.15"/>
  <cols>
    <col min="1" max="1" width="9" style="45"/>
    <col min="2" max="3" width="6.75" style="45" customWidth="1"/>
    <col min="4" max="9" width="6" style="45" customWidth="1"/>
    <col min="10" max="10" width="24.625" style="45" customWidth="1"/>
    <col min="11" max="12" width="16.5" style="45" customWidth="1"/>
    <col min="13" max="13" width="17.625" style="45" bestFit="1" customWidth="1"/>
    <col min="14" max="14" width="35" style="45" customWidth="1"/>
    <col min="15" max="15" width="13" style="45" customWidth="1"/>
    <col min="16" max="16" width="12.5" style="45" customWidth="1"/>
    <col min="17" max="16384" width="9" style="45"/>
  </cols>
  <sheetData>
    <row r="1" spans="2:16" ht="21.75" customHeight="1" x14ac:dyDescent="0.15">
      <c r="P1" s="166"/>
    </row>
    <row r="2" spans="2:16" ht="21.75" customHeight="1" thickBot="1" x14ac:dyDescent="0.2">
      <c r="B2" s="44" t="s">
        <v>71</v>
      </c>
      <c r="P2" s="46" t="s">
        <v>179</v>
      </c>
    </row>
    <row r="3" spans="2:16" ht="18.75" customHeight="1" x14ac:dyDescent="0.15">
      <c r="B3" s="306" t="s">
        <v>72</v>
      </c>
      <c r="C3" s="307"/>
      <c r="D3" s="307"/>
      <c r="E3" s="307"/>
      <c r="F3" s="307"/>
      <c r="G3" s="307"/>
      <c r="H3" s="53"/>
      <c r="I3" s="53"/>
      <c r="J3" s="53"/>
      <c r="K3" s="54" t="s">
        <v>185</v>
      </c>
      <c r="L3" s="55" t="s">
        <v>184</v>
      </c>
      <c r="M3" s="54" t="s">
        <v>73</v>
      </c>
      <c r="N3" s="55" t="s">
        <v>74</v>
      </c>
      <c r="O3" s="56" t="s">
        <v>75</v>
      </c>
      <c r="P3" s="288" t="s">
        <v>76</v>
      </c>
    </row>
    <row r="4" spans="2:16" ht="18.75" customHeight="1" x14ac:dyDescent="0.15">
      <c r="B4" s="291" t="s">
        <v>77</v>
      </c>
      <c r="C4" s="292"/>
      <c r="D4" s="292"/>
      <c r="E4" s="292"/>
      <c r="F4" s="292"/>
      <c r="G4" s="292"/>
      <c r="K4" s="57" t="s">
        <v>78</v>
      </c>
      <c r="L4" s="57" t="s">
        <v>79</v>
      </c>
      <c r="M4" s="57" t="s">
        <v>80</v>
      </c>
      <c r="N4" s="58" t="s">
        <v>81</v>
      </c>
      <c r="O4" s="297" t="s">
        <v>82</v>
      </c>
      <c r="P4" s="289"/>
    </row>
    <row r="5" spans="2:16" ht="18.75" customHeight="1" x14ac:dyDescent="0.15">
      <c r="B5" s="293"/>
      <c r="C5" s="294"/>
      <c r="D5" s="294"/>
      <c r="E5" s="294"/>
      <c r="F5" s="294"/>
      <c r="G5" s="294"/>
      <c r="K5" s="59" t="s">
        <v>171</v>
      </c>
      <c r="L5" s="59" t="s">
        <v>172</v>
      </c>
      <c r="M5" s="59" t="s">
        <v>173</v>
      </c>
      <c r="N5" s="59"/>
      <c r="O5" s="298"/>
      <c r="P5" s="289"/>
    </row>
    <row r="6" spans="2:16" ht="18.75" customHeight="1" x14ac:dyDescent="0.15">
      <c r="B6" s="293"/>
      <c r="C6" s="294"/>
      <c r="D6" s="294"/>
      <c r="E6" s="294"/>
      <c r="F6" s="294"/>
      <c r="G6" s="294"/>
      <c r="K6" s="58" t="s">
        <v>69</v>
      </c>
      <c r="L6" s="58" t="s">
        <v>186</v>
      </c>
      <c r="M6" s="300" t="s">
        <v>83</v>
      </c>
      <c r="N6" s="58" t="s">
        <v>158</v>
      </c>
      <c r="O6" s="298"/>
      <c r="P6" s="289"/>
    </row>
    <row r="7" spans="2:16" ht="18.75" customHeight="1" x14ac:dyDescent="0.15">
      <c r="B7" s="295"/>
      <c r="C7" s="296"/>
      <c r="D7" s="296"/>
      <c r="E7" s="296"/>
      <c r="F7" s="296"/>
      <c r="G7" s="296"/>
      <c r="K7" s="59" t="s">
        <v>84</v>
      </c>
      <c r="L7" s="59" t="s">
        <v>84</v>
      </c>
      <c r="M7" s="301"/>
      <c r="N7" s="59" t="s">
        <v>174</v>
      </c>
      <c r="O7" s="299"/>
      <c r="P7" s="290"/>
    </row>
    <row r="8" spans="2:16" ht="19.5" customHeight="1" x14ac:dyDescent="0.15">
      <c r="B8" s="311" t="s">
        <v>45</v>
      </c>
      <c r="C8" s="312"/>
      <c r="D8" s="279" t="s">
        <v>85</v>
      </c>
      <c r="E8" s="305"/>
      <c r="F8" s="305"/>
      <c r="G8" s="305"/>
      <c r="H8" s="305"/>
      <c r="I8" s="305"/>
      <c r="J8" s="305"/>
      <c r="K8" s="52">
        <f>'様式-2'!$C$24*10000</f>
        <v>0</v>
      </c>
      <c r="L8" s="79">
        <f>'様式-3'!$C$23*10000</f>
        <v>0</v>
      </c>
      <c r="M8" s="79">
        <f>L8-K8</f>
        <v>0</v>
      </c>
      <c r="N8" s="79" t="str">
        <f t="shared" ref="N8:N16" si="0">IF(M8&lt;=0," ",M8)</f>
        <v xml:space="preserve"> </v>
      </c>
      <c r="O8" s="168">
        <v>0.9</v>
      </c>
      <c r="P8" s="302" t="s">
        <v>86</v>
      </c>
    </row>
    <row r="9" spans="2:16" ht="19.5" customHeight="1" x14ac:dyDescent="0.15">
      <c r="B9" s="313"/>
      <c r="C9" s="314"/>
      <c r="D9" s="279" t="s">
        <v>87</v>
      </c>
      <c r="E9" s="305"/>
      <c r="F9" s="305"/>
      <c r="G9" s="305"/>
      <c r="H9" s="305"/>
      <c r="I9" s="305"/>
      <c r="J9" s="305"/>
      <c r="K9" s="79">
        <f>'様式-2'!$D$24*10000</f>
        <v>0</v>
      </c>
      <c r="L9" s="79">
        <f>'様式-3'!$D$23*10000</f>
        <v>0</v>
      </c>
      <c r="M9" s="79">
        <f t="shared" ref="M9:M17" si="1">L9-K9</f>
        <v>0</v>
      </c>
      <c r="N9" s="79" t="str">
        <f t="shared" si="0"/>
        <v xml:space="preserve"> </v>
      </c>
      <c r="O9" s="168">
        <v>1</v>
      </c>
      <c r="P9" s="303"/>
    </row>
    <row r="10" spans="2:16" ht="19.5" customHeight="1" x14ac:dyDescent="0.15">
      <c r="B10" s="313"/>
      <c r="C10" s="314"/>
      <c r="D10" s="279" t="s">
        <v>88</v>
      </c>
      <c r="E10" s="305"/>
      <c r="F10" s="305"/>
      <c r="G10" s="305"/>
      <c r="H10" s="305"/>
      <c r="I10" s="305"/>
      <c r="J10" s="305"/>
      <c r="K10" s="79">
        <f>'様式-2'!$E$24*10000</f>
        <v>0</v>
      </c>
      <c r="L10" s="79">
        <f>'様式-3'!$E$23*10000</f>
        <v>0</v>
      </c>
      <c r="M10" s="79">
        <f t="shared" si="1"/>
        <v>0</v>
      </c>
      <c r="N10" s="79" t="str">
        <f t="shared" si="0"/>
        <v xml:space="preserve"> </v>
      </c>
      <c r="O10" s="168">
        <v>1</v>
      </c>
      <c r="P10" s="303"/>
    </row>
    <row r="11" spans="2:16" ht="19.5" customHeight="1" x14ac:dyDescent="0.15">
      <c r="B11" s="313"/>
      <c r="C11" s="314"/>
      <c r="D11" s="279" t="s">
        <v>89</v>
      </c>
      <c r="E11" s="305"/>
      <c r="F11" s="305"/>
      <c r="G11" s="305"/>
      <c r="H11" s="305"/>
      <c r="I11" s="305"/>
      <c r="J11" s="305"/>
      <c r="K11" s="79">
        <f>'様式-2'!$F$24*10000</f>
        <v>0</v>
      </c>
      <c r="L11" s="79">
        <f>'様式-3'!$F$23*10000</f>
        <v>0</v>
      </c>
      <c r="M11" s="79">
        <f t="shared" si="1"/>
        <v>0</v>
      </c>
      <c r="N11" s="79" t="str">
        <f t="shared" si="0"/>
        <v xml:space="preserve"> </v>
      </c>
      <c r="O11" s="168">
        <v>1</v>
      </c>
      <c r="P11" s="303"/>
    </row>
    <row r="12" spans="2:16" ht="19.5" customHeight="1" x14ac:dyDescent="0.15">
      <c r="B12" s="313"/>
      <c r="C12" s="314"/>
      <c r="D12" s="279" t="s">
        <v>53</v>
      </c>
      <c r="E12" s="305"/>
      <c r="F12" s="305"/>
      <c r="G12" s="305"/>
      <c r="H12" s="305"/>
      <c r="I12" s="305"/>
      <c r="J12" s="305"/>
      <c r="K12" s="79">
        <f>'様式-2'!$G$24*10000</f>
        <v>0</v>
      </c>
      <c r="L12" s="79">
        <f>'様式-3'!$G$23*10000</f>
        <v>0</v>
      </c>
      <c r="M12" s="79">
        <f t="shared" si="1"/>
        <v>0</v>
      </c>
      <c r="N12" s="79" t="str">
        <f t="shared" si="0"/>
        <v xml:space="preserve"> </v>
      </c>
      <c r="O12" s="168">
        <v>0.9</v>
      </c>
      <c r="P12" s="303"/>
    </row>
    <row r="13" spans="2:16" ht="19.5" customHeight="1" x14ac:dyDescent="0.15">
      <c r="B13" s="313"/>
      <c r="C13" s="314"/>
      <c r="D13" s="279" t="s">
        <v>54</v>
      </c>
      <c r="E13" s="305"/>
      <c r="F13" s="305"/>
      <c r="G13" s="305"/>
      <c r="H13" s="305"/>
      <c r="I13" s="305"/>
      <c r="J13" s="305"/>
      <c r="K13" s="79">
        <f>'様式-2'!$H$24*10000</f>
        <v>0</v>
      </c>
      <c r="L13" s="79">
        <f>'様式-3'!$H$23*10000</f>
        <v>0</v>
      </c>
      <c r="M13" s="79">
        <f t="shared" si="1"/>
        <v>0</v>
      </c>
      <c r="N13" s="79" t="str">
        <f t="shared" si="0"/>
        <v xml:space="preserve"> </v>
      </c>
      <c r="O13" s="169" t="s">
        <v>90</v>
      </c>
      <c r="P13" s="303"/>
    </row>
    <row r="14" spans="2:16" ht="19.5" customHeight="1" x14ac:dyDescent="0.15">
      <c r="B14" s="313"/>
      <c r="C14" s="314"/>
      <c r="D14" s="279" t="s">
        <v>55</v>
      </c>
      <c r="E14" s="305"/>
      <c r="F14" s="305"/>
      <c r="G14" s="305"/>
      <c r="H14" s="305"/>
      <c r="I14" s="305"/>
      <c r="J14" s="305"/>
      <c r="K14" s="79">
        <f>'様式-2'!$I$24*10000</f>
        <v>0</v>
      </c>
      <c r="L14" s="79">
        <f>'様式-3'!$I$23*10000</f>
        <v>0</v>
      </c>
      <c r="M14" s="79">
        <f t="shared" si="1"/>
        <v>0</v>
      </c>
      <c r="N14" s="79" t="str">
        <f t="shared" si="0"/>
        <v xml:space="preserve"> </v>
      </c>
      <c r="O14" s="168">
        <v>0.9</v>
      </c>
      <c r="P14" s="303"/>
    </row>
    <row r="15" spans="2:16" ht="19.5" customHeight="1" x14ac:dyDescent="0.15">
      <c r="B15" s="313"/>
      <c r="C15" s="314"/>
      <c r="D15" s="279" t="s">
        <v>56</v>
      </c>
      <c r="E15" s="305"/>
      <c r="F15" s="305"/>
      <c r="G15" s="305"/>
      <c r="H15" s="305"/>
      <c r="I15" s="305"/>
      <c r="J15" s="305"/>
      <c r="K15" s="79">
        <f>'様式-2'!$J$24*10000</f>
        <v>0</v>
      </c>
      <c r="L15" s="79">
        <f>'様式-3'!$J$23*10000</f>
        <v>0</v>
      </c>
      <c r="M15" s="79">
        <f t="shared" si="1"/>
        <v>0</v>
      </c>
      <c r="N15" s="79" t="str">
        <f t="shared" si="0"/>
        <v xml:space="preserve"> </v>
      </c>
      <c r="O15" s="169" t="s">
        <v>90</v>
      </c>
      <c r="P15" s="303"/>
    </row>
    <row r="16" spans="2:16" ht="19.5" customHeight="1" x14ac:dyDescent="0.15">
      <c r="B16" s="313"/>
      <c r="C16" s="314"/>
      <c r="D16" s="279" t="s">
        <v>57</v>
      </c>
      <c r="E16" s="305"/>
      <c r="F16" s="305"/>
      <c r="G16" s="305"/>
      <c r="H16" s="305"/>
      <c r="I16" s="305"/>
      <c r="J16" s="305"/>
      <c r="K16" s="79">
        <f>'様式-2'!$K$24*10000</f>
        <v>0</v>
      </c>
      <c r="L16" s="79">
        <f>'様式-3'!$K$23*10000</f>
        <v>0</v>
      </c>
      <c r="M16" s="79">
        <f t="shared" si="1"/>
        <v>0</v>
      </c>
      <c r="N16" s="79" t="str">
        <f t="shared" si="0"/>
        <v xml:space="preserve"> </v>
      </c>
      <c r="O16" s="168">
        <v>0.9</v>
      </c>
      <c r="P16" s="303"/>
    </row>
    <row r="17" spans="2:16" ht="19.5" customHeight="1" x14ac:dyDescent="0.15">
      <c r="B17" s="313"/>
      <c r="C17" s="314"/>
      <c r="D17" s="279" t="s">
        <v>58</v>
      </c>
      <c r="E17" s="305"/>
      <c r="F17" s="305"/>
      <c r="G17" s="305"/>
      <c r="H17" s="305"/>
      <c r="I17" s="305"/>
      <c r="J17" s="305"/>
      <c r="K17" s="79">
        <f>'様式-2'!$L$24*10000</f>
        <v>0</v>
      </c>
      <c r="L17" s="79">
        <f>'様式-3'!$L$23*10000</f>
        <v>0</v>
      </c>
      <c r="M17" s="79">
        <f t="shared" si="1"/>
        <v>0</v>
      </c>
      <c r="N17" s="79" t="str">
        <f t="shared" ref="N17:N23" si="2">IF(M17&lt;=0," ",M17)</f>
        <v xml:space="preserve"> </v>
      </c>
      <c r="O17" s="169" t="s">
        <v>90</v>
      </c>
      <c r="P17" s="303"/>
    </row>
    <row r="18" spans="2:16" ht="21.75" customHeight="1" x14ac:dyDescent="0.15">
      <c r="B18" s="315"/>
      <c r="C18" s="316"/>
      <c r="D18" s="252" t="s">
        <v>91</v>
      </c>
      <c r="E18" s="265"/>
      <c r="F18" s="265"/>
      <c r="G18" s="257"/>
      <c r="H18" s="47"/>
      <c r="I18" s="47"/>
      <c r="J18" s="47"/>
      <c r="K18" s="79">
        <f>SUM(K8:K17)</f>
        <v>0</v>
      </c>
      <c r="L18" s="79">
        <f>SUM(L8:L17)</f>
        <v>0</v>
      </c>
      <c r="M18" s="79">
        <f>SUM(M8:M17)</f>
        <v>0</v>
      </c>
      <c r="N18" s="79">
        <f>SUM(N8:N17)</f>
        <v>0</v>
      </c>
      <c r="O18" s="168"/>
      <c r="P18" s="304"/>
    </row>
    <row r="19" spans="2:16" ht="38.25" customHeight="1" x14ac:dyDescent="0.15">
      <c r="B19" s="311" t="s">
        <v>46</v>
      </c>
      <c r="C19" s="317"/>
      <c r="D19" s="279" t="s">
        <v>59</v>
      </c>
      <c r="E19" s="280"/>
      <c r="F19" s="280"/>
      <c r="G19" s="280"/>
      <c r="H19" s="280"/>
      <c r="I19" s="280"/>
      <c r="J19" s="281"/>
      <c r="K19" s="80">
        <f>'様式-2'!$M$24*10000</f>
        <v>0</v>
      </c>
      <c r="L19" s="80">
        <f>'様式-3'!$M$23*10000</f>
        <v>0</v>
      </c>
      <c r="M19" s="80">
        <f>L19-K19</f>
        <v>0</v>
      </c>
      <c r="N19" s="79" t="str">
        <f t="shared" si="2"/>
        <v xml:space="preserve"> </v>
      </c>
      <c r="O19" s="170">
        <v>0.95</v>
      </c>
      <c r="P19" s="69"/>
    </row>
    <row r="20" spans="2:16" ht="18.75" customHeight="1" x14ac:dyDescent="0.15">
      <c r="B20" s="318"/>
      <c r="C20" s="319"/>
      <c r="D20" s="279" t="s">
        <v>60</v>
      </c>
      <c r="E20" s="280"/>
      <c r="F20" s="280"/>
      <c r="G20" s="280"/>
      <c r="H20" s="280"/>
      <c r="I20" s="280"/>
      <c r="J20" s="281"/>
      <c r="K20" s="80">
        <f>'様式-2'!$N$24*10000</f>
        <v>0</v>
      </c>
      <c r="L20" s="80">
        <f>'様式-3'!$N$23*10000</f>
        <v>0</v>
      </c>
      <c r="M20" s="80">
        <f>L20-K20</f>
        <v>0</v>
      </c>
      <c r="N20" s="79" t="str">
        <f t="shared" si="2"/>
        <v xml:space="preserve"> </v>
      </c>
      <c r="O20" s="170">
        <v>1</v>
      </c>
      <c r="P20" s="70"/>
    </row>
    <row r="21" spans="2:16" ht="21.75" customHeight="1" x14ac:dyDescent="0.15">
      <c r="B21" s="320"/>
      <c r="C21" s="321"/>
      <c r="D21" s="308" t="s">
        <v>91</v>
      </c>
      <c r="E21" s="309"/>
      <c r="F21" s="309"/>
      <c r="G21" s="310"/>
      <c r="H21" s="60"/>
      <c r="I21" s="60"/>
      <c r="J21" s="60"/>
      <c r="K21" s="79">
        <f>SUM(K19:K20)*10000</f>
        <v>0</v>
      </c>
      <c r="L21" s="79">
        <f>SUM(L19:L20)</f>
        <v>0</v>
      </c>
      <c r="M21" s="79">
        <f>SUM(M19:M20)</f>
        <v>0</v>
      </c>
      <c r="N21" s="79">
        <f>SUM(N19:N20)</f>
        <v>0</v>
      </c>
      <c r="O21" s="168"/>
      <c r="P21" s="61"/>
    </row>
    <row r="22" spans="2:16" ht="18.75" customHeight="1" x14ac:dyDescent="0.15">
      <c r="B22" s="282" t="s">
        <v>47</v>
      </c>
      <c r="C22" s="283"/>
      <c r="D22" s="279" t="s">
        <v>61</v>
      </c>
      <c r="E22" s="280"/>
      <c r="F22" s="280"/>
      <c r="G22" s="280"/>
      <c r="H22" s="280"/>
      <c r="I22" s="280"/>
      <c r="J22" s="281"/>
      <c r="K22" s="80">
        <f>'様式-2'!$O$24*10000</f>
        <v>0</v>
      </c>
      <c r="L22" s="80">
        <f>'様式-3'!$O$23*10000</f>
        <v>0</v>
      </c>
      <c r="M22" s="80">
        <f>L22-K22</f>
        <v>0</v>
      </c>
      <c r="N22" s="79" t="str">
        <f t="shared" si="2"/>
        <v xml:space="preserve"> </v>
      </c>
      <c r="O22" s="170">
        <v>0.5</v>
      </c>
      <c r="P22" s="70"/>
    </row>
    <row r="23" spans="2:16" ht="38.25" customHeight="1" x14ac:dyDescent="0.15">
      <c r="B23" s="284"/>
      <c r="C23" s="285"/>
      <c r="D23" s="279" t="s">
        <v>92</v>
      </c>
      <c r="E23" s="280"/>
      <c r="F23" s="280"/>
      <c r="G23" s="280"/>
      <c r="H23" s="280"/>
      <c r="I23" s="280"/>
      <c r="J23" s="281"/>
      <c r="K23" s="80">
        <f>'様式-2'!$P$24*10000</f>
        <v>0</v>
      </c>
      <c r="L23" s="80">
        <f>'様式-3'!$P$23*10000</f>
        <v>0</v>
      </c>
      <c r="M23" s="80">
        <f>L23-K23</f>
        <v>0</v>
      </c>
      <c r="N23" s="79" t="str">
        <f t="shared" si="2"/>
        <v xml:space="preserve"> </v>
      </c>
      <c r="O23" s="170">
        <v>0.8</v>
      </c>
      <c r="P23" s="70"/>
    </row>
    <row r="24" spans="2:16" ht="38.25" customHeight="1" x14ac:dyDescent="0.15">
      <c r="B24" s="284"/>
      <c r="C24" s="285"/>
      <c r="D24" s="279" t="s">
        <v>63</v>
      </c>
      <c r="E24" s="280"/>
      <c r="F24" s="280"/>
      <c r="G24" s="280"/>
      <c r="H24" s="280"/>
      <c r="I24" s="280"/>
      <c r="J24" s="281"/>
      <c r="K24" s="80">
        <f>'様式-2'!$Q$24*10000</f>
        <v>0</v>
      </c>
      <c r="L24" s="80">
        <f>'様式-3'!$Q$23*10000</f>
        <v>0</v>
      </c>
      <c r="M24" s="80">
        <f>L24-K24</f>
        <v>0</v>
      </c>
      <c r="N24" s="79" t="str">
        <f>IF(M24&lt;=0," ",M24)</f>
        <v xml:space="preserve"> </v>
      </c>
      <c r="O24" s="170">
        <v>0.5</v>
      </c>
      <c r="P24" s="70"/>
    </row>
    <row r="25" spans="2:16" ht="21.75" customHeight="1" x14ac:dyDescent="0.15">
      <c r="B25" s="286"/>
      <c r="C25" s="287"/>
      <c r="D25" s="252" t="s">
        <v>91</v>
      </c>
      <c r="E25" s="265"/>
      <c r="F25" s="265"/>
      <c r="G25" s="257"/>
      <c r="H25" s="60"/>
      <c r="I25" s="60"/>
      <c r="J25" s="60"/>
      <c r="K25" s="79">
        <f>SUM(K22:K24)</f>
        <v>0</v>
      </c>
      <c r="L25" s="79">
        <f>SUM(L22:L24)</f>
        <v>0</v>
      </c>
      <c r="M25" s="79">
        <f>SUM(M22:M24)</f>
        <v>0</v>
      </c>
      <c r="N25" s="79">
        <f>SUM(N22:N24)</f>
        <v>0</v>
      </c>
      <c r="O25" s="168"/>
      <c r="P25" s="61"/>
    </row>
    <row r="26" spans="2:16" ht="19.5" customHeight="1" x14ac:dyDescent="0.15">
      <c r="B26" s="311" t="s">
        <v>93</v>
      </c>
      <c r="C26" s="215"/>
      <c r="D26" s="279" t="s">
        <v>94</v>
      </c>
      <c r="E26" s="305"/>
      <c r="F26" s="305"/>
      <c r="G26" s="305"/>
      <c r="H26" s="305"/>
      <c r="I26" s="305"/>
      <c r="J26" s="339"/>
      <c r="K26" s="81">
        <f>'様式-2'!$R$24*10000</f>
        <v>0</v>
      </c>
      <c r="L26" s="81">
        <f>'様式-3'!$R$23*10000</f>
        <v>0</v>
      </c>
      <c r="M26" s="79">
        <f>L26-K26</f>
        <v>0</v>
      </c>
      <c r="N26" s="322"/>
      <c r="O26" s="171">
        <v>0.3</v>
      </c>
      <c r="P26" s="61"/>
    </row>
    <row r="27" spans="2:16" ht="19.5" customHeight="1" x14ac:dyDescent="0.15">
      <c r="B27" s="216"/>
      <c r="C27" s="218"/>
      <c r="D27" s="279" t="s">
        <v>65</v>
      </c>
      <c r="E27" s="305"/>
      <c r="F27" s="305"/>
      <c r="G27" s="305"/>
      <c r="H27" s="305"/>
      <c r="I27" s="305"/>
      <c r="J27" s="305"/>
      <c r="K27" s="81">
        <f>'様式-2'!$S$24*10000</f>
        <v>0</v>
      </c>
      <c r="L27" s="81">
        <f>'様式-3'!$S$23*10000</f>
        <v>0</v>
      </c>
      <c r="M27" s="79">
        <f>L27-K27</f>
        <v>0</v>
      </c>
      <c r="N27" s="323"/>
      <c r="O27" s="171">
        <v>0.4</v>
      </c>
      <c r="P27" s="61"/>
    </row>
    <row r="28" spans="2:16" ht="38.25" customHeight="1" x14ac:dyDescent="0.15">
      <c r="B28" s="216"/>
      <c r="C28" s="218"/>
      <c r="D28" s="279" t="s">
        <v>159</v>
      </c>
      <c r="E28" s="280"/>
      <c r="F28" s="280"/>
      <c r="G28" s="280"/>
      <c r="H28" s="280"/>
      <c r="I28" s="280"/>
      <c r="J28" s="281"/>
      <c r="K28" s="82">
        <f>'様式-2'!$T$24*10000</f>
        <v>0</v>
      </c>
      <c r="L28" s="82">
        <f>'様式-3'!$T$23*10000</f>
        <v>0</v>
      </c>
      <c r="M28" s="82">
        <f>L28-K28</f>
        <v>0</v>
      </c>
      <c r="N28" s="323"/>
      <c r="O28" s="168">
        <v>0.2</v>
      </c>
      <c r="P28" s="61"/>
    </row>
    <row r="29" spans="2:16" ht="21.75" customHeight="1" x14ac:dyDescent="0.15">
      <c r="B29" s="337"/>
      <c r="C29" s="338"/>
      <c r="D29" s="329" t="s">
        <v>91</v>
      </c>
      <c r="E29" s="330"/>
      <c r="F29" s="330"/>
      <c r="G29" s="331"/>
      <c r="K29" s="81">
        <f>SUM(K26:K28)</f>
        <v>0</v>
      </c>
      <c r="L29" s="81">
        <f>SUM(L26:L28)</f>
        <v>0</v>
      </c>
      <c r="M29" s="81">
        <f>SUM(M26:M28)</f>
        <v>0</v>
      </c>
      <c r="N29" s="324"/>
      <c r="O29" s="172"/>
      <c r="P29" s="62"/>
    </row>
    <row r="30" spans="2:16" ht="21.75" customHeight="1" thickBot="1" x14ac:dyDescent="0.2">
      <c r="B30" s="332" t="s">
        <v>95</v>
      </c>
      <c r="C30" s="333"/>
      <c r="D30" s="334"/>
      <c r="E30" s="335"/>
      <c r="F30" s="335"/>
      <c r="G30" s="336"/>
      <c r="H30" s="63"/>
      <c r="I30" s="63"/>
      <c r="J30" s="63"/>
      <c r="K30" s="83">
        <f>K18+K21+K25+K29</f>
        <v>0</v>
      </c>
      <c r="L30" s="83">
        <f>L18+L21+L25+L29</f>
        <v>0</v>
      </c>
      <c r="M30" s="83">
        <f>M18+M21+M25+M29</f>
        <v>0</v>
      </c>
      <c r="N30" s="83">
        <f>N18+N21+N25</f>
        <v>0</v>
      </c>
      <c r="O30" s="173"/>
      <c r="P30" s="64"/>
    </row>
    <row r="31" spans="2:16" ht="21.75" customHeight="1" x14ac:dyDescent="0.15">
      <c r="N31" s="65" t="s">
        <v>96</v>
      </c>
      <c r="O31" s="193" t="s">
        <v>165</v>
      </c>
    </row>
    <row r="32" spans="2:16" ht="21.75" customHeight="1" x14ac:dyDescent="0.15">
      <c r="B32" s="294" t="s">
        <v>97</v>
      </c>
      <c r="C32" s="325"/>
      <c r="D32" s="326">
        <f>N30</f>
        <v>0</v>
      </c>
      <c r="E32" s="327"/>
      <c r="F32" s="327"/>
      <c r="G32" s="328"/>
      <c r="H32" s="167" t="s">
        <v>164</v>
      </c>
      <c r="K32" s="66"/>
    </row>
    <row r="33" spans="4:7" ht="21.75" customHeight="1" x14ac:dyDescent="0.15">
      <c r="D33" s="67" t="s">
        <v>169</v>
      </c>
      <c r="E33" s="68"/>
      <c r="F33" s="68"/>
      <c r="G33" s="68"/>
    </row>
  </sheetData>
  <mergeCells count="37">
    <mergeCell ref="N26:N29"/>
    <mergeCell ref="D27:J27"/>
    <mergeCell ref="B32:C32"/>
    <mergeCell ref="D32:G32"/>
    <mergeCell ref="D29:G29"/>
    <mergeCell ref="B30:C30"/>
    <mergeCell ref="D30:G30"/>
    <mergeCell ref="D28:J28"/>
    <mergeCell ref="B26:C29"/>
    <mergeCell ref="D26:J26"/>
    <mergeCell ref="D21:G21"/>
    <mergeCell ref="B8:C18"/>
    <mergeCell ref="D8:J8"/>
    <mergeCell ref="D19:J19"/>
    <mergeCell ref="D20:J20"/>
    <mergeCell ref="B19:C21"/>
    <mergeCell ref="P3:P7"/>
    <mergeCell ref="B4:G7"/>
    <mergeCell ref="O4:O7"/>
    <mergeCell ref="M6:M7"/>
    <mergeCell ref="P8:P18"/>
    <mergeCell ref="D9:J9"/>
    <mergeCell ref="D10:J10"/>
    <mergeCell ref="D11:J11"/>
    <mergeCell ref="D12:J12"/>
    <mergeCell ref="D13:J13"/>
    <mergeCell ref="B3:G3"/>
    <mergeCell ref="D14:J14"/>
    <mergeCell ref="D15:J15"/>
    <mergeCell ref="D16:J16"/>
    <mergeCell ref="D17:J17"/>
    <mergeCell ref="D18:G18"/>
    <mergeCell ref="D22:J22"/>
    <mergeCell ref="D23:J23"/>
    <mergeCell ref="D24:J24"/>
    <mergeCell ref="B22:C25"/>
    <mergeCell ref="D25:G25"/>
  </mergeCells>
  <phoneticPr fontId="2"/>
  <printOptions horizontalCentered="1" verticalCentered="1"/>
  <pageMargins left="0.78740157480314965" right="0.78740157480314965" top="0.78740157480314965" bottom="0.78740157480314965" header="0.51181102362204722" footer="0"/>
  <pageSetup paperSize="9" scale="59" orientation="landscape" r:id="rId1"/>
  <headerFooter alignWithMargins="0">
    <oddFooter xml:space="preserve">&amp;C&amp;"ＭＳ ゴシック,標準"&amp;10 &amp;"ＭＳ Ｐゴシック,標準"&amp;11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FF0000"/>
  </sheetPr>
  <dimension ref="B2:H54"/>
  <sheetViews>
    <sheetView showGridLines="0" showZeros="0" view="pageBreakPreview" topLeftCell="A7" zoomScale="70" zoomScaleNormal="100" zoomScaleSheetLayoutView="70" workbookViewId="0">
      <selection activeCell="G32" sqref="G32"/>
    </sheetView>
  </sheetViews>
  <sheetFormatPr defaultColWidth="9" defaultRowHeight="13.5" x14ac:dyDescent="0.15"/>
  <cols>
    <col min="1" max="1" width="9" style="1"/>
    <col min="2" max="2" width="4.875" style="1" customWidth="1"/>
    <col min="3" max="3" width="5.5" style="1" customWidth="1"/>
    <col min="4" max="4" width="3.625" style="1" customWidth="1"/>
    <col min="5" max="5" width="32" style="1" customWidth="1"/>
    <col min="6" max="6" width="12" style="1" customWidth="1"/>
    <col min="7" max="7" width="11.625" style="1" customWidth="1"/>
    <col min="8" max="8" width="12.75" style="1" customWidth="1"/>
    <col min="9" max="16384" width="9" style="1"/>
  </cols>
  <sheetData>
    <row r="2" spans="2:8" x14ac:dyDescent="0.15">
      <c r="F2" s="14"/>
      <c r="H2" s="194" t="s">
        <v>180</v>
      </c>
    </row>
    <row r="3" spans="2:8" ht="17.25" x14ac:dyDescent="0.2">
      <c r="B3" s="15" t="s">
        <v>12</v>
      </c>
      <c r="F3" s="14"/>
      <c r="G3" s="4"/>
      <c r="H3" s="195"/>
    </row>
    <row r="4" spans="2:8" x14ac:dyDescent="0.15">
      <c r="F4" s="14"/>
    </row>
    <row r="5" spans="2:8" x14ac:dyDescent="0.15">
      <c r="B5" s="1" t="s">
        <v>13</v>
      </c>
      <c r="E5" s="163"/>
      <c r="F5" s="16"/>
      <c r="G5" s="17"/>
    </row>
    <row r="6" spans="2:8" s="4" customFormat="1" ht="14.25" x14ac:dyDescent="0.15">
      <c r="B6" s="1" t="s">
        <v>14</v>
      </c>
      <c r="C6" s="1"/>
      <c r="D6" s="1"/>
      <c r="E6" s="72">
        <f>'様式-4'!N30</f>
        <v>0</v>
      </c>
      <c r="F6" s="14"/>
      <c r="G6" s="1"/>
      <c r="H6" s="1"/>
    </row>
    <row r="7" spans="2:8" x14ac:dyDescent="0.15">
      <c r="B7" s="1" t="s">
        <v>15</v>
      </c>
      <c r="F7" s="14"/>
    </row>
    <row r="8" spans="2:8" s="3" customFormat="1" ht="15" thickBot="1" x14ac:dyDescent="0.2">
      <c r="B8" s="1"/>
      <c r="C8" s="1"/>
      <c r="D8" s="1"/>
      <c r="E8" s="1"/>
      <c r="F8" s="14"/>
      <c r="G8" s="1"/>
      <c r="H8" s="1"/>
    </row>
    <row r="9" spans="2:8" s="3" customFormat="1" ht="25.5" customHeight="1" x14ac:dyDescent="0.15">
      <c r="B9" s="196" t="s">
        <v>16</v>
      </c>
      <c r="C9" s="197"/>
      <c r="D9" s="198"/>
      <c r="E9" s="18" t="s">
        <v>17</v>
      </c>
      <c r="F9" s="19" t="s">
        <v>18</v>
      </c>
      <c r="G9" s="13" t="s">
        <v>166</v>
      </c>
      <c r="H9" s="20" t="s">
        <v>167</v>
      </c>
    </row>
    <row r="10" spans="2:8" s="3" customFormat="1" ht="14.25" x14ac:dyDescent="0.15">
      <c r="B10" s="199" t="s">
        <v>19</v>
      </c>
      <c r="C10" s="203" t="s">
        <v>20</v>
      </c>
      <c r="D10" s="204"/>
      <c r="E10" s="21" t="s">
        <v>21</v>
      </c>
      <c r="F10" s="22">
        <v>0.9</v>
      </c>
      <c r="G10" s="26">
        <f>'様式-2'!C24</f>
        <v>0</v>
      </c>
      <c r="H10" s="74">
        <f>'様式-3'!C23</f>
        <v>0</v>
      </c>
    </row>
    <row r="11" spans="2:8" s="3" customFormat="1" ht="14.25" x14ac:dyDescent="0.15">
      <c r="B11" s="200"/>
      <c r="C11" s="205"/>
      <c r="D11" s="206"/>
      <c r="E11" s="24" t="s">
        <v>22</v>
      </c>
      <c r="F11" s="25">
        <v>1</v>
      </c>
      <c r="G11" s="26">
        <f>'様式-2'!D24</f>
        <v>0</v>
      </c>
      <c r="H11" s="27">
        <f>'様式-3'!D23</f>
        <v>0</v>
      </c>
    </row>
    <row r="12" spans="2:8" s="3" customFormat="1" ht="14.25" x14ac:dyDescent="0.15">
      <c r="B12" s="200"/>
      <c r="C12" s="205"/>
      <c r="D12" s="206"/>
      <c r="E12" s="24" t="s">
        <v>23</v>
      </c>
      <c r="F12" s="25">
        <v>1</v>
      </c>
      <c r="G12" s="26">
        <f>'様式-2'!E24</f>
        <v>0</v>
      </c>
      <c r="H12" s="27">
        <f>'様式-3'!E23</f>
        <v>0</v>
      </c>
    </row>
    <row r="13" spans="2:8" s="3" customFormat="1" ht="14.25" x14ac:dyDescent="0.15">
      <c r="B13" s="200"/>
      <c r="C13" s="205"/>
      <c r="D13" s="206"/>
      <c r="E13" s="24" t="s">
        <v>24</v>
      </c>
      <c r="F13" s="25">
        <v>1</v>
      </c>
      <c r="G13" s="26">
        <f>'様式-2'!F24</f>
        <v>0</v>
      </c>
      <c r="H13" s="27">
        <f>'様式-3'!F23</f>
        <v>0</v>
      </c>
    </row>
    <row r="14" spans="2:8" s="3" customFormat="1" ht="14.45" customHeight="1" x14ac:dyDescent="0.15">
      <c r="B14" s="200"/>
      <c r="C14" s="205"/>
      <c r="D14" s="206"/>
      <c r="E14" s="24" t="s">
        <v>25</v>
      </c>
      <c r="F14" s="25">
        <v>0.9</v>
      </c>
      <c r="G14" s="26">
        <f>'様式-2'!G24</f>
        <v>0</v>
      </c>
      <c r="H14" s="27">
        <f>'様式-3'!G23</f>
        <v>0</v>
      </c>
    </row>
    <row r="15" spans="2:8" s="3" customFormat="1" ht="14.45" customHeight="1" x14ac:dyDescent="0.15">
      <c r="B15" s="200"/>
      <c r="C15" s="205"/>
      <c r="D15" s="206"/>
      <c r="E15" s="24" t="s">
        <v>26</v>
      </c>
      <c r="F15" s="25"/>
      <c r="G15" s="26">
        <f>'様式-2'!H24</f>
        <v>0</v>
      </c>
      <c r="H15" s="27">
        <f>'様式-3'!H23</f>
        <v>0</v>
      </c>
    </row>
    <row r="16" spans="2:8" s="3" customFormat="1" ht="14.45" customHeight="1" x14ac:dyDescent="0.15">
      <c r="B16" s="200"/>
      <c r="C16" s="205"/>
      <c r="D16" s="206"/>
      <c r="E16" s="24" t="s">
        <v>27</v>
      </c>
      <c r="F16" s="25">
        <v>0.9</v>
      </c>
      <c r="G16" s="26">
        <f>'様式-2'!I24</f>
        <v>0</v>
      </c>
      <c r="H16" s="27">
        <f>'様式-3'!I23</f>
        <v>0</v>
      </c>
    </row>
    <row r="17" spans="2:8" s="3" customFormat="1" ht="14.45" customHeight="1" x14ac:dyDescent="0.15">
      <c r="B17" s="200"/>
      <c r="C17" s="205"/>
      <c r="D17" s="206"/>
      <c r="E17" s="24" t="s">
        <v>28</v>
      </c>
      <c r="F17" s="25"/>
      <c r="G17" s="26">
        <f>'様式-2'!J24</f>
        <v>0</v>
      </c>
      <c r="H17" s="27">
        <f>'様式-3'!J23</f>
        <v>0</v>
      </c>
    </row>
    <row r="18" spans="2:8" s="3" customFormat="1" ht="14.45" customHeight="1" x14ac:dyDescent="0.15">
      <c r="B18" s="201"/>
      <c r="C18" s="205"/>
      <c r="D18" s="206"/>
      <c r="E18" s="28" t="s">
        <v>29</v>
      </c>
      <c r="F18" s="29">
        <v>0.9</v>
      </c>
      <c r="G18" s="26">
        <f>'様式-2'!K24</f>
        <v>0</v>
      </c>
      <c r="H18" s="27">
        <f>'様式-3'!K23</f>
        <v>0</v>
      </c>
    </row>
    <row r="19" spans="2:8" s="3" customFormat="1" ht="14.45" customHeight="1" x14ac:dyDescent="0.15">
      <c r="B19" s="202"/>
      <c r="C19" s="207"/>
      <c r="D19" s="208"/>
      <c r="E19" s="30" t="s">
        <v>30</v>
      </c>
      <c r="F19" s="31"/>
      <c r="G19" s="26">
        <f>'様式-2'!L24</f>
        <v>0</v>
      </c>
      <c r="H19" s="75">
        <f>'様式-3'!L23</f>
        <v>0</v>
      </c>
    </row>
    <row r="20" spans="2:8" s="3" customFormat="1" ht="31.35" customHeight="1" x14ac:dyDescent="0.15">
      <c r="B20" s="199" t="s">
        <v>31</v>
      </c>
      <c r="C20" s="203" t="s">
        <v>32</v>
      </c>
      <c r="D20" s="204"/>
      <c r="E20" s="21" t="s">
        <v>33</v>
      </c>
      <c r="F20" s="22">
        <v>0.95</v>
      </c>
      <c r="G20" s="71">
        <f>'様式-2'!M24</f>
        <v>0</v>
      </c>
      <c r="H20" s="74">
        <f>'様式-3'!M23</f>
        <v>0</v>
      </c>
    </row>
    <row r="21" spans="2:8" s="3" customFormat="1" ht="14.45" customHeight="1" x14ac:dyDescent="0.15">
      <c r="B21" s="228"/>
      <c r="C21" s="229"/>
      <c r="D21" s="230"/>
      <c r="E21" s="32" t="s">
        <v>34</v>
      </c>
      <c r="F21" s="33">
        <v>1</v>
      </c>
      <c r="G21" s="26">
        <f>'様式-2'!N24</f>
        <v>0</v>
      </c>
      <c r="H21" s="27">
        <f>'様式-3'!N23</f>
        <v>0</v>
      </c>
    </row>
    <row r="22" spans="2:8" s="3" customFormat="1" ht="31.35" customHeight="1" x14ac:dyDescent="0.15">
      <c r="B22" s="200"/>
      <c r="C22" s="209" t="s">
        <v>35</v>
      </c>
      <c r="D22" s="231"/>
      <c r="E22" s="24" t="s">
        <v>36</v>
      </c>
      <c r="F22" s="25">
        <v>0.5</v>
      </c>
      <c r="G22" s="26">
        <f>'様式-2'!O24</f>
        <v>0</v>
      </c>
      <c r="H22" s="27">
        <f>'様式-3'!O23</f>
        <v>0</v>
      </c>
    </row>
    <row r="23" spans="2:8" s="3" customFormat="1" ht="42" customHeight="1" x14ac:dyDescent="0.15">
      <c r="B23" s="200"/>
      <c r="C23" s="209"/>
      <c r="D23" s="231"/>
      <c r="E23" s="24" t="s">
        <v>37</v>
      </c>
      <c r="F23" s="25">
        <v>0.8</v>
      </c>
      <c r="G23" s="26">
        <f>'様式-2'!P24</f>
        <v>0</v>
      </c>
      <c r="H23" s="27">
        <f>'様式-3'!P23</f>
        <v>0</v>
      </c>
    </row>
    <row r="24" spans="2:8" s="3" customFormat="1" ht="31.35" customHeight="1" x14ac:dyDescent="0.15">
      <c r="B24" s="200"/>
      <c r="C24" s="232"/>
      <c r="D24" s="231"/>
      <c r="E24" s="24" t="s">
        <v>38</v>
      </c>
      <c r="F24" s="25">
        <v>0.5</v>
      </c>
      <c r="G24" s="26">
        <f>'様式-2'!Q24</f>
        <v>0</v>
      </c>
      <c r="H24" s="27">
        <f>'様式-3'!Q23</f>
        <v>0</v>
      </c>
    </row>
    <row r="25" spans="2:8" s="3" customFormat="1" ht="17.25" customHeight="1" x14ac:dyDescent="0.15">
      <c r="B25" s="200"/>
      <c r="C25" s="209" t="s">
        <v>162</v>
      </c>
      <c r="D25" s="210"/>
      <c r="E25" s="24" t="s">
        <v>39</v>
      </c>
      <c r="F25" s="25">
        <v>0.3</v>
      </c>
      <c r="G25" s="26">
        <f>'様式-2'!R24</f>
        <v>0</v>
      </c>
      <c r="H25" s="27">
        <f>'様式-3'!R23</f>
        <v>0</v>
      </c>
    </row>
    <row r="26" spans="2:8" s="3" customFormat="1" ht="31.35" customHeight="1" x14ac:dyDescent="0.15">
      <c r="B26" s="200"/>
      <c r="C26" s="209"/>
      <c r="D26" s="210"/>
      <c r="E26" s="24" t="s">
        <v>40</v>
      </c>
      <c r="F26" s="25">
        <v>0.4</v>
      </c>
      <c r="G26" s="26">
        <f>'様式-2'!S24</f>
        <v>0</v>
      </c>
      <c r="H26" s="27">
        <f>'様式-3'!S23</f>
        <v>0</v>
      </c>
    </row>
    <row r="27" spans="2:8" s="3" customFormat="1" ht="53.25" customHeight="1" x14ac:dyDescent="0.15">
      <c r="B27" s="201"/>
      <c r="C27" s="211"/>
      <c r="D27" s="212"/>
      <c r="E27" s="28" t="s">
        <v>157</v>
      </c>
      <c r="F27" s="29">
        <v>0.2</v>
      </c>
      <c r="G27" s="26">
        <f>'様式-2'!T24</f>
        <v>0</v>
      </c>
      <c r="H27" s="27">
        <f>'様式-3'!T23</f>
        <v>0</v>
      </c>
    </row>
    <row r="28" spans="2:8" s="3" customFormat="1" ht="14.25" customHeight="1" x14ac:dyDescent="0.15">
      <c r="B28" s="213" t="s">
        <v>5</v>
      </c>
      <c r="C28" s="214"/>
      <c r="D28" s="215"/>
      <c r="E28" s="21"/>
      <c r="F28" s="22"/>
      <c r="G28" s="23"/>
      <c r="H28" s="34"/>
    </row>
    <row r="29" spans="2:8" s="3" customFormat="1" ht="14.25" x14ac:dyDescent="0.15">
      <c r="B29" s="216"/>
      <c r="C29" s="217"/>
      <c r="D29" s="218"/>
      <c r="E29" s="24"/>
      <c r="F29" s="25"/>
      <c r="G29" s="26"/>
      <c r="H29" s="35"/>
    </row>
    <row r="30" spans="2:8" s="3" customFormat="1" ht="15" thickBot="1" x14ac:dyDescent="0.2">
      <c r="B30" s="219"/>
      <c r="C30" s="220"/>
      <c r="D30" s="221"/>
      <c r="E30" s="36"/>
      <c r="F30" s="37"/>
      <c r="G30" s="38"/>
      <c r="H30" s="39"/>
    </row>
    <row r="31" spans="2:8" s="3" customFormat="1" ht="14.25" x14ac:dyDescent="0.15">
      <c r="B31" s="222" t="s">
        <v>41</v>
      </c>
      <c r="C31" s="223"/>
      <c r="D31" s="223"/>
      <c r="E31" s="224"/>
      <c r="F31" s="40"/>
      <c r="G31" s="41">
        <f>SUM(G10:G30)</f>
        <v>0</v>
      </c>
      <c r="H31" s="42">
        <f>SUM(H10:H30)</f>
        <v>0</v>
      </c>
    </row>
    <row r="32" spans="2:8" s="3" customFormat="1" ht="15" thickBot="1" x14ac:dyDescent="0.2">
      <c r="B32" s="225" t="s">
        <v>42</v>
      </c>
      <c r="C32" s="226"/>
      <c r="D32" s="226"/>
      <c r="E32" s="227"/>
      <c r="F32" s="43"/>
      <c r="G32" s="191" t="str">
        <f>IFERROR(($F$10*G10+$F$11*G11+$F$12*G12+$F$13*G13+$F$14*G14+$F$16*G16+$F$18*G18+$F$20*G20+$F$21*G21+$F$22*G22+$F$23*G23+$F$24*G24+$F$25*G25+$F$26*G26+$F$27*G27)/G31,"")</f>
        <v/>
      </c>
      <c r="H32" s="192" t="str">
        <f>IFERROR(($F$10*H10+$F$11*H11+$F$12*H12+$F$13*H13+$F$14*H14+$F$16*H16+$F$18*H18+$F$20*H20+$F$21*H21+$F$22*H22+$F$23*H23+$F$24*H24+$F$25*H25+$F$26*H26+$F$27*H27)/H31,"")</f>
        <v/>
      </c>
    </row>
    <row r="33" spans="2:8" s="3" customFormat="1" ht="14.25" x14ac:dyDescent="0.15">
      <c r="B33" s="1"/>
      <c r="C33" s="4" t="s">
        <v>181</v>
      </c>
      <c r="D33" s="1"/>
      <c r="E33" s="1"/>
      <c r="F33" s="14"/>
      <c r="G33" s="1"/>
      <c r="H33" s="1"/>
    </row>
    <row r="34" spans="2:8" s="3" customFormat="1" ht="14.25" x14ac:dyDescent="0.15"/>
    <row r="35" spans="2:8" s="3" customFormat="1" ht="14.25" x14ac:dyDescent="0.15"/>
    <row r="36" spans="2:8" s="3" customFormat="1" ht="14.25" x14ac:dyDescent="0.15"/>
    <row r="37" spans="2:8" s="3" customFormat="1" ht="14.25" x14ac:dyDescent="0.15"/>
    <row r="38" spans="2:8" s="3" customFormat="1" ht="14.25" x14ac:dyDescent="0.15"/>
    <row r="39" spans="2:8" s="3" customFormat="1" ht="14.25" x14ac:dyDescent="0.15"/>
    <row r="40" spans="2:8" s="3" customFormat="1" ht="14.25" x14ac:dyDescent="0.15"/>
    <row r="41" spans="2:8" s="3" customFormat="1" ht="14.25" x14ac:dyDescent="0.15"/>
    <row r="42" spans="2:8" s="3" customFormat="1" ht="14.25" x14ac:dyDescent="0.15"/>
    <row r="43" spans="2:8" s="3" customFormat="1" ht="14.25" x14ac:dyDescent="0.15"/>
    <row r="44" spans="2:8" s="3" customFormat="1" ht="14.25" x14ac:dyDescent="0.15"/>
    <row r="45" spans="2:8" s="3" customFormat="1" ht="14.25" x14ac:dyDescent="0.15"/>
    <row r="46" spans="2:8" s="3" customFormat="1" ht="14.25" x14ac:dyDescent="0.15"/>
    <row r="47" spans="2:8" s="3" customFormat="1" ht="14.25" x14ac:dyDescent="0.15"/>
    <row r="48" spans="2:8" s="3" customFormat="1" ht="14.25" x14ac:dyDescent="0.15"/>
    <row r="49" s="3" customFormat="1" ht="14.25" x14ac:dyDescent="0.15"/>
    <row r="50" s="3" customFormat="1" ht="14.25" x14ac:dyDescent="0.15"/>
    <row r="51" s="3" customFormat="1" ht="14.25" x14ac:dyDescent="0.15"/>
    <row r="52" s="3" customFormat="1" ht="14.25" x14ac:dyDescent="0.15"/>
    <row r="53" s="3" customFormat="1" ht="14.25" x14ac:dyDescent="0.15"/>
    <row r="54" s="3" customFormat="1" ht="14.25" x14ac:dyDescent="0.15"/>
  </sheetData>
  <mergeCells count="11">
    <mergeCell ref="B28:D30"/>
    <mergeCell ref="B31:E31"/>
    <mergeCell ref="B32:E32"/>
    <mergeCell ref="B20:B27"/>
    <mergeCell ref="C20:D21"/>
    <mergeCell ref="C22:D24"/>
    <mergeCell ref="H2:H3"/>
    <mergeCell ref="B9:D9"/>
    <mergeCell ref="B10:B19"/>
    <mergeCell ref="C10:D19"/>
    <mergeCell ref="C25:D27"/>
  </mergeCells>
  <phoneticPr fontId="2"/>
  <printOptions horizontalCentered="1"/>
  <pageMargins left="0.98425196850393704" right="0.78740157480314965" top="0.78740157480314965" bottom="0.78740157480314965" header="0.51181102362204722" footer="0.51181102362204722"/>
  <pageSetup paperSize="9" scale="82" orientation="portrait" r:id="rId1"/>
  <headerFooter alignWithMargins="0">
    <oddFooter xml:space="preserve">&amp;C&amp;"ＭＳ ゴシック,標準"&amp;10 &amp;"ＭＳ Ｐゴシック,標準"&amp;11
</oddFooter>
  </headerFooter>
  <ignoredErrors>
    <ignoredError sqref="E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2:K54"/>
  <sheetViews>
    <sheetView showGridLines="0" view="pageBreakPreview" zoomScale="70" zoomScaleNormal="130" zoomScaleSheetLayoutView="70" workbookViewId="0">
      <selection activeCell="T15" sqref="T15"/>
    </sheetView>
  </sheetViews>
  <sheetFormatPr defaultColWidth="9" defaultRowHeight="13.5" x14ac:dyDescent="0.15"/>
  <cols>
    <col min="1" max="1" width="9" style="1"/>
    <col min="2" max="2" width="4.875" style="1" customWidth="1"/>
    <col min="3" max="3" width="3.125" style="1" bestFit="1" customWidth="1"/>
    <col min="4" max="4" width="7.625" style="1" customWidth="1"/>
    <col min="5" max="5" width="7.5" style="1" customWidth="1"/>
    <col min="6" max="6" width="8.375" style="1" customWidth="1"/>
    <col min="7" max="7" width="15.875" style="1" customWidth="1"/>
    <col min="8" max="8" width="11.625" style="1" bestFit="1" customWidth="1"/>
    <col min="9" max="9" width="3.25" style="1" bestFit="1" customWidth="1"/>
    <col min="10" max="10" width="11.625" style="1" bestFit="1" customWidth="1"/>
    <col min="11" max="11" width="7.875" style="1" customWidth="1"/>
    <col min="12" max="12" width="3.625" style="1" customWidth="1"/>
    <col min="13" max="14" width="7.625" style="1" customWidth="1"/>
    <col min="15" max="15" width="0.875" style="1" customWidth="1"/>
    <col min="16" max="16384" width="9" style="1"/>
  </cols>
  <sheetData>
    <row r="2" spans="2:11" x14ac:dyDescent="0.15">
      <c r="K2" s="11" t="s">
        <v>182</v>
      </c>
    </row>
    <row r="6" spans="2:11" s="4" customFormat="1" ht="18.75" x14ac:dyDescent="0.2">
      <c r="C6" s="2" t="s">
        <v>170</v>
      </c>
    </row>
    <row r="8" spans="2:11" s="3" customFormat="1" ht="18.75" x14ac:dyDescent="0.2">
      <c r="B8" s="5"/>
      <c r="C8" s="6" t="s">
        <v>0</v>
      </c>
      <c r="D8" s="6"/>
      <c r="E8" s="2" t="s">
        <v>2</v>
      </c>
      <c r="F8" s="6"/>
      <c r="G8" s="7"/>
      <c r="H8" s="8"/>
    </row>
    <row r="9" spans="2:11" s="3" customFormat="1" ht="14.25" x14ac:dyDescent="0.15">
      <c r="B9" s="5"/>
      <c r="G9" s="9"/>
      <c r="H9" s="10"/>
    </row>
    <row r="10" spans="2:11" s="3" customFormat="1" ht="14.25" x14ac:dyDescent="0.15">
      <c r="E10" s="3" t="s">
        <v>1</v>
      </c>
    </row>
    <row r="11" spans="2:11" s="3" customFormat="1" ht="14.25" x14ac:dyDescent="0.15">
      <c r="E11" s="3" t="s">
        <v>183</v>
      </c>
    </row>
    <row r="12" spans="2:11" s="3" customFormat="1" ht="14.25" x14ac:dyDescent="0.15">
      <c r="B12" s="5"/>
      <c r="E12" s="3" t="s">
        <v>163</v>
      </c>
      <c r="J12" s="187">
        <v>138.38999999999999</v>
      </c>
      <c r="K12" s="3" t="s">
        <v>175</v>
      </c>
    </row>
    <row r="13" spans="2:11" s="3" customFormat="1" ht="14.25" x14ac:dyDescent="0.15">
      <c r="E13" s="3" t="s">
        <v>168</v>
      </c>
    </row>
    <row r="14" spans="2:11" s="3" customFormat="1" ht="14.25" x14ac:dyDescent="0.15"/>
    <row r="15" spans="2:11" s="3" customFormat="1" ht="14.25" x14ac:dyDescent="0.15">
      <c r="C15" s="3" t="s">
        <v>8</v>
      </c>
    </row>
    <row r="16" spans="2:11" s="3" customFormat="1" ht="14.25" x14ac:dyDescent="0.15"/>
    <row r="17" spans="3:11" s="3" customFormat="1" ht="14.25" x14ac:dyDescent="0.15">
      <c r="D17" s="3" t="s">
        <v>161</v>
      </c>
      <c r="F17" s="73" t="str">
        <f>'様式-5'!G32</f>
        <v/>
      </c>
      <c r="G17" s="164">
        <f>J12</f>
        <v>138.38999999999999</v>
      </c>
      <c r="H17" s="12">
        <f>'様式-5'!G31</f>
        <v>0</v>
      </c>
      <c r="I17" s="3" t="s">
        <v>6</v>
      </c>
      <c r="J17" s="159">
        <f>IFERROR(ROUND(F17*G17*H17/360,5),0)</f>
        <v>0</v>
      </c>
      <c r="K17" s="3" t="s">
        <v>7</v>
      </c>
    </row>
    <row r="18" spans="3:11" s="3" customFormat="1" ht="14.25" x14ac:dyDescent="0.15">
      <c r="G18" s="165"/>
    </row>
    <row r="19" spans="3:11" s="3" customFormat="1" ht="14.25" x14ac:dyDescent="0.15">
      <c r="C19" s="3" t="s">
        <v>9</v>
      </c>
      <c r="G19" s="165"/>
    </row>
    <row r="20" spans="3:11" s="3" customFormat="1" ht="14.25" x14ac:dyDescent="0.15">
      <c r="G20" s="165"/>
    </row>
    <row r="21" spans="3:11" s="3" customFormat="1" ht="14.25" x14ac:dyDescent="0.15">
      <c r="D21" s="3" t="s">
        <v>161</v>
      </c>
      <c r="F21" s="73" t="str">
        <f>'様式-5'!H32</f>
        <v/>
      </c>
      <c r="G21" s="164">
        <f>J12</f>
        <v>138.38999999999999</v>
      </c>
      <c r="H21" s="12">
        <f>'様式-5'!H31</f>
        <v>0</v>
      </c>
      <c r="I21" s="3" t="s">
        <v>6</v>
      </c>
      <c r="J21" s="159">
        <f>IFERROR(ROUND(F21*G21*H21/360,5),0)</f>
        <v>0</v>
      </c>
      <c r="K21" s="3" t="s">
        <v>7</v>
      </c>
    </row>
    <row r="22" spans="3:11" s="3" customFormat="1" ht="14.25" x14ac:dyDescent="0.15"/>
    <row r="23" spans="3:11" s="3" customFormat="1" ht="14.25" x14ac:dyDescent="0.15">
      <c r="D23" s="3" t="s">
        <v>156</v>
      </c>
    </row>
    <row r="24" spans="3:11" s="3" customFormat="1" ht="14.25" x14ac:dyDescent="0.15"/>
    <row r="25" spans="3:11" s="3" customFormat="1" ht="14.25" x14ac:dyDescent="0.15">
      <c r="D25" s="340">
        <f>J21</f>
        <v>0</v>
      </c>
      <c r="E25" s="341"/>
      <c r="F25" s="3" t="s">
        <v>160</v>
      </c>
      <c r="G25" s="9">
        <f>J17</f>
        <v>0</v>
      </c>
      <c r="H25" s="3" t="s">
        <v>7</v>
      </c>
      <c r="I25" s="3" t="s">
        <v>6</v>
      </c>
      <c r="J25" s="9">
        <f>IFERROR(D25-G25,"")</f>
        <v>0</v>
      </c>
      <c r="K25" s="3" t="s">
        <v>7</v>
      </c>
    </row>
    <row r="26" spans="3:11" s="3" customFormat="1" ht="14.25" x14ac:dyDescent="0.15"/>
    <row r="27" spans="3:11" s="3" customFormat="1" ht="14.25" x14ac:dyDescent="0.15">
      <c r="D27" s="342">
        <f>J25</f>
        <v>0</v>
      </c>
      <c r="E27" s="342"/>
      <c r="F27" s="3" t="s">
        <v>10</v>
      </c>
    </row>
    <row r="28" spans="3:11" s="3" customFormat="1" ht="14.25" x14ac:dyDescent="0.15"/>
    <row r="29" spans="3:11" s="3" customFormat="1" ht="14.25" x14ac:dyDescent="0.15"/>
    <row r="30" spans="3:11" s="3" customFormat="1" ht="14.25" x14ac:dyDescent="0.15"/>
    <row r="31" spans="3:11" s="3" customFormat="1" ht="14.25" x14ac:dyDescent="0.15"/>
    <row r="32" spans="3:11" s="3" customFormat="1" ht="14.25" x14ac:dyDescent="0.15"/>
    <row r="33" s="3" customFormat="1" ht="14.25" x14ac:dyDescent="0.15"/>
    <row r="34" s="3" customFormat="1" ht="14.25" x14ac:dyDescent="0.15"/>
    <row r="35" s="3" customFormat="1" ht="14.25" x14ac:dyDescent="0.15"/>
    <row r="36" s="3" customFormat="1" ht="14.25" x14ac:dyDescent="0.15"/>
    <row r="37" s="3" customFormat="1" ht="14.25" x14ac:dyDescent="0.15"/>
    <row r="38" s="3" customFormat="1" ht="14.25" x14ac:dyDescent="0.15"/>
    <row r="39" s="3" customFormat="1" ht="14.25" x14ac:dyDescent="0.15"/>
    <row r="40" s="3" customFormat="1" ht="14.25" x14ac:dyDescent="0.15"/>
    <row r="41" s="3" customFormat="1" ht="14.25" x14ac:dyDescent="0.15"/>
    <row r="42" s="3" customFormat="1" ht="14.25" x14ac:dyDescent="0.15"/>
    <row r="43" s="3" customFormat="1" ht="14.25" x14ac:dyDescent="0.15"/>
    <row r="44" s="3" customFormat="1" ht="14.25" x14ac:dyDescent="0.15"/>
    <row r="45" s="3" customFormat="1" ht="14.25" x14ac:dyDescent="0.15"/>
    <row r="46" s="3" customFormat="1" ht="14.25" x14ac:dyDescent="0.15"/>
    <row r="47" s="3" customFormat="1" ht="14.25" x14ac:dyDescent="0.15"/>
    <row r="48" s="3" customFormat="1" ht="14.25" x14ac:dyDescent="0.15"/>
    <row r="49" s="3" customFormat="1" ht="14.25" x14ac:dyDescent="0.15"/>
    <row r="50" s="3" customFormat="1" ht="14.25" x14ac:dyDescent="0.15"/>
    <row r="51" s="3" customFormat="1" ht="14.25" x14ac:dyDescent="0.15"/>
    <row r="52" s="3" customFormat="1" ht="14.25" x14ac:dyDescent="0.15"/>
    <row r="53" s="3" customFormat="1" ht="14.25" x14ac:dyDescent="0.15"/>
    <row r="54" s="3" customFormat="1" ht="14.25" x14ac:dyDescent="0.15"/>
  </sheetData>
  <mergeCells count="2">
    <mergeCell ref="D25:E25"/>
    <mergeCell ref="D27:E27"/>
  </mergeCells>
  <phoneticPr fontId="2"/>
  <printOptions horizontalCentered="1"/>
  <pageMargins left="0.98425196850393704" right="0.78740157480314965" top="0.78740157480314965" bottom="0.78740157480314965" header="0.51181102362204722" footer="0.51181102362204722"/>
  <pageSetup paperSize="9" scale="85" orientation="portrait" r:id="rId1"/>
  <headerFooter alignWithMargins="0">
    <oddFooter xml:space="preserve">&amp;C&amp;"ＭＳ ゴシック,標準"&amp;10 &amp;"ＭＳ Ｐゴシック,標準"&amp;11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Q97"/>
  <sheetViews>
    <sheetView view="pageBreakPreview" topLeftCell="A64" zoomScale="85" zoomScaleNormal="100" zoomScaleSheetLayoutView="85" workbookViewId="0">
      <selection activeCell="K84" sqref="K84"/>
    </sheetView>
  </sheetViews>
  <sheetFormatPr defaultColWidth="9" defaultRowHeight="13.5" x14ac:dyDescent="0.15"/>
  <cols>
    <col min="1" max="1" width="4.875" style="87" customWidth="1"/>
    <col min="2" max="2" width="13.125" style="87" customWidth="1"/>
    <col min="3" max="3" width="17.25" style="87" customWidth="1"/>
    <col min="4" max="4" width="16.25" style="87" customWidth="1"/>
    <col min="5" max="5" width="15.625" style="87" customWidth="1"/>
    <col min="6" max="6" width="3.75" style="87" customWidth="1"/>
    <col min="7" max="7" width="15.5" style="87" customWidth="1"/>
    <col min="8" max="8" width="12.625" style="87" customWidth="1"/>
    <col min="9" max="9" width="14.25" style="87" customWidth="1"/>
    <col min="10" max="13" width="9.125" style="87" bestFit="1" customWidth="1"/>
    <col min="14" max="14" width="3.125" style="87" customWidth="1"/>
    <col min="15" max="15" width="15.25" style="87" customWidth="1"/>
    <col min="16" max="17" width="9" style="87"/>
    <col min="18" max="18" width="4" style="87" customWidth="1"/>
    <col min="19" max="16384" width="9" style="87"/>
  </cols>
  <sheetData>
    <row r="1" spans="1:17" ht="34.5" customHeight="1" x14ac:dyDescent="0.2">
      <c r="B1" s="147" t="s">
        <v>154</v>
      </c>
      <c r="Q1" s="162" t="s">
        <v>149</v>
      </c>
    </row>
    <row r="2" spans="1:17" ht="13.5" customHeight="1" x14ac:dyDescent="0.15"/>
    <row r="3" spans="1:17" s="85" customFormat="1" ht="17.25" x14ac:dyDescent="0.2">
      <c r="A3" s="84" t="s">
        <v>106</v>
      </c>
    </row>
    <row r="4" spans="1:17" ht="17.25" x14ac:dyDescent="0.2">
      <c r="A4" s="86"/>
    </row>
    <row r="5" spans="1:17" ht="14.25" x14ac:dyDescent="0.15">
      <c r="A5" s="88"/>
      <c r="B5" s="156" t="s">
        <v>98</v>
      </c>
      <c r="G5" s="157" t="s">
        <v>107</v>
      </c>
      <c r="H5" s="157"/>
      <c r="I5" s="101"/>
      <c r="J5" s="101"/>
      <c r="K5" s="101"/>
      <c r="L5" s="101"/>
      <c r="M5" s="101"/>
      <c r="N5" s="101"/>
      <c r="O5" s="157" t="s">
        <v>136</v>
      </c>
      <c r="P5" s="101"/>
      <c r="Q5" s="101"/>
    </row>
    <row r="6" spans="1:17" ht="14.25" customHeight="1" thickBot="1" x14ac:dyDescent="0.2">
      <c r="B6" s="87" t="s">
        <v>155</v>
      </c>
      <c r="G6" s="101" t="s">
        <v>108</v>
      </c>
      <c r="H6" s="142"/>
      <c r="I6" s="101" t="s">
        <v>118</v>
      </c>
      <c r="J6" s="101"/>
      <c r="K6" s="101"/>
      <c r="L6" s="101"/>
      <c r="M6" s="101"/>
      <c r="N6" s="101"/>
      <c r="O6" s="101" t="s">
        <v>137</v>
      </c>
      <c r="P6" s="143"/>
      <c r="Q6" s="101" t="s">
        <v>140</v>
      </c>
    </row>
    <row r="7" spans="1:17" ht="30" customHeight="1" thickBot="1" x14ac:dyDescent="0.2">
      <c r="B7" s="363"/>
      <c r="C7" s="364"/>
      <c r="D7" s="89" t="s">
        <v>99</v>
      </c>
      <c r="E7" s="102" t="s">
        <v>100</v>
      </c>
      <c r="G7" s="101"/>
      <c r="H7" s="101"/>
      <c r="I7" s="101"/>
      <c r="J7" s="101"/>
      <c r="K7" s="101"/>
      <c r="L7" s="101"/>
      <c r="M7" s="101"/>
      <c r="N7" s="101"/>
      <c r="O7" s="101"/>
      <c r="P7" s="101"/>
      <c r="Q7" s="101"/>
    </row>
    <row r="8" spans="1:17" ht="15" customHeight="1" x14ac:dyDescent="0.15">
      <c r="B8" s="365" t="s">
        <v>3</v>
      </c>
      <c r="C8" s="90" t="s">
        <v>4</v>
      </c>
      <c r="D8" s="160"/>
      <c r="E8" s="91"/>
      <c r="G8" s="343" t="s">
        <v>109</v>
      </c>
      <c r="H8" s="346" t="s">
        <v>147</v>
      </c>
      <c r="I8" s="347"/>
      <c r="J8" s="348" t="s">
        <v>121</v>
      </c>
      <c r="K8" s="351" t="s">
        <v>125</v>
      </c>
      <c r="L8" s="352"/>
      <c r="M8" s="353"/>
      <c r="N8" s="101"/>
      <c r="O8" s="343" t="s">
        <v>109</v>
      </c>
      <c r="P8" s="360" t="s">
        <v>148</v>
      </c>
      <c r="Q8" s="354" t="s">
        <v>141</v>
      </c>
    </row>
    <row r="9" spans="1:17" ht="12.75" customHeight="1" x14ac:dyDescent="0.15">
      <c r="B9" s="365"/>
      <c r="C9" s="90" t="s">
        <v>101</v>
      </c>
      <c r="D9" s="160"/>
      <c r="E9" s="91"/>
      <c r="G9" s="344"/>
      <c r="H9" s="357" t="s">
        <v>113</v>
      </c>
      <c r="I9" s="359" t="s">
        <v>119</v>
      </c>
      <c r="J9" s="349"/>
      <c r="K9" s="108" t="s">
        <v>126</v>
      </c>
      <c r="L9" s="108" t="s">
        <v>130</v>
      </c>
      <c r="M9" s="109" t="s">
        <v>133</v>
      </c>
      <c r="N9" s="101"/>
      <c r="O9" s="344"/>
      <c r="P9" s="361"/>
      <c r="Q9" s="355"/>
    </row>
    <row r="10" spans="1:17" ht="12.75" customHeight="1" x14ac:dyDescent="0.15">
      <c r="B10" s="365"/>
      <c r="C10" s="90" t="s">
        <v>11</v>
      </c>
      <c r="D10" s="160"/>
      <c r="E10" s="91"/>
      <c r="G10" s="345"/>
      <c r="H10" s="358"/>
      <c r="I10" s="350"/>
      <c r="J10" s="350"/>
      <c r="K10" s="110" t="s">
        <v>127</v>
      </c>
      <c r="L10" s="110" t="s">
        <v>131</v>
      </c>
      <c r="M10" s="111" t="s">
        <v>134</v>
      </c>
      <c r="N10" s="101"/>
      <c r="O10" s="345"/>
      <c r="P10" s="362"/>
      <c r="Q10" s="356"/>
    </row>
    <row r="11" spans="1:17" ht="15" customHeight="1" x14ac:dyDescent="0.15">
      <c r="B11" s="365"/>
      <c r="C11" s="90" t="s">
        <v>102</v>
      </c>
      <c r="D11" s="160"/>
      <c r="E11" s="91"/>
      <c r="G11" s="112">
        <v>1</v>
      </c>
      <c r="H11" s="135"/>
      <c r="I11" s="136"/>
      <c r="J11" s="137"/>
      <c r="K11" s="113"/>
      <c r="L11" s="113"/>
      <c r="M11" s="115"/>
      <c r="N11" s="101"/>
      <c r="O11" s="116">
        <v>1</v>
      </c>
      <c r="P11" s="117"/>
      <c r="Q11" s="115"/>
    </row>
    <row r="12" spans="1:17" ht="15" customHeight="1" thickBot="1" x14ac:dyDescent="0.2">
      <c r="B12" s="366" t="s">
        <v>103</v>
      </c>
      <c r="C12" s="367"/>
      <c r="D12" s="161"/>
      <c r="E12" s="92"/>
      <c r="G12" s="118">
        <v>2</v>
      </c>
      <c r="H12" s="119"/>
      <c r="I12" s="120"/>
      <c r="J12" s="121"/>
      <c r="K12" s="120"/>
      <c r="L12" s="120"/>
      <c r="M12" s="122"/>
      <c r="N12" s="101"/>
      <c r="O12" s="123">
        <v>2</v>
      </c>
      <c r="P12" s="124"/>
      <c r="Q12" s="122"/>
    </row>
    <row r="13" spans="1:17" ht="15" customHeight="1" x14ac:dyDescent="0.15">
      <c r="E13" s="93"/>
      <c r="G13" s="118">
        <v>3</v>
      </c>
      <c r="H13" s="119"/>
      <c r="I13" s="120"/>
      <c r="J13" s="121"/>
      <c r="K13" s="120"/>
      <c r="L13" s="120"/>
      <c r="M13" s="122"/>
      <c r="N13" s="101"/>
      <c r="O13" s="123">
        <v>3</v>
      </c>
      <c r="P13" s="124"/>
      <c r="Q13" s="122"/>
    </row>
    <row r="14" spans="1:17" ht="15" customHeight="1" thickBot="1" x14ac:dyDescent="0.2">
      <c r="B14" s="150" t="s">
        <v>152</v>
      </c>
      <c r="D14" s="150" t="s">
        <v>151</v>
      </c>
      <c r="G14" s="118">
        <v>4</v>
      </c>
      <c r="H14" s="119"/>
      <c r="I14" s="120"/>
      <c r="J14" s="121"/>
      <c r="K14" s="120"/>
      <c r="L14" s="120"/>
      <c r="M14" s="122"/>
      <c r="N14" s="101"/>
      <c r="O14" s="123">
        <v>4</v>
      </c>
      <c r="P14" s="124"/>
      <c r="Q14" s="122"/>
    </row>
    <row r="15" spans="1:17" ht="15" customHeight="1" x14ac:dyDescent="0.15">
      <c r="B15" s="94" t="s">
        <v>104</v>
      </c>
      <c r="C15" s="95" t="s">
        <v>105</v>
      </c>
      <c r="D15" s="148" t="s">
        <v>104</v>
      </c>
      <c r="E15" s="149" t="s">
        <v>150</v>
      </c>
      <c r="G15" s="118">
        <v>5</v>
      </c>
      <c r="H15" s="119"/>
      <c r="I15" s="120"/>
      <c r="J15" s="121"/>
      <c r="K15" s="120"/>
      <c r="L15" s="120"/>
      <c r="M15" s="122"/>
      <c r="N15" s="101"/>
      <c r="O15" s="123">
        <v>5</v>
      </c>
      <c r="P15" s="124"/>
      <c r="Q15" s="122"/>
    </row>
    <row r="16" spans="1:17" ht="15" customHeight="1" x14ac:dyDescent="0.15">
      <c r="B16" s="189"/>
      <c r="C16" s="190"/>
      <c r="D16" s="144"/>
      <c r="E16" s="145"/>
      <c r="G16" s="118">
        <v>6</v>
      </c>
      <c r="H16" s="119"/>
      <c r="I16" s="120"/>
      <c r="J16" s="121"/>
      <c r="K16" s="120"/>
      <c r="L16" s="120"/>
      <c r="M16" s="122"/>
      <c r="N16" s="101"/>
      <c r="O16" s="123">
        <v>6</v>
      </c>
      <c r="P16" s="124"/>
      <c r="Q16" s="122"/>
    </row>
    <row r="17" spans="2:17" ht="15" customHeight="1" x14ac:dyDescent="0.15">
      <c r="B17" s="189"/>
      <c r="C17" s="190"/>
      <c r="D17" s="96"/>
      <c r="E17" s="97"/>
      <c r="G17" s="118">
        <v>7</v>
      </c>
      <c r="H17" s="119"/>
      <c r="I17" s="120"/>
      <c r="J17" s="121"/>
      <c r="K17" s="120"/>
      <c r="L17" s="120"/>
      <c r="M17" s="122"/>
      <c r="N17" s="101"/>
      <c r="O17" s="123">
        <v>7</v>
      </c>
      <c r="P17" s="124"/>
      <c r="Q17" s="122"/>
    </row>
    <row r="18" spans="2:17" ht="15" customHeight="1" x14ac:dyDescent="0.15">
      <c r="B18" s="144"/>
      <c r="C18" s="145"/>
      <c r="D18" s="96"/>
      <c r="E18" s="97"/>
      <c r="G18" s="118">
        <v>8</v>
      </c>
      <c r="H18" s="119"/>
      <c r="I18" s="120"/>
      <c r="J18" s="121"/>
      <c r="K18" s="120"/>
      <c r="L18" s="120"/>
      <c r="M18" s="122"/>
      <c r="N18" s="101"/>
      <c r="O18" s="123">
        <v>8</v>
      </c>
      <c r="P18" s="124"/>
      <c r="Q18" s="122"/>
    </row>
    <row r="19" spans="2:17" ht="15" customHeight="1" x14ac:dyDescent="0.15">
      <c r="B19" s="144"/>
      <c r="C19" s="145"/>
      <c r="D19" s="96"/>
      <c r="E19" s="97"/>
      <c r="G19" s="118">
        <v>9</v>
      </c>
      <c r="H19" s="119"/>
      <c r="I19" s="120"/>
      <c r="J19" s="121"/>
      <c r="K19" s="120"/>
      <c r="L19" s="120"/>
      <c r="M19" s="122"/>
      <c r="N19" s="101"/>
      <c r="O19" s="123">
        <v>9</v>
      </c>
      <c r="P19" s="124"/>
      <c r="Q19" s="122"/>
    </row>
    <row r="20" spans="2:17" ht="15" customHeight="1" thickBot="1" x14ac:dyDescent="0.2">
      <c r="B20" s="144"/>
      <c r="C20" s="145"/>
      <c r="D20" s="96"/>
      <c r="E20" s="97"/>
      <c r="G20" s="125">
        <v>10</v>
      </c>
      <c r="H20" s="126"/>
      <c r="I20" s="127"/>
      <c r="J20" s="128"/>
      <c r="K20" s="127"/>
      <c r="L20" s="127"/>
      <c r="M20" s="129"/>
      <c r="N20" s="101"/>
      <c r="O20" s="130">
        <v>10</v>
      </c>
      <c r="P20" s="131"/>
      <c r="Q20" s="129"/>
    </row>
    <row r="21" spans="2:17" ht="15" customHeight="1" thickBot="1" x14ac:dyDescent="0.2">
      <c r="B21" s="144"/>
      <c r="C21" s="145"/>
      <c r="D21" s="96"/>
      <c r="E21" s="97"/>
      <c r="G21" s="101"/>
      <c r="H21" s="101"/>
      <c r="I21" s="101"/>
      <c r="J21" s="101"/>
      <c r="K21" s="101"/>
      <c r="L21" s="101"/>
      <c r="M21" s="101"/>
      <c r="N21" s="101"/>
      <c r="O21" s="101"/>
      <c r="P21" s="101"/>
      <c r="Q21" s="101"/>
    </row>
    <row r="22" spans="2:17" ht="15" customHeight="1" x14ac:dyDescent="0.15">
      <c r="B22" s="144"/>
      <c r="C22" s="145"/>
      <c r="D22" s="96"/>
      <c r="E22" s="97"/>
      <c r="G22" s="343" t="s">
        <v>110</v>
      </c>
      <c r="H22" s="346" t="s">
        <v>114</v>
      </c>
      <c r="I22" s="347"/>
      <c r="J22" s="348" t="s">
        <v>122</v>
      </c>
      <c r="K22" s="351" t="s">
        <v>128</v>
      </c>
      <c r="L22" s="352"/>
      <c r="M22" s="353"/>
      <c r="N22" s="101"/>
      <c r="O22" s="343" t="s">
        <v>110</v>
      </c>
      <c r="P22" s="360" t="s">
        <v>139</v>
      </c>
      <c r="Q22" s="354" t="s">
        <v>142</v>
      </c>
    </row>
    <row r="23" spans="2:17" ht="15" customHeight="1" x14ac:dyDescent="0.15">
      <c r="B23" s="144"/>
      <c r="C23" s="145"/>
      <c r="D23" s="96"/>
      <c r="E23" s="97"/>
      <c r="G23" s="344"/>
      <c r="H23" s="357" t="s">
        <v>115</v>
      </c>
      <c r="I23" s="359" t="s">
        <v>120</v>
      </c>
      <c r="J23" s="349"/>
      <c r="K23" s="108" t="s">
        <v>126</v>
      </c>
      <c r="L23" s="108" t="s">
        <v>130</v>
      </c>
      <c r="M23" s="109" t="s">
        <v>133</v>
      </c>
      <c r="N23" s="101"/>
      <c r="O23" s="344"/>
      <c r="P23" s="361"/>
      <c r="Q23" s="355"/>
    </row>
    <row r="24" spans="2:17" ht="15" customHeight="1" x14ac:dyDescent="0.15">
      <c r="B24" s="144"/>
      <c r="C24" s="145"/>
      <c r="D24" s="96"/>
      <c r="E24" s="97"/>
      <c r="G24" s="345"/>
      <c r="H24" s="358"/>
      <c r="I24" s="350"/>
      <c r="J24" s="350"/>
      <c r="K24" s="110" t="s">
        <v>129</v>
      </c>
      <c r="L24" s="110" t="s">
        <v>132</v>
      </c>
      <c r="M24" s="111" t="s">
        <v>135</v>
      </c>
      <c r="N24" s="101"/>
      <c r="O24" s="345"/>
      <c r="P24" s="362"/>
      <c r="Q24" s="356"/>
    </row>
    <row r="25" spans="2:17" ht="15" customHeight="1" x14ac:dyDescent="0.15">
      <c r="B25" s="144"/>
      <c r="C25" s="145"/>
      <c r="D25" s="96"/>
      <c r="E25" s="97"/>
      <c r="G25" s="132">
        <v>1</v>
      </c>
      <c r="H25" s="135"/>
      <c r="I25" s="188"/>
      <c r="J25" s="137"/>
      <c r="K25" s="113"/>
      <c r="L25" s="113"/>
      <c r="M25" s="115"/>
      <c r="N25" s="101"/>
      <c r="O25" s="116">
        <v>1</v>
      </c>
      <c r="P25" s="138"/>
      <c r="Q25" s="139"/>
    </row>
    <row r="26" spans="2:17" ht="15" customHeight="1" x14ac:dyDescent="0.15">
      <c r="B26" s="144"/>
      <c r="C26" s="145"/>
      <c r="D26" s="96"/>
      <c r="E26" s="97"/>
      <c r="G26" s="118">
        <v>2</v>
      </c>
      <c r="H26" s="119"/>
      <c r="I26" s="120"/>
      <c r="J26" s="121"/>
      <c r="K26" s="120"/>
      <c r="L26" s="120"/>
      <c r="M26" s="122"/>
      <c r="N26" s="101"/>
      <c r="O26" s="123">
        <v>2</v>
      </c>
      <c r="P26" s="124"/>
      <c r="Q26" s="122"/>
    </row>
    <row r="27" spans="2:17" ht="15" customHeight="1" x14ac:dyDescent="0.15">
      <c r="B27" s="96"/>
      <c r="C27" s="97"/>
      <c r="D27" s="96"/>
      <c r="E27" s="97"/>
      <c r="G27" s="118">
        <v>3</v>
      </c>
      <c r="H27" s="119"/>
      <c r="I27" s="120"/>
      <c r="J27" s="121"/>
      <c r="K27" s="120"/>
      <c r="L27" s="120"/>
      <c r="M27" s="122"/>
      <c r="N27" s="101"/>
      <c r="O27" s="123">
        <v>3</v>
      </c>
      <c r="P27" s="124"/>
      <c r="Q27" s="122"/>
    </row>
    <row r="28" spans="2:17" ht="15" customHeight="1" x14ac:dyDescent="0.15">
      <c r="B28" s="96"/>
      <c r="C28" s="97"/>
      <c r="D28" s="96"/>
      <c r="E28" s="97"/>
      <c r="G28" s="118">
        <v>4</v>
      </c>
      <c r="H28" s="119"/>
      <c r="I28" s="120"/>
      <c r="J28" s="121"/>
      <c r="K28" s="120"/>
      <c r="L28" s="120"/>
      <c r="M28" s="122"/>
      <c r="N28" s="101"/>
      <c r="O28" s="123">
        <v>4</v>
      </c>
      <c r="P28" s="124"/>
      <c r="Q28" s="122"/>
    </row>
    <row r="29" spans="2:17" ht="15" customHeight="1" x14ac:dyDescent="0.15">
      <c r="B29" s="96"/>
      <c r="C29" s="97"/>
      <c r="D29" s="96"/>
      <c r="E29" s="97"/>
      <c r="G29" s="118">
        <v>5</v>
      </c>
      <c r="H29" s="119"/>
      <c r="I29" s="120"/>
      <c r="J29" s="121"/>
      <c r="K29" s="120"/>
      <c r="L29" s="120"/>
      <c r="M29" s="122"/>
      <c r="N29" s="101"/>
      <c r="O29" s="123">
        <v>5</v>
      </c>
      <c r="P29" s="124"/>
      <c r="Q29" s="122"/>
    </row>
    <row r="30" spans="2:17" ht="15" customHeight="1" x14ac:dyDescent="0.15">
      <c r="B30" s="96"/>
      <c r="C30" s="97"/>
      <c r="D30" s="96"/>
      <c r="E30" s="97"/>
      <c r="G30" s="118">
        <v>6</v>
      </c>
      <c r="H30" s="119"/>
      <c r="I30" s="120"/>
      <c r="J30" s="121"/>
      <c r="K30" s="120"/>
      <c r="L30" s="120"/>
      <c r="M30" s="122"/>
      <c r="N30" s="101"/>
      <c r="O30" s="123">
        <v>6</v>
      </c>
      <c r="P30" s="124"/>
      <c r="Q30" s="122"/>
    </row>
    <row r="31" spans="2:17" ht="15" customHeight="1" x14ac:dyDescent="0.15">
      <c r="B31" s="96"/>
      <c r="C31" s="97"/>
      <c r="D31" s="96"/>
      <c r="E31" s="97"/>
      <c r="G31" s="118">
        <v>7</v>
      </c>
      <c r="H31" s="119"/>
      <c r="I31" s="120"/>
      <c r="J31" s="121"/>
      <c r="K31" s="120"/>
      <c r="L31" s="120"/>
      <c r="M31" s="122"/>
      <c r="N31" s="101"/>
      <c r="O31" s="123">
        <v>7</v>
      </c>
      <c r="P31" s="124"/>
      <c r="Q31" s="122"/>
    </row>
    <row r="32" spans="2:17" ht="15" customHeight="1" x14ac:dyDescent="0.15">
      <c r="B32" s="96"/>
      <c r="C32" s="97"/>
      <c r="D32" s="96"/>
      <c r="E32" s="97"/>
      <c r="G32" s="118">
        <v>8</v>
      </c>
      <c r="H32" s="119"/>
      <c r="I32" s="120"/>
      <c r="J32" s="121"/>
      <c r="K32" s="120"/>
      <c r="L32" s="120"/>
      <c r="M32" s="122"/>
      <c r="N32" s="101"/>
      <c r="O32" s="123">
        <v>8</v>
      </c>
      <c r="P32" s="124"/>
      <c r="Q32" s="122"/>
    </row>
    <row r="33" spans="2:17" ht="15" customHeight="1" x14ac:dyDescent="0.15">
      <c r="B33" s="96"/>
      <c r="C33" s="97"/>
      <c r="D33" s="96"/>
      <c r="E33" s="97"/>
      <c r="G33" s="118">
        <v>9</v>
      </c>
      <c r="H33" s="119"/>
      <c r="I33" s="120"/>
      <c r="J33" s="121"/>
      <c r="K33" s="120"/>
      <c r="L33" s="120"/>
      <c r="M33" s="122"/>
      <c r="N33" s="101"/>
      <c r="O33" s="123">
        <v>9</v>
      </c>
      <c r="P33" s="124"/>
      <c r="Q33" s="122"/>
    </row>
    <row r="34" spans="2:17" ht="15" customHeight="1" thickBot="1" x14ac:dyDescent="0.2">
      <c r="B34" s="96"/>
      <c r="C34" s="97"/>
      <c r="D34" s="96"/>
      <c r="E34" s="97"/>
      <c r="G34" s="125">
        <v>10</v>
      </c>
      <c r="H34" s="126"/>
      <c r="I34" s="127"/>
      <c r="J34" s="128"/>
      <c r="K34" s="127"/>
      <c r="L34" s="127"/>
      <c r="M34" s="129"/>
      <c r="N34" s="101"/>
      <c r="O34" s="130">
        <v>10</v>
      </c>
      <c r="P34" s="131"/>
      <c r="Q34" s="129"/>
    </row>
    <row r="35" spans="2:17" ht="15" customHeight="1" thickBot="1" x14ac:dyDescent="0.2">
      <c r="B35" s="96"/>
      <c r="C35" s="97"/>
      <c r="D35" s="96"/>
      <c r="E35" s="97"/>
      <c r="G35" s="101"/>
      <c r="H35" s="101"/>
      <c r="I35" s="101"/>
      <c r="J35" s="101"/>
      <c r="K35" s="101"/>
      <c r="L35" s="101"/>
      <c r="M35" s="101"/>
      <c r="N35" s="101"/>
      <c r="O35" s="101"/>
      <c r="P35" s="101"/>
      <c r="Q35" s="101"/>
    </row>
    <row r="36" spans="2:17" ht="15" customHeight="1" x14ac:dyDescent="0.15">
      <c r="B36" s="96"/>
      <c r="C36" s="97"/>
      <c r="D36" s="96"/>
      <c r="E36" s="97"/>
      <c r="G36" s="343" t="s">
        <v>111</v>
      </c>
      <c r="H36" s="346" t="s">
        <v>116</v>
      </c>
      <c r="I36" s="347"/>
      <c r="J36" s="348" t="s">
        <v>123</v>
      </c>
      <c r="K36" s="351" t="s">
        <v>128</v>
      </c>
      <c r="L36" s="352"/>
      <c r="M36" s="353"/>
      <c r="N36" s="101"/>
      <c r="O36" s="343" t="s">
        <v>138</v>
      </c>
      <c r="P36" s="360" t="s">
        <v>139</v>
      </c>
      <c r="Q36" s="354" t="s">
        <v>142</v>
      </c>
    </row>
    <row r="37" spans="2:17" ht="15" customHeight="1" x14ac:dyDescent="0.15">
      <c r="B37" s="96"/>
      <c r="C37" s="97"/>
      <c r="D37" s="96"/>
      <c r="E37" s="97"/>
      <c r="G37" s="344"/>
      <c r="H37" s="357" t="s">
        <v>115</v>
      </c>
      <c r="I37" s="359" t="s">
        <v>120</v>
      </c>
      <c r="J37" s="349"/>
      <c r="K37" s="108" t="s">
        <v>126</v>
      </c>
      <c r="L37" s="108" t="s">
        <v>130</v>
      </c>
      <c r="M37" s="109" t="s">
        <v>133</v>
      </c>
      <c r="N37" s="101"/>
      <c r="O37" s="344"/>
      <c r="P37" s="361"/>
      <c r="Q37" s="355"/>
    </row>
    <row r="38" spans="2:17" ht="15" customHeight="1" x14ac:dyDescent="0.15">
      <c r="B38" s="96"/>
      <c r="C38" s="97"/>
      <c r="D38" s="96"/>
      <c r="E38" s="97"/>
      <c r="G38" s="345"/>
      <c r="H38" s="358"/>
      <c r="I38" s="350"/>
      <c r="J38" s="350"/>
      <c r="K38" s="110" t="s">
        <v>129</v>
      </c>
      <c r="L38" s="110" t="s">
        <v>132</v>
      </c>
      <c r="M38" s="111" t="s">
        <v>135</v>
      </c>
      <c r="N38" s="101"/>
      <c r="O38" s="345"/>
      <c r="P38" s="362"/>
      <c r="Q38" s="356"/>
    </row>
    <row r="39" spans="2:17" ht="15" customHeight="1" x14ac:dyDescent="0.15">
      <c r="B39" s="96"/>
      <c r="C39" s="97"/>
      <c r="D39" s="96"/>
      <c r="E39" s="97"/>
      <c r="G39" s="132">
        <v>1</v>
      </c>
      <c r="H39" s="133"/>
      <c r="I39" s="113"/>
      <c r="J39" s="114"/>
      <c r="K39" s="113"/>
      <c r="L39" s="113"/>
      <c r="M39" s="115"/>
      <c r="N39" s="101"/>
      <c r="O39" s="116">
        <v>1</v>
      </c>
      <c r="P39" s="117"/>
      <c r="Q39" s="115"/>
    </row>
    <row r="40" spans="2:17" ht="15" customHeight="1" x14ac:dyDescent="0.15">
      <c r="B40" s="96"/>
      <c r="C40" s="97"/>
      <c r="D40" s="96"/>
      <c r="E40" s="97"/>
      <c r="G40" s="118">
        <v>2</v>
      </c>
      <c r="H40" s="134"/>
      <c r="I40" s="120"/>
      <c r="J40" s="121"/>
      <c r="K40" s="120"/>
      <c r="L40" s="120"/>
      <c r="M40" s="122"/>
      <c r="N40" s="101"/>
      <c r="O40" s="123">
        <v>2</v>
      </c>
      <c r="P40" s="124"/>
      <c r="Q40" s="122"/>
    </row>
    <row r="41" spans="2:17" ht="15" customHeight="1" x14ac:dyDescent="0.15">
      <c r="B41" s="96"/>
      <c r="C41" s="97"/>
      <c r="D41" s="96"/>
      <c r="E41" s="97"/>
      <c r="G41" s="118">
        <v>3</v>
      </c>
      <c r="H41" s="134"/>
      <c r="I41" s="120"/>
      <c r="J41" s="121"/>
      <c r="K41" s="120"/>
      <c r="L41" s="120"/>
      <c r="M41" s="122"/>
      <c r="N41" s="101"/>
      <c r="O41" s="123">
        <v>3</v>
      </c>
      <c r="P41" s="124"/>
      <c r="Q41" s="122"/>
    </row>
    <row r="42" spans="2:17" ht="15" customHeight="1" x14ac:dyDescent="0.15">
      <c r="B42" s="96"/>
      <c r="C42" s="97"/>
      <c r="D42" s="96"/>
      <c r="E42" s="97"/>
      <c r="G42" s="118">
        <v>4</v>
      </c>
      <c r="H42" s="119"/>
      <c r="I42" s="120"/>
      <c r="J42" s="121"/>
      <c r="K42" s="120"/>
      <c r="L42" s="120"/>
      <c r="M42" s="122"/>
      <c r="N42" s="101"/>
      <c r="O42" s="123">
        <v>4</v>
      </c>
      <c r="P42" s="124"/>
      <c r="Q42" s="122"/>
    </row>
    <row r="43" spans="2:17" ht="15" customHeight="1" x14ac:dyDescent="0.15">
      <c r="B43" s="96"/>
      <c r="C43" s="97"/>
      <c r="D43" s="96"/>
      <c r="E43" s="97"/>
      <c r="G43" s="118">
        <v>5</v>
      </c>
      <c r="H43" s="119"/>
      <c r="I43" s="120"/>
      <c r="J43" s="121"/>
      <c r="K43" s="120"/>
      <c r="L43" s="120"/>
      <c r="M43" s="122"/>
      <c r="N43" s="101"/>
      <c r="O43" s="123">
        <v>5</v>
      </c>
      <c r="P43" s="124"/>
      <c r="Q43" s="122"/>
    </row>
    <row r="44" spans="2:17" ht="15" customHeight="1" x14ac:dyDescent="0.15">
      <c r="B44" s="96"/>
      <c r="C44" s="97"/>
      <c r="D44" s="96"/>
      <c r="E44" s="97"/>
      <c r="G44" s="118">
        <v>6</v>
      </c>
      <c r="H44" s="119"/>
      <c r="I44" s="120"/>
      <c r="J44" s="121"/>
      <c r="K44" s="120"/>
      <c r="L44" s="120"/>
      <c r="M44" s="122"/>
      <c r="N44" s="101"/>
      <c r="O44" s="123">
        <v>6</v>
      </c>
      <c r="P44" s="124"/>
      <c r="Q44" s="122"/>
    </row>
    <row r="45" spans="2:17" ht="15" customHeight="1" x14ac:dyDescent="0.15">
      <c r="B45" s="96"/>
      <c r="C45" s="97"/>
      <c r="D45" s="96"/>
      <c r="E45" s="97"/>
      <c r="G45" s="118">
        <v>7</v>
      </c>
      <c r="H45" s="119"/>
      <c r="I45" s="120"/>
      <c r="J45" s="121"/>
      <c r="K45" s="120"/>
      <c r="L45" s="120"/>
      <c r="M45" s="122"/>
      <c r="N45" s="101"/>
      <c r="O45" s="123">
        <v>7</v>
      </c>
      <c r="P45" s="124"/>
      <c r="Q45" s="122"/>
    </row>
    <row r="46" spans="2:17" ht="15" customHeight="1" x14ac:dyDescent="0.15">
      <c r="B46" s="96"/>
      <c r="C46" s="97"/>
      <c r="D46" s="96"/>
      <c r="E46" s="97"/>
      <c r="G46" s="118">
        <v>8</v>
      </c>
      <c r="H46" s="119"/>
      <c r="I46" s="120"/>
      <c r="J46" s="121"/>
      <c r="K46" s="120"/>
      <c r="L46" s="120"/>
      <c r="M46" s="122"/>
      <c r="N46" s="101"/>
      <c r="O46" s="123">
        <v>8</v>
      </c>
      <c r="P46" s="124"/>
      <c r="Q46" s="122"/>
    </row>
    <row r="47" spans="2:17" ht="15" customHeight="1" x14ac:dyDescent="0.15">
      <c r="B47" s="96"/>
      <c r="C47" s="97"/>
      <c r="D47" s="96"/>
      <c r="E47" s="97"/>
      <c r="G47" s="118">
        <v>9</v>
      </c>
      <c r="H47" s="119"/>
      <c r="I47" s="120"/>
      <c r="J47" s="121"/>
      <c r="K47" s="120"/>
      <c r="L47" s="120"/>
      <c r="M47" s="122"/>
      <c r="N47" s="101"/>
      <c r="O47" s="123">
        <v>9</v>
      </c>
      <c r="P47" s="124"/>
      <c r="Q47" s="122"/>
    </row>
    <row r="48" spans="2:17" ht="15" customHeight="1" thickBot="1" x14ac:dyDescent="0.2">
      <c r="B48" s="96"/>
      <c r="C48" s="97"/>
      <c r="D48" s="96"/>
      <c r="E48" s="97"/>
      <c r="G48" s="125">
        <v>10</v>
      </c>
      <c r="H48" s="126"/>
      <c r="I48" s="127"/>
      <c r="J48" s="128"/>
      <c r="K48" s="127"/>
      <c r="L48" s="127"/>
      <c r="M48" s="129"/>
      <c r="N48" s="101"/>
      <c r="O48" s="130">
        <v>10</v>
      </c>
      <c r="P48" s="131"/>
      <c r="Q48" s="129"/>
    </row>
    <row r="49" spans="2:17" ht="15" customHeight="1" thickBot="1" x14ac:dyDescent="0.2">
      <c r="B49" s="96"/>
      <c r="C49" s="97"/>
      <c r="D49" s="96"/>
      <c r="E49" s="97"/>
      <c r="G49" s="101"/>
      <c r="H49" s="101"/>
      <c r="I49" s="101"/>
      <c r="J49" s="101"/>
      <c r="K49" s="101"/>
      <c r="L49" s="101"/>
      <c r="M49" s="101"/>
      <c r="N49" s="101"/>
      <c r="O49" s="101"/>
      <c r="P49" s="101"/>
      <c r="Q49" s="101"/>
    </row>
    <row r="50" spans="2:17" ht="15" customHeight="1" x14ac:dyDescent="0.15">
      <c r="B50" s="96"/>
      <c r="C50" s="97"/>
      <c r="D50" s="96"/>
      <c r="E50" s="97"/>
      <c r="G50" s="343" t="s">
        <v>112</v>
      </c>
      <c r="H50" s="346" t="s">
        <v>117</v>
      </c>
      <c r="I50" s="347"/>
      <c r="J50" s="348" t="s">
        <v>124</v>
      </c>
      <c r="K50" s="351" t="s">
        <v>128</v>
      </c>
      <c r="L50" s="352"/>
      <c r="M50" s="353"/>
      <c r="N50" s="101"/>
      <c r="O50" s="343" t="s">
        <v>112</v>
      </c>
      <c r="P50" s="360" t="s">
        <v>139</v>
      </c>
      <c r="Q50" s="354" t="s">
        <v>142</v>
      </c>
    </row>
    <row r="51" spans="2:17" ht="15" customHeight="1" x14ac:dyDescent="0.15">
      <c r="B51" s="96"/>
      <c r="C51" s="97"/>
      <c r="D51" s="96"/>
      <c r="E51" s="97"/>
      <c r="G51" s="344"/>
      <c r="H51" s="357" t="s">
        <v>115</v>
      </c>
      <c r="I51" s="359" t="s">
        <v>120</v>
      </c>
      <c r="J51" s="349"/>
      <c r="K51" s="108" t="s">
        <v>126</v>
      </c>
      <c r="L51" s="108" t="s">
        <v>130</v>
      </c>
      <c r="M51" s="109" t="s">
        <v>133</v>
      </c>
      <c r="N51" s="101"/>
      <c r="O51" s="344"/>
      <c r="P51" s="361"/>
      <c r="Q51" s="355"/>
    </row>
    <row r="52" spans="2:17" ht="15" customHeight="1" x14ac:dyDescent="0.15">
      <c r="B52" s="96"/>
      <c r="C52" s="97"/>
      <c r="D52" s="96"/>
      <c r="E52" s="97"/>
      <c r="G52" s="345"/>
      <c r="H52" s="358"/>
      <c r="I52" s="350"/>
      <c r="J52" s="350"/>
      <c r="K52" s="110" t="s">
        <v>129</v>
      </c>
      <c r="L52" s="110" t="s">
        <v>132</v>
      </c>
      <c r="M52" s="111" t="s">
        <v>135</v>
      </c>
      <c r="N52" s="101"/>
      <c r="O52" s="345"/>
      <c r="P52" s="362"/>
      <c r="Q52" s="356"/>
    </row>
    <row r="53" spans="2:17" ht="15" customHeight="1" x14ac:dyDescent="0.15">
      <c r="B53" s="96"/>
      <c r="C53" s="97"/>
      <c r="D53" s="96"/>
      <c r="E53" s="97"/>
      <c r="G53" s="132">
        <v>1</v>
      </c>
      <c r="H53" s="133"/>
      <c r="I53" s="113"/>
      <c r="J53" s="114"/>
      <c r="K53" s="113"/>
      <c r="L53" s="113"/>
      <c r="M53" s="115"/>
      <c r="N53" s="101"/>
      <c r="O53" s="116">
        <v>1</v>
      </c>
      <c r="P53" s="138"/>
      <c r="Q53" s="139"/>
    </row>
    <row r="54" spans="2:17" ht="15" customHeight="1" x14ac:dyDescent="0.15">
      <c r="B54" s="96"/>
      <c r="C54" s="97"/>
      <c r="D54" s="96"/>
      <c r="E54" s="97"/>
      <c r="G54" s="118">
        <v>2</v>
      </c>
      <c r="H54" s="134"/>
      <c r="I54" s="120"/>
      <c r="J54" s="121"/>
      <c r="K54" s="120"/>
      <c r="L54" s="120"/>
      <c r="M54" s="122"/>
      <c r="N54" s="101"/>
      <c r="O54" s="123">
        <v>2</v>
      </c>
      <c r="P54" s="140"/>
      <c r="Q54" s="141"/>
    </row>
    <row r="55" spans="2:17" ht="15" customHeight="1" x14ac:dyDescent="0.15">
      <c r="B55" s="96"/>
      <c r="C55" s="97"/>
      <c r="D55" s="96"/>
      <c r="E55" s="97"/>
      <c r="G55" s="118">
        <v>3</v>
      </c>
      <c r="H55" s="134"/>
      <c r="I55" s="120"/>
      <c r="J55" s="121"/>
      <c r="K55" s="120"/>
      <c r="L55" s="120"/>
      <c r="M55" s="122"/>
      <c r="N55" s="101"/>
      <c r="O55" s="123">
        <v>3</v>
      </c>
      <c r="P55" s="124"/>
      <c r="Q55" s="122"/>
    </row>
    <row r="56" spans="2:17" ht="15" customHeight="1" x14ac:dyDescent="0.15">
      <c r="B56" s="96"/>
      <c r="C56" s="97"/>
      <c r="D56" s="96"/>
      <c r="E56" s="97"/>
      <c r="G56" s="118">
        <v>4</v>
      </c>
      <c r="H56" s="119"/>
      <c r="I56" s="120"/>
      <c r="J56" s="121"/>
      <c r="K56" s="120"/>
      <c r="L56" s="120"/>
      <c r="M56" s="122"/>
      <c r="N56" s="101"/>
      <c r="O56" s="123">
        <v>4</v>
      </c>
      <c r="P56" s="124"/>
      <c r="Q56" s="122"/>
    </row>
    <row r="57" spans="2:17" ht="15" customHeight="1" x14ac:dyDescent="0.15">
      <c r="B57" s="96"/>
      <c r="C57" s="97"/>
      <c r="D57" s="96"/>
      <c r="E57" s="97"/>
      <c r="G57" s="118">
        <v>5</v>
      </c>
      <c r="H57" s="119"/>
      <c r="I57" s="120"/>
      <c r="J57" s="121"/>
      <c r="K57" s="120"/>
      <c r="L57" s="120"/>
      <c r="M57" s="122"/>
      <c r="N57" s="101"/>
      <c r="O57" s="123">
        <v>5</v>
      </c>
      <c r="P57" s="124"/>
      <c r="Q57" s="122"/>
    </row>
    <row r="58" spans="2:17" ht="15" customHeight="1" x14ac:dyDescent="0.15">
      <c r="B58" s="96"/>
      <c r="C58" s="97"/>
      <c r="D58" s="96"/>
      <c r="E58" s="97"/>
      <c r="G58" s="118">
        <v>6</v>
      </c>
      <c r="H58" s="119"/>
      <c r="I58" s="120"/>
      <c r="J58" s="121"/>
      <c r="K58" s="120"/>
      <c r="L58" s="120"/>
      <c r="M58" s="122"/>
      <c r="N58" s="101"/>
      <c r="O58" s="123">
        <v>6</v>
      </c>
      <c r="P58" s="124"/>
      <c r="Q58" s="122"/>
    </row>
    <row r="59" spans="2:17" ht="15" customHeight="1" x14ac:dyDescent="0.15">
      <c r="B59" s="96"/>
      <c r="C59" s="97"/>
      <c r="D59" s="96"/>
      <c r="E59" s="97"/>
      <c r="G59" s="118">
        <v>7</v>
      </c>
      <c r="H59" s="119"/>
      <c r="I59" s="120"/>
      <c r="J59" s="121"/>
      <c r="K59" s="120"/>
      <c r="L59" s="120"/>
      <c r="M59" s="122"/>
      <c r="N59" s="101"/>
      <c r="O59" s="123">
        <v>7</v>
      </c>
      <c r="P59" s="124"/>
      <c r="Q59" s="122"/>
    </row>
    <row r="60" spans="2:17" ht="15" customHeight="1" x14ac:dyDescent="0.15">
      <c r="B60" s="96"/>
      <c r="C60" s="97"/>
      <c r="D60" s="96"/>
      <c r="E60" s="97"/>
      <c r="G60" s="118">
        <v>8</v>
      </c>
      <c r="H60" s="119"/>
      <c r="I60" s="120"/>
      <c r="J60" s="121"/>
      <c r="K60" s="120"/>
      <c r="L60" s="120"/>
      <c r="M60" s="122"/>
      <c r="N60" s="101"/>
      <c r="O60" s="123">
        <v>8</v>
      </c>
      <c r="P60" s="124"/>
      <c r="Q60" s="122"/>
    </row>
    <row r="61" spans="2:17" ht="15" customHeight="1" x14ac:dyDescent="0.15">
      <c r="B61" s="96"/>
      <c r="C61" s="97"/>
      <c r="D61" s="96"/>
      <c r="E61" s="97"/>
      <c r="G61" s="118">
        <v>9</v>
      </c>
      <c r="H61" s="119"/>
      <c r="I61" s="120"/>
      <c r="J61" s="121"/>
      <c r="K61" s="120"/>
      <c r="L61" s="120"/>
      <c r="M61" s="122"/>
      <c r="N61" s="101"/>
      <c r="O61" s="123">
        <v>9</v>
      </c>
      <c r="P61" s="124"/>
      <c r="Q61" s="122"/>
    </row>
    <row r="62" spans="2:17" ht="15" customHeight="1" thickBot="1" x14ac:dyDescent="0.2">
      <c r="B62" s="99"/>
      <c r="C62" s="100"/>
      <c r="D62" s="99"/>
      <c r="E62" s="100"/>
      <c r="G62" s="125">
        <v>10</v>
      </c>
      <c r="H62" s="126"/>
      <c r="I62" s="127"/>
      <c r="J62" s="128"/>
      <c r="K62" s="127"/>
      <c r="L62" s="127"/>
      <c r="M62" s="129"/>
      <c r="N62" s="101"/>
      <c r="O62" s="130">
        <v>10</v>
      </c>
      <c r="P62" s="131"/>
      <c r="Q62" s="129"/>
    </row>
    <row r="63" spans="2:17" ht="15" customHeight="1" x14ac:dyDescent="0.15">
      <c r="B63" s="146"/>
      <c r="C63" s="98"/>
      <c r="D63" s="146"/>
      <c r="E63" s="98"/>
    </row>
    <row r="64" spans="2:17" ht="15" customHeight="1" x14ac:dyDescent="0.15">
      <c r="B64" s="146"/>
      <c r="C64" s="98"/>
      <c r="D64" s="98"/>
    </row>
    <row r="65" spans="2:9" ht="15" customHeight="1" thickBot="1" x14ac:dyDescent="0.2">
      <c r="B65" s="158" t="s">
        <v>146</v>
      </c>
      <c r="C65" s="158"/>
      <c r="D65" s="101"/>
      <c r="E65" s="101"/>
      <c r="F65" s="101"/>
      <c r="G65" s="101"/>
      <c r="H65" s="101"/>
      <c r="I65" s="101"/>
    </row>
    <row r="66" spans="2:9" ht="15" customHeight="1" x14ac:dyDescent="0.15">
      <c r="B66" s="107"/>
      <c r="C66" s="103"/>
      <c r="D66" s="103"/>
      <c r="E66" s="103"/>
      <c r="F66" s="103"/>
      <c r="G66" s="103"/>
      <c r="H66" s="103"/>
      <c r="I66" s="104"/>
    </row>
    <row r="67" spans="2:9" ht="15" customHeight="1" x14ac:dyDescent="0.15">
      <c r="B67" s="105"/>
      <c r="C67" s="101" t="s">
        <v>143</v>
      </c>
      <c r="D67" s="142"/>
      <c r="E67" s="101" t="s">
        <v>118</v>
      </c>
      <c r="F67" s="101"/>
      <c r="G67" s="101"/>
      <c r="H67" s="101"/>
      <c r="I67" s="106"/>
    </row>
    <row r="68" spans="2:9" ht="15" customHeight="1" x14ac:dyDescent="0.15">
      <c r="B68" s="105"/>
      <c r="C68" s="101" t="s">
        <v>144</v>
      </c>
      <c r="D68" s="142"/>
      <c r="E68" s="101" t="s">
        <v>118</v>
      </c>
      <c r="F68" s="101" t="s">
        <v>153</v>
      </c>
      <c r="G68" s="101" t="s">
        <v>145</v>
      </c>
      <c r="H68" s="142"/>
      <c r="I68" s="106" t="s">
        <v>118</v>
      </c>
    </row>
    <row r="69" spans="2:9" x14ac:dyDescent="0.15">
      <c r="B69" s="151"/>
      <c r="I69" s="152"/>
    </row>
    <row r="70" spans="2:9" x14ac:dyDescent="0.15">
      <c r="B70" s="151"/>
      <c r="I70" s="152"/>
    </row>
    <row r="71" spans="2:9" x14ac:dyDescent="0.15">
      <c r="B71" s="151"/>
      <c r="I71" s="152"/>
    </row>
    <row r="72" spans="2:9" ht="13.5" customHeight="1" x14ac:dyDescent="0.15">
      <c r="B72" s="151"/>
      <c r="I72" s="152"/>
    </row>
    <row r="73" spans="2:9" x14ac:dyDescent="0.15">
      <c r="B73" s="151"/>
      <c r="I73" s="152"/>
    </row>
    <row r="74" spans="2:9" x14ac:dyDescent="0.15">
      <c r="B74" s="151"/>
      <c r="I74" s="152"/>
    </row>
    <row r="75" spans="2:9" x14ac:dyDescent="0.15">
      <c r="B75" s="151"/>
      <c r="I75" s="152"/>
    </row>
    <row r="76" spans="2:9" x14ac:dyDescent="0.15">
      <c r="B76" s="151"/>
      <c r="I76" s="152"/>
    </row>
    <row r="77" spans="2:9" x14ac:dyDescent="0.15">
      <c r="B77" s="151"/>
      <c r="I77" s="152"/>
    </row>
    <row r="78" spans="2:9" x14ac:dyDescent="0.15">
      <c r="B78" s="151"/>
      <c r="I78" s="152"/>
    </row>
    <row r="79" spans="2:9" x14ac:dyDescent="0.15">
      <c r="B79" s="151"/>
      <c r="I79" s="152"/>
    </row>
    <row r="80" spans="2:9" x14ac:dyDescent="0.15">
      <c r="B80" s="151"/>
      <c r="I80" s="152"/>
    </row>
    <row r="81" spans="2:9" x14ac:dyDescent="0.15">
      <c r="B81" s="151"/>
      <c r="I81" s="152"/>
    </row>
    <row r="82" spans="2:9" x14ac:dyDescent="0.15">
      <c r="B82" s="151"/>
      <c r="I82" s="152"/>
    </row>
    <row r="83" spans="2:9" x14ac:dyDescent="0.15">
      <c r="B83" s="151"/>
      <c r="I83" s="152"/>
    </row>
    <row r="84" spans="2:9" x14ac:dyDescent="0.15">
      <c r="B84" s="151"/>
      <c r="I84" s="152"/>
    </row>
    <row r="85" spans="2:9" x14ac:dyDescent="0.15">
      <c r="B85" s="151"/>
      <c r="I85" s="152"/>
    </row>
    <row r="86" spans="2:9" x14ac:dyDescent="0.15">
      <c r="B86" s="151"/>
      <c r="I86" s="152"/>
    </row>
    <row r="87" spans="2:9" x14ac:dyDescent="0.15">
      <c r="B87" s="151"/>
      <c r="I87" s="152"/>
    </row>
    <row r="88" spans="2:9" x14ac:dyDescent="0.15">
      <c r="B88" s="151"/>
      <c r="I88" s="152"/>
    </row>
    <row r="89" spans="2:9" x14ac:dyDescent="0.15">
      <c r="B89" s="151"/>
      <c r="I89" s="152"/>
    </row>
    <row r="90" spans="2:9" x14ac:dyDescent="0.15">
      <c r="B90" s="151"/>
      <c r="I90" s="152"/>
    </row>
    <row r="91" spans="2:9" x14ac:dyDescent="0.15">
      <c r="B91" s="151"/>
      <c r="I91" s="152"/>
    </row>
    <row r="92" spans="2:9" x14ac:dyDescent="0.15">
      <c r="B92" s="151"/>
      <c r="I92" s="152"/>
    </row>
    <row r="93" spans="2:9" x14ac:dyDescent="0.15">
      <c r="B93" s="151"/>
      <c r="I93" s="152"/>
    </row>
    <row r="94" spans="2:9" x14ac:dyDescent="0.15">
      <c r="B94" s="151"/>
      <c r="I94" s="152"/>
    </row>
    <row r="95" spans="2:9" x14ac:dyDescent="0.15">
      <c r="B95" s="151"/>
      <c r="I95" s="152"/>
    </row>
    <row r="96" spans="2:9" x14ac:dyDescent="0.15">
      <c r="B96" s="151"/>
      <c r="I96" s="152"/>
    </row>
    <row r="97" spans="2:9" ht="14.25" thickBot="1" x14ac:dyDescent="0.2">
      <c r="B97" s="153"/>
      <c r="C97" s="154"/>
      <c r="D97" s="154"/>
      <c r="E97" s="154"/>
      <c r="F97" s="154"/>
      <c r="G97" s="154"/>
      <c r="H97" s="154"/>
      <c r="I97" s="155"/>
    </row>
  </sheetData>
  <mergeCells count="39">
    <mergeCell ref="B7:C7"/>
    <mergeCell ref="B8:B11"/>
    <mergeCell ref="B12:C12"/>
    <mergeCell ref="H9:H10"/>
    <mergeCell ref="I9:I10"/>
    <mergeCell ref="G8:G10"/>
    <mergeCell ref="H8:I8"/>
    <mergeCell ref="Q36:Q38"/>
    <mergeCell ref="Q8:Q10"/>
    <mergeCell ref="G22:G24"/>
    <mergeCell ref="H22:I22"/>
    <mergeCell ref="J22:J24"/>
    <mergeCell ref="K22:M22"/>
    <mergeCell ref="O22:O24"/>
    <mergeCell ref="P22:P24"/>
    <mergeCell ref="I37:I38"/>
    <mergeCell ref="O8:O10"/>
    <mergeCell ref="P8:P10"/>
    <mergeCell ref="K36:M36"/>
    <mergeCell ref="O36:O38"/>
    <mergeCell ref="P36:P38"/>
    <mergeCell ref="J8:J10"/>
    <mergeCell ref="K8:M8"/>
    <mergeCell ref="G50:G52"/>
    <mergeCell ref="H50:I50"/>
    <mergeCell ref="J50:J52"/>
    <mergeCell ref="K50:M50"/>
    <mergeCell ref="Q22:Q24"/>
    <mergeCell ref="H23:H24"/>
    <mergeCell ref="I23:I24"/>
    <mergeCell ref="G36:G38"/>
    <mergeCell ref="H36:I36"/>
    <mergeCell ref="J36:J38"/>
    <mergeCell ref="O50:O52"/>
    <mergeCell ref="P50:P52"/>
    <mergeCell ref="Q50:Q52"/>
    <mergeCell ref="H51:H52"/>
    <mergeCell ref="I51:I52"/>
    <mergeCell ref="H37:H38"/>
  </mergeCells>
  <phoneticPr fontId="2"/>
  <dataValidations count="2">
    <dataValidation type="decimal" imeMode="off" operator="greaterThan" allowBlank="1" showErrorMessage="1" errorTitle="マイナス値入力" error="マイナス値を入力することはできません。" sqref="H53:J62 H39:J48 H11:J20 H25:J34" xr:uid="{00000000-0002-0000-0500-000000000000}">
      <formula1>0</formula1>
    </dataValidation>
    <dataValidation type="decimal" imeMode="off" allowBlank="1" showErrorMessage="1" errorTitle="入力値不正" error="影響係数は、0.00～1.00の範囲で入力してください。" sqref="K11:M20 K53:M62 K39:M48 K25:M34" xr:uid="{00000000-0002-0000-0500-000001000000}">
      <formula1>0</formula1>
      <formula2>1</formula2>
    </dataValidation>
  </dataValidations>
  <printOptions horizontalCentered="1"/>
  <pageMargins left="0.78740157480314965" right="0.78740157480314965" top="0.78740157480314965" bottom="0.78740157480314965" header="0.51181102362204722" footer="0.39370078740157483"/>
  <pageSetup paperSize="9" scale="46" orientation="portrait" r:id="rId1"/>
  <headerFooter alignWithMargins="0"/>
  <drawing r:id="rId2"/>
</worksheet>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2026-02-17T07:55:56Z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57fdadb0-f7f3-4752-af18-bca6e962f5de</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