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p58102\Box\11268_10_庁内用\05_R8年度\04_エネルギー係\40_中小企業等脱炭素化促進事業費補助金（省エネ設備）\03　HP用\"/>
    </mc:Choice>
  </mc:AlternateContent>
  <xr:revisionPtr revIDLastSave="0" documentId="13_ncr:1_{2577F0E0-62D1-4BED-8AC9-A74865F51C17}" xr6:coauthVersionLast="47" xr6:coauthVersionMax="47" xr10:uidLastSave="{00000000-0000-0000-0000-000000000000}"/>
  <bookViews>
    <workbookView xWindow="28680" yWindow="-120" windowWidth="29040" windowHeight="15720" xr2:uid="{00000000-000D-0000-FFFF-FFFF00000000}"/>
  </bookViews>
  <sheets>
    <sheet name="別紙１（申請時）" sheetId="1" r:id="rId1"/>
    <sheet name="導入効果確認シート（申請時）" sheetId="3" r:id="rId2"/>
    <sheet name="電力使用量試算表（申請時）" sheetId="8" r:id="rId3"/>
    <sheet name="事業費内訳書（申請時）" sheetId="6" r:id="rId4"/>
    <sheet name="別紙１ (変更交付申請時)" sheetId="4" r:id="rId5"/>
    <sheet name="導入効果確認シート (変更交付申請時)" sheetId="5" r:id="rId6"/>
    <sheet name="電力使用量試算表（変更交付申請時） " sheetId="9" r:id="rId7"/>
    <sheet name="事業費内訳書（変更交付申請時）" sheetId="7" r:id="rId8"/>
  </sheets>
  <definedNames>
    <definedName name="A重油">#REF!</definedName>
    <definedName name="B">#REF!</definedName>
    <definedName name="B・C重油">#REF!</definedName>
    <definedName name="LNG">#REF!</definedName>
    <definedName name="LPG">#REF!</definedName>
    <definedName name="_xlnm.Print_Area" localSheetId="3">'事業費内訳書（申請時）'!$A$1:$AG$24</definedName>
    <definedName name="_xlnm.Print_Area" localSheetId="7">'事業費内訳書（変更交付申請時）'!$A$1:$AG$24</definedName>
    <definedName name="_xlnm.Print_Area" localSheetId="2">'電力使用量試算表（申請時）'!$A$1:$J$37</definedName>
    <definedName name="_xlnm.Print_Area" localSheetId="6">'電力使用量試算表（変更交付申請時） '!$A$1:$J$37</definedName>
    <definedName name="_xlnm.Print_Area" localSheetId="5">'導入効果確認シート (変更交付申請時)'!$A$1:$P$35</definedName>
    <definedName name="_xlnm.Print_Area" localSheetId="1">'導入効果確認シート（申請時）'!$A$1:$P$34</definedName>
    <definedName name="_xlnm.Print_Area" localSheetId="4">'別紙１ (変更交付申請時)'!$B$1:$O$63</definedName>
    <definedName name="_xlnm.Print_Area" localSheetId="0">'別紙１（申請時）'!$B$1:$O$59</definedName>
    <definedName name="案1">#REF!</definedName>
    <definedName name="単位">#REF!</definedName>
    <definedName name="都市ガス_12A_41.86MJ_m3">#REF!</definedName>
    <definedName name="都市ガス_13A_43.12MJ_m3">#REF!</definedName>
    <definedName name="都市ガス_13A_45MJ_m3">#REF!</definedName>
    <definedName name="都市ガス_13A_46.04MJ_m3">#REF!</definedName>
    <definedName name="都市ガス_6A_29.30MJ_m3">#REF!</definedName>
    <definedName name="灯油">#REF!</definedName>
    <definedName name="燃料の種類">#REF!</definedName>
    <definedName name="番号">#REF!</definedName>
    <definedName name="様式４">#REF!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2" i="3" l="1"/>
  <c r="J20" i="3"/>
  <c r="J21" i="5"/>
  <c r="J12" i="5"/>
  <c r="G34" i="9" l="1"/>
  <c r="F34" i="9"/>
  <c r="E34" i="9"/>
  <c r="E36" i="9" s="1"/>
  <c r="D34" i="9"/>
  <c r="I33" i="9"/>
  <c r="I32" i="9"/>
  <c r="I31" i="9"/>
  <c r="I30" i="9"/>
  <c r="I29" i="9"/>
  <c r="I28" i="9"/>
  <c r="I27" i="9"/>
  <c r="I26" i="9"/>
  <c r="I25" i="9"/>
  <c r="I24" i="9"/>
  <c r="I34" i="9" s="1"/>
  <c r="G19" i="9"/>
  <c r="G36" i="9" s="1"/>
  <c r="F19" i="9"/>
  <c r="F36" i="9" s="1"/>
  <c r="E19" i="9"/>
  <c r="D19" i="9"/>
  <c r="D36" i="9" s="1"/>
  <c r="I18" i="9"/>
  <c r="I17" i="9"/>
  <c r="I16" i="9"/>
  <c r="I15" i="9"/>
  <c r="I14" i="9"/>
  <c r="I13" i="9"/>
  <c r="I12" i="9"/>
  <c r="I11" i="9"/>
  <c r="I10" i="9"/>
  <c r="I9" i="9"/>
  <c r="I25" i="8"/>
  <c r="I26" i="8"/>
  <c r="I27" i="8"/>
  <c r="I28" i="8"/>
  <c r="I29" i="8"/>
  <c r="I30" i="8"/>
  <c r="I31" i="8"/>
  <c r="I32" i="8"/>
  <c r="I33" i="8"/>
  <c r="I24" i="8"/>
  <c r="I10" i="8"/>
  <c r="I11" i="8"/>
  <c r="I12" i="8"/>
  <c r="I13" i="8"/>
  <c r="I14" i="8"/>
  <c r="I15" i="8"/>
  <c r="I16" i="8"/>
  <c r="I17" i="8"/>
  <c r="I18" i="8"/>
  <c r="I9" i="8"/>
  <c r="D34" i="8"/>
  <c r="G34" i="8"/>
  <c r="F34" i="8"/>
  <c r="E34" i="8"/>
  <c r="E19" i="8"/>
  <c r="F19" i="8"/>
  <c r="F36" i="8" s="1"/>
  <c r="G19" i="8"/>
  <c r="D19" i="8"/>
  <c r="D36" i="8" s="1"/>
  <c r="F17" i="3" a="1"/>
  <c r="F17" i="3" s="1"/>
  <c r="L17" i="3"/>
  <c r="O17" i="3" s="1"/>
  <c r="F21" i="5" a="1"/>
  <c r="F21" i="5" s="1"/>
  <c r="F18" i="5" a="1"/>
  <c r="F18" i="5" s="1"/>
  <c r="F12" i="5" a="1"/>
  <c r="F12" i="5" s="1"/>
  <c r="F9" i="5" a="1"/>
  <c r="F9" i="5" s="1"/>
  <c r="F9" i="3" a="1"/>
  <c r="F9" i="3" s="1"/>
  <c r="F20" i="3" a="1"/>
  <c r="F20" i="3" s="1"/>
  <c r="F12" i="3" a="1"/>
  <c r="F12" i="3" s="1"/>
  <c r="I19" i="9" l="1"/>
  <c r="I36" i="9" s="1"/>
  <c r="G36" i="8"/>
  <c r="E36" i="8"/>
  <c r="I34" i="8"/>
  <c r="I19" i="8"/>
  <c r="I36" i="8" l="1"/>
  <c r="W20" i="7"/>
  <c r="R19" i="7"/>
  <c r="AC19" i="7" s="1"/>
  <c r="R18" i="7"/>
  <c r="AC18" i="7" s="1"/>
  <c r="R17" i="7"/>
  <c r="AC17" i="7" s="1"/>
  <c r="R16" i="7"/>
  <c r="AC16" i="7" s="1"/>
  <c r="R15" i="7"/>
  <c r="AC15" i="7" s="1"/>
  <c r="R14" i="7"/>
  <c r="R20" i="7" s="1"/>
  <c r="W13" i="7"/>
  <c r="R12" i="7"/>
  <c r="AC12" i="7" s="1"/>
  <c r="R11" i="7"/>
  <c r="AC11" i="7" s="1"/>
  <c r="R10" i="7"/>
  <c r="AC10" i="7" s="1"/>
  <c r="R9" i="7"/>
  <c r="AC9" i="7" s="1"/>
  <c r="R8" i="7"/>
  <c r="AC8" i="7" s="1"/>
  <c r="R7" i="7"/>
  <c r="AC7" i="7" s="1"/>
  <c r="R6" i="7"/>
  <c r="AC6" i="7" s="1"/>
  <c r="R5" i="7"/>
  <c r="AC5" i="7" s="1"/>
  <c r="W20" i="6"/>
  <c r="R19" i="6"/>
  <c r="AC19" i="6" s="1"/>
  <c r="R18" i="6"/>
  <c r="AC18" i="6" s="1"/>
  <c r="R17" i="6"/>
  <c r="AC17" i="6" s="1"/>
  <c r="R16" i="6"/>
  <c r="AC16" i="6" s="1"/>
  <c r="R15" i="6"/>
  <c r="AC15" i="6" s="1"/>
  <c r="R14" i="6"/>
  <c r="W13" i="6"/>
  <c r="R12" i="6"/>
  <c r="AC12" i="6" s="1"/>
  <c r="R11" i="6"/>
  <c r="AC11" i="6" s="1"/>
  <c r="AC10" i="6"/>
  <c r="R10" i="6"/>
  <c r="R9" i="6"/>
  <c r="AC9" i="6" s="1"/>
  <c r="R8" i="6"/>
  <c r="AC8" i="6" s="1"/>
  <c r="R7" i="6"/>
  <c r="AC7" i="6" s="1"/>
  <c r="R6" i="6"/>
  <c r="AC6" i="6" s="1"/>
  <c r="R5" i="6"/>
  <c r="AC5" i="6" s="1"/>
  <c r="R13" i="7" l="1"/>
  <c r="AC13" i="7"/>
  <c r="AC14" i="7"/>
  <c r="AC20" i="7" s="1"/>
  <c r="R20" i="6"/>
  <c r="AC13" i="6"/>
  <c r="AC14" i="6"/>
  <c r="AC20" i="6" s="1"/>
  <c r="R13" i="6"/>
  <c r="AC21" i="7" l="1"/>
  <c r="AC22" i="7" s="1"/>
  <c r="AC23" i="7" s="1"/>
  <c r="AC21" i="6"/>
  <c r="AC22" i="6" s="1"/>
  <c r="AC23" i="6" s="1"/>
  <c r="O21" i="5" l="1"/>
  <c r="H30" i="5" s="1"/>
  <c r="L18" i="5"/>
  <c r="O12" i="5"/>
  <c r="L9" i="5"/>
  <c r="O9" i="5" s="1"/>
  <c r="E26" i="5" s="1"/>
  <c r="C4" i="5"/>
  <c r="O18" i="5" l="1"/>
  <c r="H26" i="5" s="1"/>
  <c r="J26" i="5" s="1"/>
  <c r="F35" i="4"/>
  <c r="E30" i="5"/>
  <c r="H32" i="5" s="1"/>
  <c r="F33" i="4"/>
  <c r="H28" i="5"/>
  <c r="I51" i="4"/>
  <c r="R51" i="4" s="1"/>
  <c r="R52" i="4" s="1"/>
  <c r="E54" i="4" s="1"/>
  <c r="F51" i="4"/>
  <c r="F45" i="4"/>
  <c r="J30" i="5" l="1"/>
  <c r="E32" i="5" s="1"/>
  <c r="J32" i="5" s="1"/>
  <c r="E28" i="5"/>
  <c r="J28" i="5" s="1"/>
  <c r="J33" i="4"/>
  <c r="M33" i="4" s="1"/>
  <c r="C4" i="3"/>
  <c r="H25" i="3"/>
  <c r="L9" i="3"/>
  <c r="O9" i="3" s="1"/>
  <c r="F41" i="1"/>
  <c r="F47" i="1"/>
  <c r="I47" i="1"/>
  <c r="R47" i="1" s="1"/>
  <c r="R48" i="1" s="1"/>
  <c r="E50" i="1" s="1"/>
  <c r="J35" i="4" l="1"/>
  <c r="M35" i="4" s="1"/>
  <c r="E25" i="3"/>
  <c r="J25" i="3" s="1"/>
  <c r="O20" i="3"/>
  <c r="O12" i="3"/>
  <c r="F31" i="1" s="1"/>
  <c r="F29" i="1"/>
  <c r="H27" i="3" l="1"/>
  <c r="E29" i="3"/>
  <c r="H29" i="3"/>
  <c r="J29" i="3"/>
  <c r="E31" i="3" s="1"/>
  <c r="H31" i="3"/>
  <c r="E27" i="3"/>
  <c r="J29" i="1"/>
  <c r="M29" i="1" s="1"/>
  <c r="J31" i="3" l="1"/>
  <c r="J27" i="3"/>
  <c r="J31" i="1"/>
  <c r="M3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<sst xmlns="http://schemas.openxmlformats.org/spreadsheetml/2006/main" count="567" uniqueCount="273">
  <si>
    <t>コード</t>
    <phoneticPr fontId="1"/>
  </si>
  <si>
    <t>名称</t>
    <rPh sb="0" eb="2">
      <t>メイショウ</t>
    </rPh>
    <phoneticPr fontId="1"/>
  </si>
  <si>
    <t>人</t>
    <rPh sb="0" eb="1">
      <t>ニン</t>
    </rPh>
    <phoneticPr fontId="1"/>
  </si>
  <si>
    <t>常時使用する従業員数</t>
    <rPh sb="0" eb="4">
      <t>ジョウジシヨウ</t>
    </rPh>
    <rPh sb="6" eb="9">
      <t>ジュウギョウイン</t>
    </rPh>
    <rPh sb="9" eb="10">
      <t>スウ</t>
    </rPh>
    <phoneticPr fontId="1"/>
  </si>
  <si>
    <t>（１）申請者の概要</t>
    <rPh sb="3" eb="6">
      <t>シンセイシャ</t>
    </rPh>
    <rPh sb="7" eb="9">
      <t>ガイヨウ</t>
    </rPh>
    <phoneticPr fontId="1"/>
  </si>
  <si>
    <t>別紙1</t>
    <rPh sb="0" eb="2">
      <t>ベッシ</t>
    </rPh>
    <phoneticPr fontId="1"/>
  </si>
  <si>
    <t>事業実施者</t>
    <rPh sb="0" eb="5">
      <t>ジギョウジッシシャ</t>
    </rPh>
    <phoneticPr fontId="1"/>
  </si>
  <si>
    <t>共同事業者</t>
    <rPh sb="0" eb="2">
      <t>キョウドウ</t>
    </rPh>
    <rPh sb="2" eb="5">
      <t>ジギョウシャ</t>
    </rPh>
    <phoneticPr fontId="1"/>
  </si>
  <si>
    <t>電話番号</t>
    <rPh sb="0" eb="4">
      <t>デンワバンゴウ</t>
    </rPh>
    <phoneticPr fontId="1"/>
  </si>
  <si>
    <t>E-mail</t>
    <phoneticPr fontId="1"/>
  </si>
  <si>
    <t>（２）　事業内容</t>
    <rPh sb="4" eb="8">
      <t>ジギョウナイヨウ</t>
    </rPh>
    <phoneticPr fontId="1"/>
  </si>
  <si>
    <t>事業概要</t>
    <rPh sb="0" eb="2">
      <t>ジギョウ</t>
    </rPh>
    <rPh sb="2" eb="4">
      <t>ガイヨウ</t>
    </rPh>
    <phoneticPr fontId="1"/>
  </si>
  <si>
    <t>事業期間</t>
    <rPh sb="0" eb="4">
      <t>ジギョウキカン</t>
    </rPh>
    <phoneticPr fontId="1"/>
  </si>
  <si>
    <t>申請者名</t>
    <rPh sb="0" eb="4">
      <t>シンセイシャメイ</t>
    </rPh>
    <phoneticPr fontId="1"/>
  </si>
  <si>
    <t>本社所在地</t>
    <rPh sb="0" eb="5">
      <t>ホンシャショザイチ</t>
    </rPh>
    <phoneticPr fontId="1"/>
  </si>
  <si>
    <t>千円</t>
    <rPh sb="0" eb="2">
      <t>センエン</t>
    </rPh>
    <phoneticPr fontId="1"/>
  </si>
  <si>
    <t>代表者
役職・氏名</t>
    <rPh sb="0" eb="3">
      <t>ダイヒョウシャ</t>
    </rPh>
    <rPh sb="4" eb="6">
      <t>ヤクショク</t>
    </rPh>
    <rPh sb="7" eb="9">
      <t>シメイ</t>
    </rPh>
    <phoneticPr fontId="1"/>
  </si>
  <si>
    <t>事業実施場所</t>
    <rPh sb="0" eb="6">
      <t>ジギョウジッシバショ</t>
    </rPh>
    <phoneticPr fontId="1"/>
  </si>
  <si>
    <t>資本金の額又は出資の総額</t>
    <rPh sb="0" eb="3">
      <t>シホンキン</t>
    </rPh>
    <rPh sb="4" eb="5">
      <t>ガク</t>
    </rPh>
    <rPh sb="5" eb="6">
      <t>マタ</t>
    </rPh>
    <rPh sb="7" eb="9">
      <t>シュッシ</t>
    </rPh>
    <rPh sb="10" eb="12">
      <t>ソウガク</t>
    </rPh>
    <phoneticPr fontId="1"/>
  </si>
  <si>
    <t>主たる業種
（日本標準産業分類:中分類）</t>
    <rPh sb="0" eb="1">
      <t>シュ</t>
    </rPh>
    <rPh sb="3" eb="5">
      <t>ギョウシュ</t>
    </rPh>
    <rPh sb="7" eb="15">
      <t>ニホンヒョウジュンサンギョウブンルイ</t>
    </rPh>
    <rPh sb="16" eb="19">
      <t>チュウブンルイ</t>
    </rPh>
    <phoneticPr fontId="1"/>
  </si>
  <si>
    <t>スケジュール</t>
    <phoneticPr fontId="1"/>
  </si>
  <si>
    <t>４月</t>
    <rPh sb="1" eb="2">
      <t>ガツ</t>
    </rPh>
    <phoneticPr fontId="1"/>
  </si>
  <si>
    <t>５月</t>
  </si>
  <si>
    <t>６月</t>
  </si>
  <si>
    <t>７月</t>
  </si>
  <si>
    <t>８月</t>
  </si>
  <si>
    <t>９月</t>
  </si>
  <si>
    <t>１０月</t>
  </si>
  <si>
    <t>１１月</t>
  </si>
  <si>
    <t>１２月</t>
  </si>
  <si>
    <t>１月</t>
  </si>
  <si>
    <t>２月</t>
  </si>
  <si>
    <t>３月</t>
  </si>
  <si>
    <t>導入設備</t>
    <rPh sb="0" eb="4">
      <t>ドウニュウセツビ</t>
    </rPh>
    <phoneticPr fontId="1"/>
  </si>
  <si>
    <t>No</t>
    <phoneticPr fontId="1"/>
  </si>
  <si>
    <t>設備区分</t>
    <rPh sb="0" eb="4">
      <t>セツビクブン</t>
    </rPh>
    <phoneticPr fontId="1"/>
  </si>
  <si>
    <t>メーカー名</t>
    <rPh sb="4" eb="5">
      <t>メイ</t>
    </rPh>
    <phoneticPr fontId="1"/>
  </si>
  <si>
    <t>型番</t>
    <rPh sb="0" eb="2">
      <t>カタバン</t>
    </rPh>
    <phoneticPr fontId="1"/>
  </si>
  <si>
    <t>数量</t>
    <rPh sb="0" eb="2">
      <t>スウリョウ</t>
    </rPh>
    <phoneticPr fontId="1"/>
  </si>
  <si>
    <t>※原則、交付決定日以前に着手した事業は補助対象とならないため、記載に当たって注意すること。</t>
    <phoneticPr fontId="1"/>
  </si>
  <si>
    <t>空調</t>
    <rPh sb="0" eb="2">
      <t>クウチョウ</t>
    </rPh>
    <phoneticPr fontId="1"/>
  </si>
  <si>
    <t>給湯器</t>
    <rPh sb="0" eb="3">
      <t>キュウトウキ</t>
    </rPh>
    <phoneticPr fontId="1"/>
  </si>
  <si>
    <t>ボイラー</t>
    <phoneticPr fontId="1"/>
  </si>
  <si>
    <t>照明</t>
    <rPh sb="0" eb="2">
      <t>ショウメイ</t>
    </rPh>
    <phoneticPr fontId="1"/>
  </si>
  <si>
    <t>変圧器</t>
    <rPh sb="0" eb="3">
      <t>ヘンアツキ</t>
    </rPh>
    <phoneticPr fontId="1"/>
  </si>
  <si>
    <t>冷凍冷蔵設備</t>
    <rPh sb="0" eb="4">
      <t>レイトウレイゾウ</t>
    </rPh>
    <rPh sb="4" eb="6">
      <t>セツビ</t>
    </rPh>
    <phoneticPr fontId="1"/>
  </si>
  <si>
    <t>その他</t>
    <rPh sb="2" eb="3">
      <t>タ</t>
    </rPh>
    <phoneticPr fontId="1"/>
  </si>
  <si>
    <t>導入効果</t>
    <rPh sb="0" eb="2">
      <t>ドウニュウ</t>
    </rPh>
    <rPh sb="2" eb="4">
      <t>コウカ</t>
    </rPh>
    <phoneticPr fontId="1"/>
  </si>
  <si>
    <t>役職・氏名</t>
    <rPh sb="0" eb="2">
      <t>ヤクショク</t>
    </rPh>
    <rPh sb="3" eb="5">
      <t>シメイ</t>
    </rPh>
    <phoneticPr fontId="1"/>
  </si>
  <si>
    <t>連絡先</t>
    <rPh sb="0" eb="3">
      <t>レンラクサキ</t>
    </rPh>
    <phoneticPr fontId="1"/>
  </si>
  <si>
    <t>住所（郵送先）</t>
    <rPh sb="0" eb="2">
      <t>ジュウショ</t>
    </rPh>
    <rPh sb="3" eb="6">
      <t>ユウソウサキ</t>
    </rPh>
    <phoneticPr fontId="1"/>
  </si>
  <si>
    <t>名称</t>
    <rPh sb="0" eb="2">
      <t>メイショウ</t>
    </rPh>
    <phoneticPr fontId="1"/>
  </si>
  <si>
    <t>代表者役職氏名</t>
    <rPh sb="0" eb="3">
      <t>ダイヒョウシャ</t>
    </rPh>
    <rPh sb="3" eb="7">
      <t>ヤクショクシメイ</t>
    </rPh>
    <phoneticPr fontId="1"/>
  </si>
  <si>
    <t>申請に係る
担当者</t>
    <rPh sb="0" eb="2">
      <t>シンセイ</t>
    </rPh>
    <rPh sb="3" eb="4">
      <t>カカ</t>
    </rPh>
    <rPh sb="6" eb="9">
      <t>タントウシャ</t>
    </rPh>
    <phoneticPr fontId="1"/>
  </si>
  <si>
    <t>※適宜行を追加してください。</t>
    <rPh sb="1" eb="3">
      <t>テキギ</t>
    </rPh>
    <rPh sb="3" eb="4">
      <t>ギョウ</t>
    </rPh>
    <rPh sb="5" eb="7">
      <t>ツイカ</t>
    </rPh>
    <phoneticPr fontId="1"/>
  </si>
  <si>
    <t>（３）　収支予算</t>
    <rPh sb="4" eb="8">
      <t>シュウシヨサン</t>
    </rPh>
    <phoneticPr fontId="1"/>
  </si>
  <si>
    <t>経費区分</t>
    <rPh sb="0" eb="4">
      <t>ケイヒクブン</t>
    </rPh>
    <phoneticPr fontId="1"/>
  </si>
  <si>
    <t>金額</t>
    <rPh sb="0" eb="2">
      <t>キンガク</t>
    </rPh>
    <phoneticPr fontId="1"/>
  </si>
  <si>
    <t>内訳</t>
    <rPh sb="0" eb="2">
      <t>ウチワケ</t>
    </rPh>
    <phoneticPr fontId="1"/>
  </si>
  <si>
    <t>補助金申請額</t>
    <rPh sb="0" eb="6">
      <t>ホジョキンシンセイガク</t>
    </rPh>
    <phoneticPr fontId="1"/>
  </si>
  <si>
    <t>自己資金</t>
    <rPh sb="0" eb="2">
      <t>ジコ</t>
    </rPh>
    <rPh sb="2" eb="4">
      <t>シキン</t>
    </rPh>
    <phoneticPr fontId="1"/>
  </si>
  <si>
    <t>その他</t>
    <rPh sb="2" eb="3">
      <t>タ</t>
    </rPh>
    <phoneticPr fontId="1"/>
  </si>
  <si>
    <t>合計</t>
    <rPh sb="0" eb="2">
      <t>ゴウケイ</t>
    </rPh>
    <phoneticPr fontId="1"/>
  </si>
  <si>
    <t>（単位：円）</t>
    <rPh sb="1" eb="3">
      <t>タンイ</t>
    </rPh>
    <rPh sb="4" eb="5">
      <t>エン</t>
    </rPh>
    <phoneticPr fontId="1"/>
  </si>
  <si>
    <t>工事費</t>
    <rPh sb="0" eb="3">
      <t>コウジヒ</t>
    </rPh>
    <phoneticPr fontId="1"/>
  </si>
  <si>
    <t>設備費</t>
    <rPh sb="0" eb="3">
      <t>セツビヒ</t>
    </rPh>
    <phoneticPr fontId="1"/>
  </si>
  <si>
    <t>補助対象経費</t>
    <rPh sb="0" eb="2">
      <t>ホジョ</t>
    </rPh>
    <rPh sb="2" eb="4">
      <t>タイショウ</t>
    </rPh>
    <rPh sb="4" eb="6">
      <t>ケイヒ</t>
    </rPh>
    <phoneticPr fontId="1"/>
  </si>
  <si>
    <t>再エネ100宣言RE Actionに参加している</t>
    <rPh sb="0" eb="1">
      <t>サイ</t>
    </rPh>
    <rPh sb="6" eb="8">
      <t>センゲン</t>
    </rPh>
    <rPh sb="18" eb="20">
      <t>サンカ</t>
    </rPh>
    <phoneticPr fontId="1"/>
  </si>
  <si>
    <t>「○」を選択した場合：ウェブページのURLや実施状況など</t>
    <rPh sb="4" eb="6">
      <t>センタク</t>
    </rPh>
    <rPh sb="8" eb="10">
      <t>バアイ</t>
    </rPh>
    <rPh sb="22" eb="26">
      <t>ジッシジョウキョウ</t>
    </rPh>
    <phoneticPr fontId="1"/>
  </si>
  <si>
    <t>○</t>
    <phoneticPr fontId="1"/>
  </si>
  <si>
    <t>（4）　事業者の脱炭素経営等への取り組み状況（該当する項目に○を選択し、適宜記入）</t>
    <rPh sb="4" eb="7">
      <t>ジギョウシャ</t>
    </rPh>
    <rPh sb="8" eb="9">
      <t>ダツ</t>
    </rPh>
    <rPh sb="9" eb="11">
      <t>タンソ</t>
    </rPh>
    <rPh sb="11" eb="13">
      <t>ケイエイ</t>
    </rPh>
    <rPh sb="13" eb="14">
      <t>トウ</t>
    </rPh>
    <rPh sb="16" eb="17">
      <t>ト</t>
    </rPh>
    <rPh sb="18" eb="19">
      <t>ク</t>
    </rPh>
    <rPh sb="20" eb="22">
      <t>ジョウキョウ</t>
    </rPh>
    <rPh sb="23" eb="25">
      <t>ガイトウ</t>
    </rPh>
    <rPh sb="27" eb="29">
      <t>コウモク</t>
    </rPh>
    <rPh sb="32" eb="34">
      <t>センタク</t>
    </rPh>
    <rPh sb="36" eb="40">
      <t>テキギキニュウ</t>
    </rPh>
    <phoneticPr fontId="1"/>
  </si>
  <si>
    <t>CO2排出量</t>
    <rPh sb="3" eb="5">
      <t>ハイシュツ</t>
    </rPh>
    <rPh sb="5" eb="6">
      <t>リョウ</t>
    </rPh>
    <phoneticPr fontId="1"/>
  </si>
  <si>
    <t>補助事業実施前（前年度）</t>
    <rPh sb="0" eb="7">
      <t>ホジョジギョウジッシマエ</t>
    </rPh>
    <rPh sb="8" eb="11">
      <t>ゼンネンド</t>
    </rPh>
    <phoneticPr fontId="1"/>
  </si>
  <si>
    <t>補助事業による削減量</t>
    <rPh sb="0" eb="4">
      <t>ホジョジギョウ</t>
    </rPh>
    <rPh sb="7" eb="9">
      <t>サクゲン</t>
    </rPh>
    <rPh sb="9" eb="10">
      <t>リョウ</t>
    </rPh>
    <phoneticPr fontId="1"/>
  </si>
  <si>
    <t>削減率</t>
    <rPh sb="0" eb="3">
      <t>サクゲンリツ</t>
    </rPh>
    <phoneticPr fontId="1"/>
  </si>
  <si>
    <t>%</t>
    <phoneticPr fontId="1"/>
  </si>
  <si>
    <t>kl/年</t>
    <rPh sb="3" eb="4">
      <t>ネン</t>
    </rPh>
    <phoneticPr fontId="1"/>
  </si>
  <si>
    <t>t-CO2/年</t>
    <rPh sb="6" eb="7">
      <t>ネン</t>
    </rPh>
    <phoneticPr fontId="1"/>
  </si>
  <si>
    <t>補助金交付申請額</t>
    <rPh sb="0" eb="8">
      <t>ホジョキンコウフシンセイガク</t>
    </rPh>
    <phoneticPr fontId="1"/>
  </si>
  <si>
    <t>千円</t>
    <rPh sb="0" eb="1">
      <t>セン</t>
    </rPh>
    <rPh sb="1" eb="2">
      <t>エン</t>
    </rPh>
    <phoneticPr fontId="1"/>
  </si>
  <si>
    <t>※消費税及び地方消費税は除くこと。</t>
    <rPh sb="1" eb="4">
      <t>ショウヒゼイ</t>
    </rPh>
    <rPh sb="4" eb="5">
      <t>オヨ</t>
    </rPh>
    <rPh sb="6" eb="11">
      <t>チホウショウヒゼイ</t>
    </rPh>
    <rPh sb="12" eb="13">
      <t>ノゾ</t>
    </rPh>
    <phoneticPr fontId="1"/>
  </si>
  <si>
    <t>省エネ診断</t>
    <rPh sb="0" eb="1">
      <t>ショウ</t>
    </rPh>
    <rPh sb="3" eb="5">
      <t>シンダン</t>
    </rPh>
    <phoneticPr fontId="1"/>
  </si>
  <si>
    <t>省エネ診断　受診年月日</t>
    <rPh sb="0" eb="1">
      <t>ショウ</t>
    </rPh>
    <rPh sb="3" eb="5">
      <t>シンダン</t>
    </rPh>
    <rPh sb="6" eb="11">
      <t>ジュシンネンガッピ</t>
    </rPh>
    <phoneticPr fontId="1"/>
  </si>
  <si>
    <t>　　＜補助金交付申請額の算出＞</t>
    <rPh sb="3" eb="11">
      <t>ホジョキンコウフシンセイガク</t>
    </rPh>
    <rPh sb="12" eb="14">
      <t>サンシュツ</t>
    </rPh>
    <phoneticPr fontId="1"/>
  </si>
  <si>
    <t>　　＜支出＞</t>
    <rPh sb="3" eb="5">
      <t>シシュツ</t>
    </rPh>
    <phoneticPr fontId="1"/>
  </si>
  <si>
    <t>　　＜収入＞</t>
    <rPh sb="3" eb="5">
      <t>シュウニュウ</t>
    </rPh>
    <phoneticPr fontId="1"/>
  </si>
  <si>
    <t>（○月○日時点）</t>
    <rPh sb="2" eb="3">
      <t>ガツ</t>
    </rPh>
    <rPh sb="3" eb="5">
      <t>マルニチ</t>
    </rPh>
    <rPh sb="5" eb="7">
      <t>ジテン</t>
    </rPh>
    <phoneticPr fontId="1"/>
  </si>
  <si>
    <t>省エネ診断　実施機関</t>
    <rPh sb="0" eb="1">
      <t>ショウ</t>
    </rPh>
    <rPh sb="3" eb="5">
      <t>シンダン</t>
    </rPh>
    <rPh sb="6" eb="8">
      <t>ジッシ</t>
    </rPh>
    <rPh sb="8" eb="10">
      <t>キカン</t>
    </rPh>
    <phoneticPr fontId="1"/>
  </si>
  <si>
    <t>パートナーシップ構築宣言に登録・公表している</t>
    <rPh sb="8" eb="12">
      <t>コウチクセンゲン</t>
    </rPh>
    <rPh sb="13" eb="15">
      <t>トウロク</t>
    </rPh>
    <rPh sb="16" eb="18">
      <t>コウヒョウ</t>
    </rPh>
    <phoneticPr fontId="1"/>
  </si>
  <si>
    <t>その他
(補助対象外経費）</t>
    <rPh sb="2" eb="3">
      <t>タ</t>
    </rPh>
    <rPh sb="5" eb="7">
      <t>ホジョ</t>
    </rPh>
    <rPh sb="7" eb="9">
      <t>タイショウ</t>
    </rPh>
    <rPh sb="9" eb="10">
      <t>ガイ</t>
    </rPh>
    <rPh sb="10" eb="12">
      <t>ケイヒ</t>
    </rPh>
    <phoneticPr fontId="1"/>
  </si>
  <si>
    <t>1/3</t>
    <phoneticPr fontId="1"/>
  </si>
  <si>
    <t>※補助金交付申請額は、補助対象経費の１／３以内の額（1,000円未満切捨て）又は10,000千円のいずれか低い金額となります。</t>
    <rPh sb="1" eb="4">
      <t>ホジョキン</t>
    </rPh>
    <rPh sb="4" eb="9">
      <t>コウフシンセイガク</t>
    </rPh>
    <rPh sb="11" eb="17">
      <t>ホジョタイショウケイヒ</t>
    </rPh>
    <rPh sb="21" eb="23">
      <t>イナイ</t>
    </rPh>
    <rPh sb="24" eb="25">
      <t>ガク</t>
    </rPh>
    <rPh sb="31" eb="36">
      <t>エンミマンキリス</t>
    </rPh>
    <rPh sb="38" eb="39">
      <t>マタ</t>
    </rPh>
    <rPh sb="46" eb="48">
      <t>センエン</t>
    </rPh>
    <rPh sb="53" eb="54">
      <t>ヒク</t>
    </rPh>
    <rPh sb="55" eb="57">
      <t>キンガク</t>
    </rPh>
    <phoneticPr fontId="1"/>
  </si>
  <si>
    <t>原油換算エネルギー使用量</t>
    <rPh sb="0" eb="2">
      <t>ゲンユ</t>
    </rPh>
    <rPh sb="2" eb="4">
      <t>カンサン</t>
    </rPh>
    <rPh sb="9" eb="11">
      <t>シヨウ</t>
    </rPh>
    <rPh sb="11" eb="12">
      <t>リョウ</t>
    </rPh>
    <phoneticPr fontId="1"/>
  </si>
  <si>
    <t>SBT（Science Based Targets/科学的根拠に基づく目標）の認定を受けている</t>
    <rPh sb="26" eb="31">
      <t>カガクテキコンキョ</t>
    </rPh>
    <rPh sb="32" eb="33">
      <t>モト</t>
    </rPh>
    <rPh sb="35" eb="37">
      <t>モクヒョウ</t>
    </rPh>
    <rPh sb="39" eb="41">
      <t>ニンテイ</t>
    </rPh>
    <rPh sb="42" eb="43">
      <t>ウ</t>
    </rPh>
    <phoneticPr fontId="1"/>
  </si>
  <si>
    <t>備考</t>
    <rPh sb="0" eb="2">
      <t>ビコウ</t>
    </rPh>
    <phoneticPr fontId="1"/>
  </si>
  <si>
    <t>岐阜県中小企業等脱炭素化促進事業費補助金（省エネ分）　導入効果確認シート</t>
    <rPh sb="21" eb="22">
      <t>ショウ</t>
    </rPh>
    <rPh sb="24" eb="25">
      <t>ブン</t>
    </rPh>
    <rPh sb="27" eb="29">
      <t>ドウニュウ</t>
    </rPh>
    <rPh sb="29" eb="31">
      <t>コウカ</t>
    </rPh>
    <rPh sb="31" eb="33">
      <t>カクニン</t>
    </rPh>
    <phoneticPr fontId="1"/>
  </si>
  <si>
    <t>申請者名</t>
    <rPh sb="0" eb="3">
      <t>シンセイシャ</t>
    </rPh>
    <rPh sb="3" eb="4">
      <t>メイ</t>
    </rPh>
    <phoneticPr fontId="1"/>
  </si>
  <si>
    <t>削減量と削減率の算出</t>
    <rPh sb="0" eb="3">
      <t>サクゲンリョウ</t>
    </rPh>
    <rPh sb="4" eb="7">
      <t>サクゲンリツ</t>
    </rPh>
    <rPh sb="8" eb="10">
      <t>サンシュツ</t>
    </rPh>
    <phoneticPr fontId="1"/>
  </si>
  <si>
    <t>・原油換算量</t>
    <rPh sb="1" eb="6">
      <t>ゲンユカンサンリョウ</t>
    </rPh>
    <phoneticPr fontId="1"/>
  </si>
  <si>
    <t>kWh</t>
    <phoneticPr fontId="1"/>
  </si>
  <si>
    <t>×</t>
    <phoneticPr fontId="1"/>
  </si>
  <si>
    <t>＝</t>
    <phoneticPr fontId="1"/>
  </si>
  <si>
    <t>l/年</t>
    <rPh sb="2" eb="3">
      <t>ネン</t>
    </rPh>
    <phoneticPr fontId="1"/>
  </si>
  <si>
    <t>≒</t>
    <phoneticPr fontId="1"/>
  </si>
  <si>
    <t>（熱量換算係数）</t>
    <rPh sb="1" eb="3">
      <t>ネツリョウ</t>
    </rPh>
    <rPh sb="3" eb="5">
      <t>カンサン</t>
    </rPh>
    <rPh sb="5" eb="7">
      <t>ケイスウ</t>
    </rPh>
    <phoneticPr fontId="1"/>
  </si>
  <si>
    <t>（原油換算係数）</t>
    <rPh sb="1" eb="5">
      <t>ゲンユカンサン</t>
    </rPh>
    <rPh sb="5" eb="7">
      <t>ケイスウ</t>
    </rPh>
    <phoneticPr fontId="1"/>
  </si>
  <si>
    <t>・CO2排出量</t>
    <rPh sb="4" eb="7">
      <t>ハイシュツリョウ</t>
    </rPh>
    <phoneticPr fontId="1"/>
  </si>
  <si>
    <t>ｔ－CO2/年</t>
    <rPh sb="6" eb="7">
      <t>ネン</t>
    </rPh>
    <phoneticPr fontId="1"/>
  </si>
  <si>
    <t>（CO2排出係数）</t>
    <rPh sb="4" eb="6">
      <t>ハイシュツ</t>
    </rPh>
    <rPh sb="6" eb="8">
      <t>ケイスウ</t>
    </rPh>
    <phoneticPr fontId="1"/>
  </si>
  <si>
    <t>○削減量と削減率について</t>
    <rPh sb="1" eb="4">
      <t>サクゲンリョウ</t>
    </rPh>
    <rPh sb="5" eb="8">
      <t>サクゲンリツ</t>
    </rPh>
    <phoneticPr fontId="1"/>
  </si>
  <si>
    <t>・原油削減量</t>
    <rPh sb="1" eb="3">
      <t>ゲンユ</t>
    </rPh>
    <rPh sb="3" eb="5">
      <t>サクゲン</t>
    </rPh>
    <rPh sb="5" eb="6">
      <t>リョウ</t>
    </rPh>
    <phoneticPr fontId="1"/>
  </si>
  <si>
    <t>－</t>
    <phoneticPr fontId="1"/>
  </si>
  <si>
    <t>kl/年</t>
    <rPh sb="2" eb="4">
      <t>･ネン</t>
    </rPh>
    <phoneticPr fontId="1"/>
  </si>
  <si>
    <t>・原油削減率</t>
    <rPh sb="1" eb="6">
      <t>ゲンユサクゲンリツ</t>
    </rPh>
    <phoneticPr fontId="1"/>
  </si>
  <si>
    <t>÷</t>
    <phoneticPr fontId="1"/>
  </si>
  <si>
    <t>・CO2削減量</t>
    <rPh sb="4" eb="7">
      <t>サクゲンリョウ</t>
    </rPh>
    <phoneticPr fontId="1"/>
  </si>
  <si>
    <t>t－CO２/年</t>
    <rPh sb="6" eb="7">
      <t>ネン</t>
    </rPh>
    <phoneticPr fontId="1"/>
  </si>
  <si>
    <t>・CO2削減率</t>
    <rPh sb="4" eb="7">
      <t>サクゲンリツ</t>
    </rPh>
    <phoneticPr fontId="1"/>
  </si>
  <si>
    <t xml:space="preserve"> ※本確認シートは、補助金審査にあたって、省エネ・再エネ社会推進課が作成したシートである。</t>
    <rPh sb="2" eb="3">
      <t>ホン</t>
    </rPh>
    <rPh sb="3" eb="5">
      <t>カクニン</t>
    </rPh>
    <rPh sb="10" eb="15">
      <t>ホジョキンシンサ</t>
    </rPh>
    <rPh sb="21" eb="22">
      <t>ショウ</t>
    </rPh>
    <rPh sb="25" eb="26">
      <t>サイ</t>
    </rPh>
    <rPh sb="28" eb="32">
      <t>シャカイスイシン</t>
    </rPh>
    <rPh sb="32" eb="33">
      <t>カ</t>
    </rPh>
    <rPh sb="34" eb="36">
      <t>サクセイ</t>
    </rPh>
    <phoneticPr fontId="1"/>
  </si>
  <si>
    <r>
      <t>○</t>
    </r>
    <r>
      <rPr>
        <b/>
        <u/>
        <sz val="11"/>
        <color theme="1"/>
        <rFont val="BIZ UDPゴシック"/>
        <family val="3"/>
        <charset val="128"/>
      </rPr>
      <t>既存設備</t>
    </r>
    <r>
      <rPr>
        <sz val="11"/>
        <color theme="1"/>
        <rFont val="BIZ UDPゴシック"/>
        <family val="3"/>
        <charset val="128"/>
      </rPr>
      <t>の原油換算量とCO2排出量について　</t>
    </r>
    <rPh sb="1" eb="5">
      <t>キゾンセツビ</t>
    </rPh>
    <rPh sb="6" eb="11">
      <t>ゲンユカンサンリョウ</t>
    </rPh>
    <rPh sb="15" eb="17">
      <t>ハイシュツ</t>
    </rPh>
    <rPh sb="17" eb="18">
      <t>リョウ</t>
    </rPh>
    <phoneticPr fontId="1"/>
  </si>
  <si>
    <r>
      <t>○</t>
    </r>
    <r>
      <rPr>
        <b/>
        <u/>
        <sz val="11"/>
        <color theme="1"/>
        <rFont val="BIZ UDPゴシック"/>
        <family val="3"/>
        <charset val="128"/>
      </rPr>
      <t>導入設備</t>
    </r>
    <r>
      <rPr>
        <sz val="11"/>
        <color theme="1"/>
        <rFont val="BIZ UDPゴシック"/>
        <family val="3"/>
        <charset val="128"/>
      </rPr>
      <t>の原油換算量とCO2排出量について　</t>
    </r>
    <rPh sb="1" eb="5">
      <t>ドウニュウセツビ</t>
    </rPh>
    <rPh sb="6" eb="10">
      <t>ゲンユカンサン</t>
    </rPh>
    <rPh sb="10" eb="11">
      <t>リョウ</t>
    </rPh>
    <rPh sb="15" eb="17">
      <t>ハイシュツ</t>
    </rPh>
    <rPh sb="17" eb="18">
      <t>リョウ</t>
    </rPh>
    <phoneticPr fontId="1"/>
  </si>
  <si>
    <t>省エネ診断該当箇所</t>
    <rPh sb="0" eb="1">
      <t>ショウ</t>
    </rPh>
    <rPh sb="3" eb="5">
      <t>シンダン</t>
    </rPh>
    <rPh sb="5" eb="9">
      <t>ガイトウカショ</t>
    </rPh>
    <phoneticPr fontId="1"/>
  </si>
  <si>
    <t>＜変更前＞</t>
    <rPh sb="1" eb="4">
      <t>ヘンコウマエ</t>
    </rPh>
    <phoneticPr fontId="1"/>
  </si>
  <si>
    <t>＜変更後＞</t>
    <rPh sb="1" eb="4">
      <t>ヘンコウゴ</t>
    </rPh>
    <phoneticPr fontId="1"/>
  </si>
  <si>
    <t>導入効果
（変更後）</t>
    <rPh sb="0" eb="2">
      <t>ドウニュウ</t>
    </rPh>
    <rPh sb="2" eb="4">
      <t>コウカ</t>
    </rPh>
    <rPh sb="6" eb="9">
      <t>ヘンコウゴ</t>
    </rPh>
    <phoneticPr fontId="1"/>
  </si>
  <si>
    <t>A 01 農業</t>
  </si>
  <si>
    <t>A 02 林業</t>
  </si>
  <si>
    <t>B 03 漁業</t>
  </si>
  <si>
    <t>B 04 水産養殖業</t>
  </si>
  <si>
    <t>C 05 鉱業，採石業，砂利採取業</t>
  </si>
  <si>
    <t>D 06 総合工事業</t>
  </si>
  <si>
    <t>D 07 職別工事業</t>
  </si>
  <si>
    <t>D 08 設備工事業</t>
  </si>
  <si>
    <t>E 09 食料品製造業</t>
  </si>
  <si>
    <t>E 10 飲料・たばこ・飼料製造業</t>
  </si>
  <si>
    <t>E 11 繊維工業</t>
  </si>
  <si>
    <t>E 12 木材・木製品製造業</t>
  </si>
  <si>
    <t>E 13 家具・装備品製造業</t>
  </si>
  <si>
    <t>E 14 パルプ・紙・紙加工品製造業</t>
  </si>
  <si>
    <t>E 15 印刷・同関連業</t>
  </si>
  <si>
    <t>E 16 化学工業</t>
  </si>
  <si>
    <t>E 17 石油製品・石炭製品製造業</t>
  </si>
  <si>
    <t>E 18 プラスチック製品製造業</t>
  </si>
  <si>
    <t>E 19 ゴム製品製造業</t>
  </si>
  <si>
    <t>E 20 なめし革・同製品・毛皮製造業</t>
  </si>
  <si>
    <t>E 21 窯業・土石製品製造業</t>
  </si>
  <si>
    <t>E 22 鉄鋼業</t>
  </si>
  <si>
    <t>E 23 非鉄金属製造業</t>
  </si>
  <si>
    <t>E 24 金属製品製造業</t>
  </si>
  <si>
    <t>E 25 はん用機械器具製造業</t>
  </si>
  <si>
    <t>E 26 生産用機械器具製造業</t>
  </si>
  <si>
    <t>E 27 業務用機械器具製造業</t>
  </si>
  <si>
    <t>E 28 電子部品・デバイス・電子回路製造業</t>
  </si>
  <si>
    <t>E 29 電気機械器具製造業</t>
  </si>
  <si>
    <t>E 30 情報通信機械器具製造業</t>
  </si>
  <si>
    <t>E 31 輸送用機械器具製造業</t>
  </si>
  <si>
    <t>E 32 その他の製造業</t>
  </si>
  <si>
    <t>F 33 電気業</t>
  </si>
  <si>
    <t>F 34 ガス業</t>
  </si>
  <si>
    <t>F 35 熱供給業</t>
  </si>
  <si>
    <t>F 36 水道業</t>
  </si>
  <si>
    <t>G 37 通信業</t>
  </si>
  <si>
    <t>G 38 放送業</t>
  </si>
  <si>
    <t>G 39 情報サービス業</t>
  </si>
  <si>
    <t>G 40 インターネット附随サービス業</t>
  </si>
  <si>
    <t>G 41 映像・音声・文字情報制作業</t>
  </si>
  <si>
    <t>H 42 鉄道業</t>
  </si>
  <si>
    <t>H 43 道路旅客運送業</t>
  </si>
  <si>
    <t>H 44 道路貨物運送業</t>
  </si>
  <si>
    <t>H 45 水運業</t>
  </si>
  <si>
    <t>H 46 航空運輸業</t>
  </si>
  <si>
    <t>H 47 倉庫業</t>
  </si>
  <si>
    <t>H 48 運輸に附帯するサービス業</t>
  </si>
  <si>
    <t>H 49 郵便業</t>
  </si>
  <si>
    <t>I 50 各種商品卸売業</t>
  </si>
  <si>
    <t>I 51 繊維・衣服等卸売業</t>
  </si>
  <si>
    <t>I 52 飲食料品卸売業</t>
  </si>
  <si>
    <t>I 53 建築材料，鉱物・金属材料等卸売業</t>
  </si>
  <si>
    <t>I 54 機械器具卸売業</t>
  </si>
  <si>
    <t>I 55 その他の卸売業</t>
  </si>
  <si>
    <t>I 56 各種商品小売業</t>
  </si>
  <si>
    <t>I 57 織物・衣服・身の回り品小売業</t>
  </si>
  <si>
    <t>I 58 飲食料品小売業</t>
  </si>
  <si>
    <t>I 59 機械器具小売業</t>
  </si>
  <si>
    <t>I 60 その他の小売業</t>
  </si>
  <si>
    <t>I 61 無店舗小売業</t>
  </si>
  <si>
    <t>J 62 銀行業</t>
  </si>
  <si>
    <t>J 63 協同組織金融業</t>
  </si>
  <si>
    <t>J 64 貸金業，クレジットカード業等非預金信用機関</t>
  </si>
  <si>
    <t>J 65 金融商品取引業，商品先物取引業</t>
  </si>
  <si>
    <t>J 66 補助的金融業等</t>
  </si>
  <si>
    <t>J 67 保険業</t>
  </si>
  <si>
    <t>K 68 不動産取引業</t>
  </si>
  <si>
    <t>K 69 不動産賃貸業・管理業</t>
  </si>
  <si>
    <t>K 70 物品賃貸業</t>
  </si>
  <si>
    <t>L 71 学術・開発研究機関</t>
  </si>
  <si>
    <t>L 72 専門サービス業</t>
  </si>
  <si>
    <t>L 73 広告業</t>
  </si>
  <si>
    <t>L 74 技術サービス業</t>
  </si>
  <si>
    <t>M 75 宿泊業</t>
  </si>
  <si>
    <t>M 76 飲食店</t>
  </si>
  <si>
    <t>M 77 持ち帰り・配達飲食サービス業</t>
  </si>
  <si>
    <t>N 78 洗濯・理容・美容・浴場業</t>
  </si>
  <si>
    <t>N 79 その他の生活関連サービス業</t>
  </si>
  <si>
    <t>N 80 娯楽業</t>
  </si>
  <si>
    <t>O 81 学校教育</t>
  </si>
  <si>
    <t>O 82 その他の教育，学習支援業</t>
  </si>
  <si>
    <t>P 83 医療業</t>
  </si>
  <si>
    <t>P 84 保健衛生</t>
  </si>
  <si>
    <t>P 85 社会保険・社会福祉・介護事業</t>
  </si>
  <si>
    <t>Q 86 郵便局</t>
  </si>
  <si>
    <t>Q 87 協同組合</t>
  </si>
  <si>
    <t>R 88 廃棄物処理業</t>
  </si>
  <si>
    <t>R 89 自動車整備業</t>
  </si>
  <si>
    <t>R 90 機械等修理業</t>
  </si>
  <si>
    <t>R 91 職業紹介・労働者派遣業</t>
  </si>
  <si>
    <t>R 92 その他の事業サービス業</t>
  </si>
  <si>
    <t>R 93 政治・経済・文化団体</t>
  </si>
  <si>
    <t>R 94 宗教</t>
  </si>
  <si>
    <t>R 95 その他のサービス業</t>
  </si>
  <si>
    <t>R 96 外国公務</t>
  </si>
  <si>
    <t>S 97 国家公務</t>
  </si>
  <si>
    <t>S 98 地方公務</t>
  </si>
  <si>
    <t>T 99 分類不能の産業</t>
  </si>
  <si>
    <t>（単位　円）</t>
    <rPh sb="1" eb="3">
      <t>タンイ</t>
    </rPh>
    <rPh sb="4" eb="5">
      <t>エン</t>
    </rPh>
    <phoneticPr fontId="20"/>
  </si>
  <si>
    <t>区　　分</t>
    <rPh sb="0" eb="1">
      <t>ク</t>
    </rPh>
    <rPh sb="3" eb="4">
      <t>フン</t>
    </rPh>
    <phoneticPr fontId="20"/>
  </si>
  <si>
    <t>設備費</t>
    <rPh sb="0" eb="2">
      <t>セツビ</t>
    </rPh>
    <rPh sb="2" eb="3">
      <t>ヒ</t>
    </rPh>
    <phoneticPr fontId="20"/>
  </si>
  <si>
    <t>工事費</t>
    <rPh sb="0" eb="3">
      <t>コウジヒ</t>
    </rPh>
    <phoneticPr fontId="20"/>
  </si>
  <si>
    <t>合計</t>
    <rPh sb="0" eb="2">
      <t>ゴウケイ</t>
    </rPh>
    <phoneticPr fontId="20"/>
  </si>
  <si>
    <t>単価</t>
    <rPh sb="0" eb="2">
      <t>タンカ</t>
    </rPh>
    <phoneticPr fontId="20"/>
  </si>
  <si>
    <t>数量</t>
    <rPh sb="0" eb="2">
      <t>スウリョウ</t>
    </rPh>
    <phoneticPr fontId="20"/>
  </si>
  <si>
    <t>計</t>
    <rPh sb="0" eb="1">
      <t>ケイ</t>
    </rPh>
    <phoneticPr fontId="20"/>
  </si>
  <si>
    <t>補助対象経費</t>
    <rPh sb="0" eb="2">
      <t>ホジョ</t>
    </rPh>
    <rPh sb="2" eb="4">
      <t>タイショウ</t>
    </rPh>
    <rPh sb="4" eb="6">
      <t>ケイヒ</t>
    </rPh>
    <phoneticPr fontId="20"/>
  </si>
  <si>
    <t>小　計</t>
    <rPh sb="0" eb="1">
      <t>ショウ</t>
    </rPh>
    <rPh sb="2" eb="3">
      <t>ケイ</t>
    </rPh>
    <phoneticPr fontId="20"/>
  </si>
  <si>
    <t>補助対象外経費</t>
    <rPh sb="0" eb="2">
      <t>ホジョ</t>
    </rPh>
    <rPh sb="2" eb="5">
      <t>タイショウガイ</t>
    </rPh>
    <rPh sb="5" eb="7">
      <t>ケイヒ</t>
    </rPh>
    <phoneticPr fontId="20"/>
  </si>
  <si>
    <t>総計（税抜き額）</t>
    <rPh sb="0" eb="2">
      <t>ソウケイ</t>
    </rPh>
    <rPh sb="3" eb="4">
      <t>ゼイ</t>
    </rPh>
    <rPh sb="4" eb="5">
      <t>ヌ</t>
    </rPh>
    <rPh sb="6" eb="7">
      <t>ガク</t>
    </rPh>
    <phoneticPr fontId="20"/>
  </si>
  <si>
    <t>見積書の合計額（税抜額）と一致すること。</t>
    <rPh sb="0" eb="3">
      <t>ミツモリショ</t>
    </rPh>
    <rPh sb="4" eb="6">
      <t>ゴウケイ</t>
    </rPh>
    <rPh sb="6" eb="7">
      <t>ガク</t>
    </rPh>
    <rPh sb="8" eb="9">
      <t>ゼイ</t>
    </rPh>
    <rPh sb="9" eb="10">
      <t>ヌ</t>
    </rPh>
    <rPh sb="10" eb="11">
      <t>ガク</t>
    </rPh>
    <rPh sb="13" eb="15">
      <t>イッチ</t>
    </rPh>
    <phoneticPr fontId="20"/>
  </si>
  <si>
    <t>消費税及び地方消費税額</t>
    <rPh sb="0" eb="3">
      <t>ショウヒゼイ</t>
    </rPh>
    <rPh sb="3" eb="4">
      <t>オヨ</t>
    </rPh>
    <rPh sb="5" eb="7">
      <t>チホウ</t>
    </rPh>
    <rPh sb="7" eb="10">
      <t>ショウヒゼイ</t>
    </rPh>
    <rPh sb="10" eb="11">
      <t>ガク</t>
    </rPh>
    <phoneticPr fontId="20"/>
  </si>
  <si>
    <t>総事業費</t>
    <rPh sb="0" eb="4">
      <t>ソウジギョウヒ</t>
    </rPh>
    <phoneticPr fontId="20"/>
  </si>
  <si>
    <t>見積書の合計額（税込額）と一致すること。</t>
    <rPh sb="0" eb="3">
      <t>ミツモリショ</t>
    </rPh>
    <rPh sb="4" eb="6">
      <t>ゴウケイ</t>
    </rPh>
    <rPh sb="6" eb="7">
      <t>ガク</t>
    </rPh>
    <rPh sb="8" eb="10">
      <t>ゼイコミ</t>
    </rPh>
    <rPh sb="10" eb="11">
      <t>ガク</t>
    </rPh>
    <rPh sb="13" eb="15">
      <t>イッチ</t>
    </rPh>
    <phoneticPr fontId="20"/>
  </si>
  <si>
    <t>事業費内訳書</t>
    <rPh sb="0" eb="3">
      <t>ジギョウヒ</t>
    </rPh>
    <rPh sb="3" eb="6">
      <t>ウチワケショ</t>
    </rPh>
    <phoneticPr fontId="1"/>
  </si>
  <si>
    <t>※係数については、原則、省エネ診断報告書の数値を使用してください。</t>
    <rPh sb="1" eb="3">
      <t>ケイスウ</t>
    </rPh>
    <rPh sb="9" eb="11">
      <t>ゲンソク</t>
    </rPh>
    <rPh sb="12" eb="13">
      <t>ショウ</t>
    </rPh>
    <rPh sb="15" eb="17">
      <t>シンダン</t>
    </rPh>
    <rPh sb="17" eb="20">
      <t>ホウコクショ</t>
    </rPh>
    <rPh sb="21" eb="23">
      <t>スウチ</t>
    </rPh>
    <rPh sb="24" eb="26">
      <t>シヨウ</t>
    </rPh>
    <phoneticPr fontId="1"/>
  </si>
  <si>
    <t>岐阜県中小企業等脱炭素化促進事業費補助金（省エネ分）　導入効果確認シート（変更交付申請時）</t>
    <rPh sb="21" eb="22">
      <t>ショウ</t>
    </rPh>
    <rPh sb="24" eb="25">
      <t>ブン</t>
    </rPh>
    <rPh sb="27" eb="29">
      <t>ドウニュウ</t>
    </rPh>
    <rPh sb="29" eb="31">
      <t>コウカ</t>
    </rPh>
    <rPh sb="31" eb="33">
      <t>カクニン</t>
    </rPh>
    <rPh sb="37" eb="44">
      <t>ヘンコウコウフシンセイジ</t>
    </rPh>
    <phoneticPr fontId="1"/>
  </si>
  <si>
    <t>事業費内訳書（変更交付申請時）</t>
    <rPh sb="0" eb="3">
      <t>ジギョウヒ</t>
    </rPh>
    <rPh sb="3" eb="6">
      <t>ウチワケショ</t>
    </rPh>
    <rPh sb="7" eb="14">
      <t>ヘンコウコウフシンセイジ</t>
    </rPh>
    <phoneticPr fontId="1"/>
  </si>
  <si>
    <t>※原則、省エネ診断報告書の数値を記載してください。</t>
    <rPh sb="1" eb="3">
      <t>ゲンソク</t>
    </rPh>
    <rPh sb="4" eb="5">
      <t>ショウ</t>
    </rPh>
    <rPh sb="7" eb="9">
      <t>シンダン</t>
    </rPh>
    <rPh sb="9" eb="12">
      <t>ホウコクショ</t>
    </rPh>
    <rPh sb="13" eb="15">
      <t>スウチ</t>
    </rPh>
    <rPh sb="16" eb="18">
      <t>キサイ</t>
    </rPh>
    <phoneticPr fontId="1"/>
  </si>
  <si>
    <t>kg</t>
    <phoneticPr fontId="1"/>
  </si>
  <si>
    <t>（その他）</t>
    <rPh sb="3" eb="4">
      <t>タ</t>
    </rPh>
    <phoneticPr fontId="1"/>
  </si>
  <si>
    <t>l</t>
    <phoneticPr fontId="1"/>
  </si>
  <si>
    <t>（年間電力量）</t>
    <rPh sb="1" eb="3">
      <t>ネンカン</t>
    </rPh>
    <rPh sb="3" eb="6">
      <t>デンリョクリョウ</t>
    </rPh>
    <phoneticPr fontId="1"/>
  </si>
  <si>
    <t>（年間ガス消費量）</t>
    <rPh sb="1" eb="3">
      <t>ネンカン</t>
    </rPh>
    <rPh sb="5" eb="8">
      <t>ショウヒリョウ</t>
    </rPh>
    <phoneticPr fontId="1"/>
  </si>
  <si>
    <t>設備区分</t>
    <rPh sb="0" eb="2">
      <t>セツビ</t>
    </rPh>
    <rPh sb="2" eb="4">
      <t>クブン</t>
    </rPh>
    <phoneticPr fontId="1"/>
  </si>
  <si>
    <t>消費電力
（ｗ/台）</t>
    <rPh sb="0" eb="4">
      <t>ショウヒデンリョク</t>
    </rPh>
    <rPh sb="8" eb="9">
      <t>ダイ</t>
    </rPh>
    <phoneticPr fontId="1"/>
  </si>
  <si>
    <t>稼働日
（日/年）</t>
    <rPh sb="0" eb="3">
      <t>カドウビ</t>
    </rPh>
    <rPh sb="5" eb="6">
      <t>ヒ</t>
    </rPh>
    <rPh sb="7" eb="8">
      <t>ネン</t>
    </rPh>
    <phoneticPr fontId="1"/>
  </si>
  <si>
    <t>使用時間
（時間/日）</t>
    <rPh sb="0" eb="4">
      <t>シヨウジカン</t>
    </rPh>
    <rPh sb="6" eb="8">
      <t>ジカン</t>
    </rPh>
    <rPh sb="9" eb="10">
      <t>ニチ</t>
    </rPh>
    <phoneticPr fontId="1"/>
  </si>
  <si>
    <t>台数</t>
    <rPh sb="0" eb="2">
      <t>ダイスウ</t>
    </rPh>
    <phoneticPr fontId="1"/>
  </si>
  <si>
    <t>電力使用量
（kwh/年）</t>
    <rPh sb="0" eb="2">
      <t>デンリョク</t>
    </rPh>
    <rPh sb="2" eb="5">
      <t>シヨウリョウ</t>
    </rPh>
    <rPh sb="11" eb="12">
      <t>ネン</t>
    </rPh>
    <phoneticPr fontId="1"/>
  </si>
  <si>
    <t>熱量換算係数</t>
    <rPh sb="0" eb="2">
      <t>ネツリョウ</t>
    </rPh>
    <rPh sb="2" eb="6">
      <t>カンサンケイスウ</t>
    </rPh>
    <phoneticPr fontId="1"/>
  </si>
  <si>
    <t>原油換算係数</t>
    <rPh sb="0" eb="2">
      <t>ゲンユ</t>
    </rPh>
    <rPh sb="2" eb="4">
      <t>カンサン</t>
    </rPh>
    <rPh sb="4" eb="6">
      <t>ケイスウ</t>
    </rPh>
    <phoneticPr fontId="1"/>
  </si>
  <si>
    <t>GJ/千kWh</t>
    <rPh sb="3" eb="4">
      <t>セン</t>
    </rPh>
    <phoneticPr fontId="1"/>
  </si>
  <si>
    <t>電力使用量
（kWh/年）</t>
    <rPh sb="0" eb="2">
      <t>デンリョク</t>
    </rPh>
    <rPh sb="2" eb="5">
      <t>シヨウリョウ</t>
    </rPh>
    <rPh sb="11" eb="12">
      <t>ネン</t>
    </rPh>
    <phoneticPr fontId="1"/>
  </si>
  <si>
    <t>消費電力
（W/台）</t>
    <rPh sb="0" eb="4">
      <t>ショウヒデンリョク</t>
    </rPh>
    <rPh sb="8" eb="9">
      <t>ダイ</t>
    </rPh>
    <phoneticPr fontId="1"/>
  </si>
  <si>
    <t>kL/GJ</t>
    <phoneticPr fontId="1"/>
  </si>
  <si>
    <t>CO2排出量算定係数</t>
    <rPh sb="3" eb="5">
      <t>ハイシュツ</t>
    </rPh>
    <rPh sb="5" eb="6">
      <t>リョウ</t>
    </rPh>
    <rPh sb="6" eb="8">
      <t>サンテイ</t>
    </rPh>
    <rPh sb="8" eb="10">
      <t>ケイスウ</t>
    </rPh>
    <phoneticPr fontId="1"/>
  </si>
  <si>
    <t>計</t>
    <rPh sb="0" eb="1">
      <t>ケイ</t>
    </rPh>
    <phoneticPr fontId="1"/>
  </si>
  <si>
    <t>負荷率</t>
    <rPh sb="0" eb="3">
      <t>フカリツ</t>
    </rPh>
    <phoneticPr fontId="1"/>
  </si>
  <si>
    <t>導入設備電力使用量試算表</t>
    <rPh sb="0" eb="4">
      <t>ドウニュウセツビ</t>
    </rPh>
    <rPh sb="4" eb="6">
      <t>デンリョク</t>
    </rPh>
    <rPh sb="6" eb="9">
      <t>シヨウリョウ</t>
    </rPh>
    <rPh sb="9" eb="12">
      <t>シサンヒョウ</t>
    </rPh>
    <phoneticPr fontId="1"/>
  </si>
  <si>
    <t>導入設備電力使用量試算表（変更交付申請時）</t>
    <rPh sb="0" eb="4">
      <t>ドウニュウセツビ</t>
    </rPh>
    <rPh sb="4" eb="6">
      <t>デンリョク</t>
    </rPh>
    <rPh sb="6" eb="9">
      <t>シヨウリョウ</t>
    </rPh>
    <rPh sb="9" eb="12">
      <t>シサンヒョウ</t>
    </rPh>
    <rPh sb="13" eb="20">
      <t>ヘンコウコウフシンセイジ</t>
    </rPh>
    <phoneticPr fontId="1"/>
  </si>
  <si>
    <t xml:space="preserve">岐阜県中小企業等脱炭素化促進支援事業費補助金（省エネ設備導入事業）
　事業計画書
</t>
    <rPh sb="0" eb="3">
      <t>ギフケン</t>
    </rPh>
    <rPh sb="3" eb="19">
      <t>チュウショウキギョウトウダツタンソカソクシンシエンジギョウヒ</t>
    </rPh>
    <rPh sb="19" eb="22">
      <t>ホジョキン</t>
    </rPh>
    <rPh sb="35" eb="40">
      <t>ジギョウケイカクショ</t>
    </rPh>
    <phoneticPr fontId="1"/>
  </si>
  <si>
    <t>％</t>
    <phoneticPr fontId="1"/>
  </si>
  <si>
    <t>%</t>
    <phoneticPr fontId="1"/>
  </si>
  <si>
    <t>=</t>
    <phoneticPr fontId="1"/>
  </si>
  <si>
    <t xml:space="preserve">岐阜県中小企業等脱炭素化促進支援事業費補助金（省エネ設備導入事業）
　事業計画書（変更交付申請時）
</t>
    <rPh sb="0" eb="3">
      <t>ギフケン</t>
    </rPh>
    <rPh sb="3" eb="19">
      <t>チュウショウキギョウトウダツタンソカソクシンシエンジギョウヒ</t>
    </rPh>
    <rPh sb="19" eb="22">
      <t>ホジョキン</t>
    </rPh>
    <rPh sb="35" eb="40">
      <t>ジギョウケイカクショ</t>
    </rPh>
    <rPh sb="41" eb="43">
      <t>ヘンコウ</t>
    </rPh>
    <rPh sb="43" eb="45">
      <t>コウフ</t>
    </rPh>
    <rPh sb="45" eb="48">
      <t>シンセイジ</t>
    </rPh>
    <phoneticPr fontId="1"/>
  </si>
  <si>
    <t>交付決定日から令和　年　月　日　まで</t>
    <rPh sb="0" eb="5">
      <t>コウフケッテイビ</t>
    </rPh>
    <rPh sb="7" eb="9">
      <t>レイワ</t>
    </rPh>
    <rPh sb="10" eb="11">
      <t>ネン</t>
    </rPh>
    <rPh sb="12" eb="13">
      <t>ガツ</t>
    </rPh>
    <rPh sb="14" eb="15">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</si>
</sst>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0000;[Red]\-#,##0.0000"/>
    <numFmt numFmtId="178" formatCode="#,##0.0;[Red]\-#,##0.0"/>
    <numFmt numFmtId="179" formatCode="#,##0.000;[Red]\-#,##0.000"/>
    <numFmt numFmtId="180" formatCode="0.000"/>
    <numFmt numFmtId="181" formatCode="0.00_ "/>
    <numFmt numFmtId="182" formatCode="#,##0.00000;[Red]\-#,##0.00000"/>
    <numFmt numFmtId="183" formatCode="#,##0_ "/>
  </numFmts>
  <fonts count="32" x14ac:knownFonts="1">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6"/>
      <color theme="1"/>
      <name val="ＭＳ ゴシック"/>
      <family val="3"/>
      <charset val="128"/>
    </font>
    <font>
      <sz val="12"/>
      <color theme="1"/>
      <name val="ＭＳ ゴシック"/>
      <family val="3"/>
      <charset val="128"/>
    </font>
    <font>
      <b/>
      <sz val="16"/>
      <color theme="1"/>
      <name val="ＭＳ ゴシック"/>
      <family val="3"/>
      <charset val="128"/>
    </font>
    <font>
      <sz val="11"/>
      <color theme="1"/>
      <name val="游ゴシック"/>
      <family val="2"/>
      <charset val="128"/>
      <scheme val="minor"/>
    </font>
    <font>
      <b/>
      <sz val="14"/>
      <color theme="1"/>
      <name val="BIZ UDPゴシック"/>
      <family val="3"/>
      <charset val="128"/>
    </font>
    <font>
      <sz val="11"/>
      <color theme="1"/>
      <name val="BIZ UDPゴシック"/>
      <family val="3"/>
      <charset val="128"/>
    </font>
    <font>
      <b/>
      <sz val="11"/>
      <color theme="1"/>
      <name val="BIZ UDPゴシック"/>
      <family val="3"/>
      <charset val="128"/>
    </font>
    <font>
      <sz val="11"/>
      <name val="BIZ UDPゴシック"/>
      <family val="3"/>
      <charset val="128"/>
    </font>
    <font>
      <sz val="11"/>
      <color rgb="FF444444"/>
      <name val="BIZ UDPゴシック"/>
      <family val="3"/>
      <charset val="128"/>
    </font>
    <font>
      <b/>
      <u/>
      <sz val="11"/>
      <color theme="1"/>
      <name val="BIZ UDPゴシック"/>
      <family val="3"/>
      <charset val="128"/>
    </font>
    <font>
      <u/>
      <sz val="11"/>
      <color theme="10"/>
      <name val="游ゴシック"/>
      <family val="2"/>
      <charset val="128"/>
      <scheme val="minor"/>
    </font>
    <font>
      <sz val="11"/>
      <color rgb="FFFF0000"/>
      <name val="BIZ UDPゴシック"/>
      <family val="3"/>
      <charset val="128"/>
    </font>
    <font>
      <sz val="10"/>
      <color theme="1"/>
      <name val="ＭＳ ゴシック"/>
      <family val="3"/>
      <charset val="128"/>
    </font>
    <font>
      <sz val="11"/>
      <name val="ＭＳ ゴシック"/>
      <family val="3"/>
      <charset val="128"/>
    </font>
    <font>
      <sz val="10"/>
      <name val="ＭＳ ゴシック"/>
      <family val="3"/>
      <charset val="128"/>
    </font>
    <font>
      <b/>
      <sz val="11"/>
      <color theme="1"/>
      <name val="ＭＳ ゴシック"/>
      <family val="3"/>
      <charset val="128"/>
    </font>
    <font>
      <b/>
      <sz val="11"/>
      <name val="ＭＳ ゴシック"/>
      <family val="3"/>
      <charset val="128"/>
    </font>
    <font>
      <sz val="6"/>
      <name val="ＭＳ Ｐゴシック"/>
      <family val="3"/>
      <charset val="128"/>
    </font>
    <font>
      <sz val="11"/>
      <color theme="1"/>
      <name val="游明朝"/>
      <family val="1"/>
      <charset val="128"/>
    </font>
    <font>
      <sz val="10"/>
      <color theme="1"/>
      <name val="游明朝"/>
      <family val="1"/>
      <charset val="128"/>
    </font>
    <font>
      <u/>
      <sz val="10"/>
      <color theme="1"/>
      <name val="游明朝"/>
      <family val="1"/>
      <charset val="128"/>
    </font>
    <font>
      <sz val="11"/>
      <color rgb="FFFF0000"/>
      <name val="游ゴシック"/>
      <family val="2"/>
      <charset val="128"/>
      <scheme val="minor"/>
    </font>
    <font>
      <b/>
      <sz val="16"/>
      <color theme="1"/>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0"/>
      <color theme="1"/>
      <name val="游ゴシック"/>
      <family val="3"/>
      <charset val="128"/>
      <scheme val="minor"/>
    </font>
    <font>
      <b/>
      <sz val="16"/>
      <color theme="1"/>
      <name val="BIZ UDPゴシック"/>
      <family val="3"/>
      <charset val="128"/>
    </font>
    <font>
      <b/>
      <sz val="14"/>
      <color rgb="FFFF0000"/>
      <name val="BIZ UDPゴシック"/>
      <family val="3"/>
      <charset val="128"/>
    </font>
    <font>
      <u/>
      <sz val="11"/>
      <color theme="1"/>
      <name val="游ゴシック"/>
      <family val="2"/>
      <charset val="128"/>
      <scheme val="minor"/>
    </font>
  </fonts>
  <fills count="10">
    <fill>
      <patternFill patternType="none"/>
    </fill>
    <fill>
      <patternFill patternType="gray125"/>
    </fill>
    <fill>
      <patternFill patternType="solid">
        <fgColor theme="6" tint="0.79998168889431442"/>
        <bgColor indexed="64"/>
      </patternFill>
    </fill>
    <fill>
      <patternFill patternType="solid">
        <fgColor theme="2"/>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14996795556505021"/>
        <bgColor indexed="64"/>
      </patternFill>
    </fill>
  </fills>
  <borders count="9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style="hair">
        <color indexed="64"/>
      </left>
      <right/>
      <top/>
      <bottom/>
      <diagonal/>
    </border>
    <border>
      <left style="thin">
        <color indexed="64"/>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right/>
      <top style="hair">
        <color indexed="64"/>
      </top>
      <bottom/>
      <diagonal/>
    </border>
    <border>
      <left/>
      <right style="hair">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hair">
        <color indexed="64"/>
      </left>
      <right/>
      <top/>
      <bottom style="hair">
        <color indexed="64"/>
      </bottom>
      <diagonal/>
    </border>
    <border>
      <left/>
      <right/>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hair">
        <color indexed="64"/>
      </right>
      <top/>
      <bottom style="hair">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double">
        <color indexed="64"/>
      </right>
      <top/>
      <bottom/>
      <diagonal/>
    </border>
    <border>
      <left/>
      <right style="hair">
        <color indexed="64"/>
      </right>
      <top style="double">
        <color indexed="64"/>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top style="double">
        <color indexed="64"/>
      </top>
      <bottom/>
      <diagonal/>
    </border>
    <border>
      <left/>
      <right style="hair">
        <color indexed="64"/>
      </right>
      <top/>
      <bottom style="double">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s>
  <cellStyleXfs count="4">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13" fillId="0" borderId="0" applyNumberFormat="0" applyFill="0" applyBorder="0" applyAlignment="0" applyProtection="0">
      <alignment vertical="center"/>
    </xf>
  </cellStyleXfs>
  <cellXfs count="388">
    <xf numFmtId="0" fontId="0" fillId="0" borderId="0" xfId="0">
      <alignment vertical="center"/>
    </xf>
    <xf numFmtId="0" fontId="2" fillId="4" borderId="0" xfId="0" applyFont="1" applyFill="1">
      <alignment vertical="center"/>
    </xf>
    <xf numFmtId="0" fontId="4" fillId="4" borderId="6" xfId="0" applyFont="1" applyFill="1" applyBorder="1" applyAlignment="1">
      <alignment vertical="center"/>
    </xf>
    <xf numFmtId="0" fontId="3" fillId="4" borderId="0" xfId="0" applyFont="1" applyFill="1" applyAlignment="1">
      <alignment vertical="center"/>
    </xf>
    <xf numFmtId="0" fontId="3" fillId="4" borderId="0" xfId="0" applyFont="1" applyFill="1" applyAlignment="1">
      <alignment horizontal="center" vertical="center"/>
    </xf>
    <xf numFmtId="0" fontId="0" fillId="4" borderId="0" xfId="0" applyFill="1">
      <alignment vertical="center"/>
    </xf>
    <xf numFmtId="0" fontId="2" fillId="4" borderId="7" xfId="0" applyFont="1" applyFill="1" applyBorder="1" applyAlignment="1">
      <alignment horizontal="center" vertical="center" wrapText="1"/>
    </xf>
    <xf numFmtId="0" fontId="2" fillId="4" borderId="7" xfId="0" applyFont="1" applyFill="1" applyBorder="1" applyAlignment="1">
      <alignment horizontal="center" vertical="center"/>
    </xf>
    <xf numFmtId="0" fontId="0" fillId="4" borderId="7" xfId="0" applyFill="1" applyBorder="1" applyAlignment="1">
      <alignment horizontal="center" vertical="center"/>
    </xf>
    <xf numFmtId="0" fontId="2" fillId="4" borderId="0" xfId="0" applyFont="1" applyFill="1" applyBorder="1" applyAlignment="1">
      <alignment vertical="center"/>
    </xf>
    <xf numFmtId="0" fontId="2" fillId="4" borderId="0" xfId="0" applyFont="1" applyFill="1" applyBorder="1" applyAlignment="1">
      <alignment horizontal="center" vertical="center" wrapText="1"/>
    </xf>
    <xf numFmtId="0" fontId="2" fillId="4" borderId="0" xfId="0" applyFont="1" applyFill="1" applyBorder="1" applyAlignment="1">
      <alignment horizontal="center" vertical="center"/>
    </xf>
    <xf numFmtId="0" fontId="2" fillId="0" borderId="8" xfId="0" applyFont="1" applyFill="1" applyBorder="1" applyAlignment="1">
      <alignment horizontal="center" vertical="center" wrapText="1"/>
    </xf>
    <xf numFmtId="0" fontId="2" fillId="0" borderId="1" xfId="0" applyFont="1" applyFill="1" applyBorder="1" applyAlignment="1">
      <alignment vertical="center" wrapText="1"/>
    </xf>
    <xf numFmtId="0" fontId="2" fillId="4" borderId="4" xfId="0" applyFont="1" applyFill="1" applyBorder="1" applyAlignment="1">
      <alignment vertical="center"/>
    </xf>
    <xf numFmtId="0" fontId="2" fillId="0" borderId="16" xfId="0" applyFont="1" applyFill="1" applyBorder="1" applyAlignment="1">
      <alignment vertical="center" wrapText="1"/>
    </xf>
    <xf numFmtId="0" fontId="2" fillId="0" borderId="17"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4" borderId="5" xfId="0" applyFont="1" applyFill="1" applyBorder="1">
      <alignment vertical="center"/>
    </xf>
    <xf numFmtId="0" fontId="2" fillId="0" borderId="0" xfId="0" applyFont="1">
      <alignment vertical="center"/>
    </xf>
    <xf numFmtId="0" fontId="2" fillId="4" borderId="19" xfId="0" applyFont="1" applyFill="1" applyBorder="1" applyAlignment="1">
      <alignment vertical="center"/>
    </xf>
    <xf numFmtId="0" fontId="2" fillId="4" borderId="0" xfId="0" applyFont="1" applyFill="1" applyBorder="1">
      <alignment vertical="center"/>
    </xf>
    <xf numFmtId="0" fontId="2" fillId="4" borderId="19" xfId="0" applyFont="1" applyFill="1" applyBorder="1">
      <alignment vertical="center"/>
    </xf>
    <xf numFmtId="0" fontId="2" fillId="4" borderId="5" xfId="0" applyFont="1" applyFill="1" applyBorder="1" applyAlignment="1">
      <alignment vertical="center"/>
    </xf>
    <xf numFmtId="0" fontId="2" fillId="4" borderId="11" xfId="0" applyFont="1" applyFill="1" applyBorder="1" applyAlignment="1">
      <alignment horizontal="center" vertical="center"/>
    </xf>
    <xf numFmtId="56" fontId="2" fillId="0" borderId="0" xfId="0" quotePrefix="1" applyNumberFormat="1" applyFont="1">
      <alignment vertical="center"/>
    </xf>
    <xf numFmtId="0" fontId="2" fillId="4" borderId="9" xfId="0" applyFont="1" applyFill="1" applyBorder="1">
      <alignment vertical="center"/>
    </xf>
    <xf numFmtId="0" fontId="2" fillId="4" borderId="0" xfId="0" applyFont="1" applyFill="1" applyBorder="1" applyAlignment="1">
      <alignment vertical="center" wrapText="1"/>
    </xf>
    <xf numFmtId="0" fontId="2" fillId="4" borderId="11" xfId="0" applyFont="1" applyFill="1" applyBorder="1" applyAlignment="1">
      <alignment vertical="center" wrapText="1"/>
    </xf>
    <xf numFmtId="0" fontId="2" fillId="4" borderId="6" xfId="0" applyFont="1" applyFill="1" applyBorder="1" applyAlignment="1">
      <alignment vertical="center" wrapText="1"/>
    </xf>
    <xf numFmtId="0" fontId="2" fillId="4" borderId="12" xfId="0" applyFont="1" applyFill="1" applyBorder="1" applyAlignment="1">
      <alignment vertical="center" wrapText="1"/>
    </xf>
    <xf numFmtId="0" fontId="0" fillId="4" borderId="0" xfId="0" applyFill="1" applyBorder="1">
      <alignment vertical="center"/>
    </xf>
    <xf numFmtId="0" fontId="2" fillId="5" borderId="1" xfId="0" applyFont="1" applyFill="1" applyBorder="1" applyAlignment="1">
      <alignment horizontal="center" vertical="center"/>
    </xf>
    <xf numFmtId="0" fontId="2" fillId="4" borderId="8" xfId="0" applyFont="1" applyFill="1" applyBorder="1">
      <alignment vertical="center"/>
    </xf>
    <xf numFmtId="0" fontId="2" fillId="4" borderId="7" xfId="0" applyFont="1" applyFill="1" applyBorder="1">
      <alignment vertical="center"/>
    </xf>
    <xf numFmtId="0" fontId="7" fillId="0" borderId="0" xfId="0" applyFont="1">
      <alignment vertical="center"/>
    </xf>
    <xf numFmtId="0" fontId="8" fillId="0" borderId="0" xfId="0" applyFont="1">
      <alignment vertical="center"/>
    </xf>
    <xf numFmtId="0" fontId="8" fillId="0" borderId="23" xfId="0" applyFont="1" applyBorder="1">
      <alignment vertical="center"/>
    </xf>
    <xf numFmtId="0" fontId="8" fillId="0" borderId="24" xfId="0" applyFont="1" applyBorder="1">
      <alignment vertical="center"/>
    </xf>
    <xf numFmtId="0" fontId="8" fillId="0" borderId="25" xfId="0" applyFont="1" applyBorder="1">
      <alignment vertical="center"/>
    </xf>
    <xf numFmtId="0" fontId="8" fillId="0" borderId="26" xfId="0" applyFont="1" applyBorder="1">
      <alignment vertical="center"/>
    </xf>
    <xf numFmtId="0" fontId="8" fillId="0" borderId="27" xfId="0" applyFont="1" applyBorder="1">
      <alignment vertical="center"/>
    </xf>
    <xf numFmtId="0" fontId="8" fillId="0" borderId="28" xfId="0" applyFont="1" applyBorder="1">
      <alignment vertical="center"/>
    </xf>
    <xf numFmtId="0" fontId="8" fillId="0" borderId="18" xfId="0" applyFont="1" applyBorder="1" applyAlignment="1">
      <alignment vertical="center" wrapText="1"/>
    </xf>
    <xf numFmtId="0" fontId="8" fillId="0" borderId="29" xfId="0" applyFont="1" applyBorder="1">
      <alignment vertical="center"/>
    </xf>
    <xf numFmtId="0" fontId="8" fillId="0" borderId="18" xfId="0" applyFont="1" applyBorder="1">
      <alignment vertical="center"/>
    </xf>
    <xf numFmtId="38" fontId="8" fillId="0" borderId="18" xfId="1" applyFont="1" applyBorder="1" applyAlignment="1">
      <alignment vertical="center"/>
    </xf>
    <xf numFmtId="38" fontId="8" fillId="0" borderId="29" xfId="1" applyFont="1" applyBorder="1" applyAlignment="1">
      <alignment vertical="center"/>
    </xf>
    <xf numFmtId="38" fontId="8" fillId="0" borderId="0" xfId="1" applyFont="1" applyBorder="1" applyAlignment="1">
      <alignment vertical="center"/>
    </xf>
    <xf numFmtId="40" fontId="8" fillId="0" borderId="0" xfId="1" applyNumberFormat="1" applyFont="1" applyBorder="1" applyAlignment="1">
      <alignment vertical="center"/>
    </xf>
    <xf numFmtId="177" fontId="8" fillId="0" borderId="0" xfId="1" applyNumberFormat="1" applyFont="1" applyBorder="1" applyAlignment="1">
      <alignment vertical="center"/>
    </xf>
    <xf numFmtId="178" fontId="8" fillId="0" borderId="0" xfId="1" applyNumberFormat="1" applyFont="1" applyBorder="1" applyAlignment="1">
      <alignment vertical="center"/>
    </xf>
    <xf numFmtId="38" fontId="8" fillId="0" borderId="0" xfId="1" applyFont="1" applyBorder="1">
      <alignment vertical="center"/>
    </xf>
    <xf numFmtId="38" fontId="9" fillId="0" borderId="31" xfId="1" applyFont="1" applyBorder="1">
      <alignment vertical="center"/>
    </xf>
    <xf numFmtId="38" fontId="8" fillId="0" borderId="18" xfId="1" applyFont="1" applyBorder="1" applyAlignment="1">
      <alignment horizontal="center" vertical="center"/>
    </xf>
    <xf numFmtId="38" fontId="8" fillId="0" borderId="29" xfId="1" applyFont="1" applyBorder="1" applyAlignment="1">
      <alignment horizontal="center" vertical="center"/>
    </xf>
    <xf numFmtId="38" fontId="8" fillId="0" borderId="0" xfId="1" applyFont="1" applyBorder="1" applyAlignment="1">
      <alignment horizontal="center" vertical="center"/>
    </xf>
    <xf numFmtId="38" fontId="8" fillId="0" borderId="0" xfId="1" applyFont="1" applyBorder="1" applyAlignment="1">
      <alignment horizontal="center" vertical="center" wrapText="1"/>
    </xf>
    <xf numFmtId="40" fontId="8" fillId="0" borderId="0" xfId="1" applyNumberFormat="1" applyFont="1" applyBorder="1" applyAlignment="1">
      <alignment horizontal="center" vertical="center"/>
    </xf>
    <xf numFmtId="177" fontId="8" fillId="0" borderId="0" xfId="1" applyNumberFormat="1" applyFont="1" applyBorder="1" applyAlignment="1">
      <alignment horizontal="center" vertical="center"/>
    </xf>
    <xf numFmtId="178" fontId="9" fillId="0" borderId="0" xfId="1" applyNumberFormat="1" applyFont="1" applyBorder="1" applyAlignment="1">
      <alignment horizontal="center" vertical="center"/>
    </xf>
    <xf numFmtId="38" fontId="9" fillId="0" borderId="29" xfId="1" applyFont="1" applyBorder="1" applyAlignment="1">
      <alignment horizontal="center" vertical="center"/>
    </xf>
    <xf numFmtId="38" fontId="9" fillId="0" borderId="0" xfId="1" applyFont="1" applyBorder="1">
      <alignment vertical="center"/>
    </xf>
    <xf numFmtId="38" fontId="9" fillId="0" borderId="29" xfId="1" applyFont="1" applyBorder="1">
      <alignment vertical="center"/>
    </xf>
    <xf numFmtId="179" fontId="8" fillId="0" borderId="0" xfId="1" applyNumberFormat="1" applyFont="1" applyBorder="1" applyAlignment="1">
      <alignment vertical="center"/>
    </xf>
    <xf numFmtId="179" fontId="8" fillId="0" borderId="0" xfId="1" applyNumberFormat="1" applyFont="1" applyBorder="1" applyAlignment="1">
      <alignment horizontal="center" vertical="center"/>
    </xf>
    <xf numFmtId="38" fontId="8" fillId="0" borderId="29" xfId="1" applyFont="1" applyBorder="1">
      <alignment vertical="center"/>
    </xf>
    <xf numFmtId="38" fontId="8" fillId="0" borderId="0" xfId="0" applyNumberFormat="1" applyFont="1">
      <alignment vertical="center"/>
    </xf>
    <xf numFmtId="38" fontId="8" fillId="0" borderId="0" xfId="1" applyFont="1" applyBorder="1" applyAlignment="1">
      <alignment vertical="center" wrapText="1"/>
    </xf>
    <xf numFmtId="0" fontId="8" fillId="0" borderId="32" xfId="0" applyFont="1" applyBorder="1">
      <alignment vertical="center"/>
    </xf>
    <xf numFmtId="0" fontId="8" fillId="0" borderId="33" xfId="0" applyFont="1" applyBorder="1">
      <alignment vertical="center"/>
    </xf>
    <xf numFmtId="0" fontId="8" fillId="0" borderId="34" xfId="0" applyFont="1" applyBorder="1">
      <alignment vertical="center"/>
    </xf>
    <xf numFmtId="0" fontId="8" fillId="0" borderId="35" xfId="0" applyFont="1" applyBorder="1">
      <alignment vertical="center"/>
    </xf>
    <xf numFmtId="0" fontId="8" fillId="0" borderId="36" xfId="0" applyFont="1" applyBorder="1">
      <alignment vertical="center"/>
    </xf>
    <xf numFmtId="2" fontId="8" fillId="0" borderId="0" xfId="0" applyNumberFormat="1" applyFont="1">
      <alignment vertical="center"/>
    </xf>
    <xf numFmtId="0" fontId="9" fillId="0" borderId="31" xfId="0" applyFont="1" applyBorder="1">
      <alignment vertical="center"/>
    </xf>
    <xf numFmtId="0" fontId="9" fillId="0" borderId="0" xfId="0" applyFont="1">
      <alignment vertical="center"/>
    </xf>
    <xf numFmtId="181" fontId="8" fillId="0" borderId="0" xfId="0" applyNumberFormat="1" applyFont="1">
      <alignment vertical="center"/>
    </xf>
    <xf numFmtId="40" fontId="8" fillId="0" borderId="0" xfId="0" applyNumberFormat="1" applyFont="1">
      <alignment vertical="center"/>
    </xf>
    <xf numFmtId="179" fontId="8" fillId="0" borderId="0" xfId="0" applyNumberFormat="1" applyFont="1">
      <alignment vertical="center"/>
    </xf>
    <xf numFmtId="0" fontId="9" fillId="0" borderId="37" xfId="0" applyFont="1" applyBorder="1">
      <alignment vertical="center"/>
    </xf>
    <xf numFmtId="0" fontId="8" fillId="0" borderId="31" xfId="0" applyFont="1" applyBorder="1">
      <alignment vertical="center"/>
    </xf>
    <xf numFmtId="0" fontId="8" fillId="0" borderId="38" xfId="0" applyFont="1" applyBorder="1">
      <alignment vertical="center"/>
    </xf>
    <xf numFmtId="0" fontId="8" fillId="0" borderId="39" xfId="0" applyFont="1" applyBorder="1">
      <alignment vertical="center"/>
    </xf>
    <xf numFmtId="0" fontId="8" fillId="0" borderId="40" xfId="0" applyFont="1" applyBorder="1">
      <alignment vertical="center"/>
    </xf>
    <xf numFmtId="0" fontId="8" fillId="0" borderId="41" xfId="0" applyFont="1" applyBorder="1">
      <alignment vertical="center"/>
    </xf>
    <xf numFmtId="2" fontId="8" fillId="0" borderId="41" xfId="0" applyNumberFormat="1" applyFont="1" applyBorder="1">
      <alignment vertical="center"/>
    </xf>
    <xf numFmtId="180" fontId="8" fillId="0" borderId="41" xfId="0" applyNumberFormat="1" applyFont="1" applyBorder="1">
      <alignment vertical="center"/>
    </xf>
    <xf numFmtId="0" fontId="8" fillId="0" borderId="42" xfId="0" applyFont="1" applyBorder="1">
      <alignment vertical="center"/>
    </xf>
    <xf numFmtId="0" fontId="8" fillId="0" borderId="43" xfId="0" applyFont="1" applyBorder="1">
      <alignment vertical="center"/>
    </xf>
    <xf numFmtId="0" fontId="10" fillId="0" borderId="26" xfId="0" applyFont="1" applyBorder="1">
      <alignment vertical="center"/>
    </xf>
    <xf numFmtId="0" fontId="10" fillId="0" borderId="27" xfId="0" applyFont="1" applyBorder="1">
      <alignment vertical="center"/>
    </xf>
    <xf numFmtId="0" fontId="10" fillId="0" borderId="18" xfId="0" applyFont="1" applyBorder="1">
      <alignment vertical="center"/>
    </xf>
    <xf numFmtId="0" fontId="10" fillId="0" borderId="29" xfId="0" applyFont="1" applyBorder="1">
      <alignment vertical="center"/>
    </xf>
    <xf numFmtId="0" fontId="10" fillId="0" borderId="38" xfId="0" applyFont="1" applyBorder="1">
      <alignment vertical="center"/>
    </xf>
    <xf numFmtId="0" fontId="10" fillId="0" borderId="43" xfId="0" applyFont="1" applyBorder="1">
      <alignment vertical="center"/>
    </xf>
    <xf numFmtId="0" fontId="11" fillId="0" borderId="0" xfId="0" applyFont="1" applyAlignment="1">
      <alignment horizontal="left" vertical="center" indent="1"/>
    </xf>
    <xf numFmtId="40" fontId="9" fillId="0" borderId="30" xfId="1" applyNumberFormat="1" applyFont="1" applyBorder="1">
      <alignment vertical="center"/>
    </xf>
    <xf numFmtId="40" fontId="9" fillId="0" borderId="31" xfId="1" applyNumberFormat="1" applyFont="1" applyBorder="1">
      <alignment vertical="center"/>
    </xf>
    <xf numFmtId="2" fontId="9" fillId="0" borderId="30" xfId="0" applyNumberFormat="1" applyFont="1" applyBorder="1">
      <alignment vertical="center"/>
    </xf>
    <xf numFmtId="40" fontId="9" fillId="0" borderId="30" xfId="0" applyNumberFormat="1" applyFont="1" applyBorder="1">
      <alignment vertical="center"/>
    </xf>
    <xf numFmtId="0" fontId="2" fillId="5" borderId="1" xfId="0" applyFont="1" applyFill="1" applyBorder="1" applyAlignment="1">
      <alignment horizontal="center" vertical="center"/>
    </xf>
    <xf numFmtId="0" fontId="14" fillId="7" borderId="28" xfId="0" applyFont="1" applyFill="1" applyBorder="1">
      <alignment vertical="center"/>
    </xf>
    <xf numFmtId="0" fontId="8" fillId="7" borderId="28" xfId="0" applyFont="1" applyFill="1" applyBorder="1">
      <alignment vertical="center"/>
    </xf>
    <xf numFmtId="0" fontId="8" fillId="7" borderId="0" xfId="0" applyFont="1" applyFill="1">
      <alignment vertical="center"/>
    </xf>
    <xf numFmtId="0" fontId="8" fillId="7" borderId="29" xfId="0" applyFont="1" applyFill="1" applyBorder="1">
      <alignment vertical="center"/>
    </xf>
    <xf numFmtId="0" fontId="14" fillId="7" borderId="0" xfId="0" applyFont="1" applyFill="1" applyBorder="1">
      <alignment vertical="center"/>
    </xf>
    <xf numFmtId="0" fontId="8" fillId="6" borderId="25" xfId="0" applyFont="1" applyFill="1" applyBorder="1">
      <alignment vertical="center"/>
    </xf>
    <xf numFmtId="0" fontId="16" fillId="3" borderId="3"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16" fillId="0" borderId="16" xfId="0" applyFont="1" applyFill="1" applyBorder="1" applyAlignment="1">
      <alignment vertical="center" wrapText="1"/>
    </xf>
    <xf numFmtId="0" fontId="16" fillId="0" borderId="17" xfId="0" applyFont="1" applyFill="1" applyBorder="1" applyAlignment="1">
      <alignment horizontal="center" vertical="center" wrapText="1"/>
    </xf>
    <xf numFmtId="0" fontId="16" fillId="0" borderId="15" xfId="0" applyFont="1" applyFill="1" applyBorder="1" applyAlignment="1">
      <alignment horizontal="center" vertical="center" wrapText="1"/>
    </xf>
    <xf numFmtId="38" fontId="8" fillId="6" borderId="0" xfId="1" applyFont="1" applyFill="1" applyBorder="1" applyAlignment="1">
      <alignment vertical="center" wrapText="1"/>
    </xf>
    <xf numFmtId="40" fontId="8" fillId="6" borderId="0" xfId="1" applyNumberFormat="1" applyFont="1" applyFill="1" applyBorder="1" applyAlignment="1">
      <alignment vertical="center"/>
    </xf>
    <xf numFmtId="182" fontId="8" fillId="6" borderId="0" xfId="1" applyNumberFormat="1" applyFont="1" applyFill="1" applyBorder="1" applyAlignment="1">
      <alignment vertical="center"/>
    </xf>
    <xf numFmtId="177" fontId="8" fillId="6" borderId="0" xfId="1" applyNumberFormat="1" applyFont="1" applyFill="1" applyBorder="1" applyAlignment="1">
      <alignment vertical="center"/>
    </xf>
    <xf numFmtId="0" fontId="21" fillId="0" borderId="0" xfId="0" applyFont="1" applyProtection="1">
      <alignment vertical="center"/>
      <protection hidden="1"/>
    </xf>
    <xf numFmtId="0" fontId="22" fillId="0" borderId="0" xfId="0" applyFont="1">
      <alignment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lignment vertical="center"/>
    </xf>
    <xf numFmtId="0" fontId="25" fillId="0" borderId="0" xfId="0" applyFont="1">
      <alignment vertical="center"/>
    </xf>
    <xf numFmtId="0" fontId="0" fillId="0" borderId="0" xfId="0" applyFill="1">
      <alignment vertical="center"/>
    </xf>
    <xf numFmtId="0" fontId="0" fillId="6" borderId="1" xfId="0" applyFill="1" applyBorder="1">
      <alignment vertical="center"/>
    </xf>
    <xf numFmtId="0" fontId="0" fillId="0" borderId="81" xfId="0" applyBorder="1">
      <alignment vertical="center"/>
    </xf>
    <xf numFmtId="0" fontId="0" fillId="6" borderId="0" xfId="0" applyFill="1" applyAlignment="1">
      <alignment horizontal="center" vertical="center"/>
    </xf>
    <xf numFmtId="0" fontId="26" fillId="0" borderId="0" xfId="0" applyFont="1" applyProtection="1">
      <alignment vertical="center"/>
      <protection hidden="1"/>
    </xf>
    <xf numFmtId="0" fontId="27" fillId="0" borderId="0" xfId="0" applyFont="1" applyProtection="1">
      <alignment vertical="center"/>
      <protection hidden="1"/>
    </xf>
    <xf numFmtId="0" fontId="27" fillId="0" borderId="41" xfId="0" applyFont="1" applyBorder="1" applyProtection="1">
      <alignment vertical="center"/>
      <protection hidden="1"/>
    </xf>
    <xf numFmtId="0" fontId="27" fillId="0" borderId="0" xfId="0" applyFont="1" applyAlignment="1" applyProtection="1">
      <alignment horizontal="right" vertical="center"/>
      <protection hidden="1"/>
    </xf>
    <xf numFmtId="0" fontId="29" fillId="0" borderId="0" xfId="0" applyFont="1">
      <alignment vertical="center"/>
    </xf>
    <xf numFmtId="0" fontId="30" fillId="0" borderId="0" xfId="0" applyFont="1">
      <alignment vertical="center"/>
    </xf>
    <xf numFmtId="0" fontId="30" fillId="0" borderId="0" xfId="0" applyFont="1" applyProtection="1">
      <alignment vertical="center"/>
      <protection hidden="1"/>
    </xf>
    <xf numFmtId="0" fontId="24" fillId="6" borderId="0" xfId="0" applyFont="1" applyFill="1" applyAlignment="1">
      <alignment horizontal="center" vertical="center"/>
    </xf>
    <xf numFmtId="0" fontId="26" fillId="0" borderId="82" xfId="0" applyFont="1" applyBorder="1">
      <alignment vertical="center"/>
    </xf>
    <xf numFmtId="0" fontId="0" fillId="6" borderId="1" xfId="0" applyFont="1" applyFill="1" applyBorder="1">
      <alignment vertical="center"/>
    </xf>
    <xf numFmtId="0" fontId="0" fillId="6" borderId="0" xfId="0" applyFont="1" applyFill="1" applyAlignment="1">
      <alignment horizontal="center" vertical="center"/>
    </xf>
    <xf numFmtId="0" fontId="27" fillId="6" borderId="1" xfId="0" applyFont="1" applyFill="1" applyBorder="1">
      <alignment vertical="center"/>
    </xf>
    <xf numFmtId="9" fontId="9" fillId="0" borderId="31" xfId="2" applyFont="1" applyBorder="1">
      <alignment vertical="center"/>
    </xf>
    <xf numFmtId="176" fontId="9" fillId="0" borderId="30" xfId="2" applyNumberFormat="1" applyFont="1" applyBorder="1" applyAlignment="1">
      <alignment vertical="center"/>
    </xf>
    <xf numFmtId="176" fontId="9" fillId="0" borderId="30" xfId="0" applyNumberFormat="1" applyFont="1" applyBorder="1">
      <alignment vertical="center"/>
    </xf>
    <xf numFmtId="38" fontId="8" fillId="0" borderId="84" xfId="1" applyFont="1" applyBorder="1">
      <alignment vertical="center"/>
    </xf>
    <xf numFmtId="38" fontId="8" fillId="0" borderId="85" xfId="1" applyFont="1" applyBorder="1">
      <alignment vertical="center"/>
    </xf>
    <xf numFmtId="40" fontId="8" fillId="0" borderId="86" xfId="1" applyNumberFormat="1" applyFont="1" applyBorder="1">
      <alignment vertical="center"/>
    </xf>
    <xf numFmtId="38" fontId="8" fillId="0" borderId="87" xfId="1" applyFont="1" applyBorder="1">
      <alignment vertical="center"/>
    </xf>
    <xf numFmtId="0" fontId="8" fillId="0" borderId="88" xfId="0" applyFont="1" applyBorder="1">
      <alignment vertical="center"/>
    </xf>
    <xf numFmtId="40" fontId="8" fillId="0" borderId="89" xfId="1" applyNumberFormat="1" applyFont="1" applyBorder="1">
      <alignment vertical="center"/>
    </xf>
    <xf numFmtId="38" fontId="8" fillId="0" borderId="89" xfId="1" applyFont="1" applyBorder="1">
      <alignment vertical="center"/>
    </xf>
    <xf numFmtId="38" fontId="8" fillId="0" borderId="90" xfId="1" applyFont="1" applyBorder="1">
      <alignment vertical="center"/>
    </xf>
    <xf numFmtId="0" fontId="2" fillId="4" borderId="3" xfId="0" applyFont="1" applyFill="1" applyBorder="1" applyAlignment="1">
      <alignment horizontal="right" vertical="center"/>
    </xf>
    <xf numFmtId="0" fontId="2" fillId="5" borderId="1"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0" borderId="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2" fillId="0" borderId="91" xfId="0" applyFont="1" applyFill="1" applyBorder="1" applyAlignment="1">
      <alignment vertical="center" wrapText="1"/>
    </xf>
    <xf numFmtId="0" fontId="2" fillId="0" borderId="92" xfId="0" applyFont="1" applyFill="1" applyBorder="1" applyAlignment="1">
      <alignment vertical="center" wrapText="1"/>
    </xf>
    <xf numFmtId="0" fontId="16" fillId="0" borderId="16" xfId="0" applyFont="1" applyFill="1" applyBorder="1" applyAlignment="1">
      <alignment vertical="center"/>
    </xf>
    <xf numFmtId="0" fontId="16" fillId="0" borderId="91" xfId="0" applyFont="1" applyFill="1" applyBorder="1" applyAlignment="1">
      <alignment vertical="center"/>
    </xf>
    <xf numFmtId="0" fontId="16" fillId="0" borderId="92" xfId="0" applyFont="1" applyFill="1" applyBorder="1" applyAlignment="1">
      <alignment vertical="center"/>
    </xf>
    <xf numFmtId="0" fontId="2" fillId="5" borderId="8"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2" xfId="0" applyFont="1" applyFill="1" applyBorder="1" applyAlignment="1">
      <alignment horizontal="center" vertical="center" wrapText="1"/>
    </xf>
    <xf numFmtId="38" fontId="2" fillId="5" borderId="1" xfId="1" applyFont="1" applyFill="1" applyBorder="1" applyAlignment="1">
      <alignment horizontal="center" vertical="center"/>
    </xf>
    <xf numFmtId="38" fontId="2" fillId="4" borderId="1" xfId="1" applyFont="1" applyFill="1" applyBorder="1" applyAlignment="1">
      <alignment horizontal="center" vertical="center"/>
    </xf>
    <xf numFmtId="0" fontId="2" fillId="4" borderId="1" xfId="0" applyFont="1" applyFill="1" applyBorder="1" applyAlignment="1">
      <alignment horizontal="center" vertical="center"/>
    </xf>
    <xf numFmtId="0" fontId="2" fillId="5" borderId="1"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3" xfId="0" applyFont="1" applyFill="1" applyBorder="1" applyAlignment="1">
      <alignment horizontal="center" vertical="center"/>
    </xf>
    <xf numFmtId="0" fontId="2" fillId="4" borderId="4" xfId="0" applyFont="1" applyFill="1" applyBorder="1" applyAlignment="1">
      <alignment horizontal="right" vertical="center"/>
    </xf>
    <xf numFmtId="0" fontId="2" fillId="4" borderId="3" xfId="0" applyFont="1" applyFill="1" applyBorder="1" applyAlignment="1">
      <alignment horizontal="right" vertical="center"/>
    </xf>
    <xf numFmtId="0" fontId="2" fillId="5"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15" fillId="3" borderId="1" xfId="0" applyFont="1" applyFill="1" applyBorder="1" applyAlignment="1">
      <alignment horizontal="center" vertical="center" wrapText="1"/>
    </xf>
    <xf numFmtId="0" fontId="4" fillId="4" borderId="6" xfId="0" applyFont="1" applyFill="1" applyBorder="1" applyAlignment="1">
      <alignment horizontal="left" vertical="center" wrapText="1"/>
    </xf>
    <xf numFmtId="0" fontId="4" fillId="4" borderId="6" xfId="0" applyFont="1" applyFill="1" applyBorder="1" applyAlignment="1">
      <alignment horizontal="right" vertical="center" wrapText="1"/>
    </xf>
    <xf numFmtId="0" fontId="2" fillId="2" borderId="2"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3" xfId="0" applyFont="1" applyFill="1" applyBorder="1" applyAlignment="1">
      <alignment horizontal="center" vertical="center"/>
    </xf>
    <xf numFmtId="0" fontId="2" fillId="4" borderId="7" xfId="0" applyFont="1" applyFill="1" applyBorder="1" applyAlignment="1">
      <alignment horizontal="left" vertical="center"/>
    </xf>
    <xf numFmtId="38" fontId="2" fillId="5" borderId="2" xfId="1" applyFont="1" applyFill="1" applyBorder="1" applyAlignment="1">
      <alignment horizontal="center" vertical="center"/>
    </xf>
    <xf numFmtId="38" fontId="2" fillId="5" borderId="4" xfId="1" applyFont="1" applyFill="1" applyBorder="1" applyAlignment="1">
      <alignment horizontal="center" vertical="center"/>
    </xf>
    <xf numFmtId="38" fontId="2" fillId="5" borderId="3" xfId="1" applyFont="1" applyFill="1" applyBorder="1" applyAlignment="1">
      <alignment horizontal="center" vertical="center"/>
    </xf>
    <xf numFmtId="38" fontId="2" fillId="4" borderId="2" xfId="1" applyFont="1" applyFill="1" applyBorder="1" applyAlignment="1">
      <alignment horizontal="center" vertical="center"/>
    </xf>
    <xf numFmtId="38" fontId="2" fillId="4" borderId="4" xfId="1" applyFont="1" applyFill="1" applyBorder="1" applyAlignment="1">
      <alignment horizontal="center" vertical="center"/>
    </xf>
    <xf numFmtId="38" fontId="2" fillId="4" borderId="3" xfId="1" applyFont="1" applyFill="1" applyBorder="1" applyAlignment="1">
      <alignment horizontal="center" vertical="center"/>
    </xf>
    <xf numFmtId="0" fontId="2" fillId="4" borderId="2"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3" xfId="0" applyFont="1" applyFill="1" applyBorder="1" applyAlignment="1">
      <alignment horizontal="center" vertical="center"/>
    </xf>
    <xf numFmtId="0" fontId="2" fillId="3" borderId="1" xfId="0" applyFont="1" applyFill="1" applyBorder="1" applyAlignment="1">
      <alignment horizontal="left" vertical="center"/>
    </xf>
    <xf numFmtId="0" fontId="2" fillId="3" borderId="1" xfId="0" applyFont="1" applyFill="1" applyBorder="1" applyAlignment="1">
      <alignment vertical="center" wrapText="1"/>
    </xf>
    <xf numFmtId="0" fontId="2" fillId="3" borderId="14" xfId="0" applyFont="1" applyFill="1" applyBorder="1" applyAlignment="1">
      <alignment horizontal="center" vertical="center"/>
    </xf>
    <xf numFmtId="0" fontId="2" fillId="3" borderId="13" xfId="0" applyFont="1" applyFill="1" applyBorder="1" applyAlignment="1">
      <alignment horizontal="center" vertical="center"/>
    </xf>
    <xf numFmtId="38" fontId="2" fillId="4" borderId="20" xfId="1" applyFont="1" applyFill="1" applyBorder="1" applyAlignment="1">
      <alignment horizontal="center" vertical="center"/>
    </xf>
    <xf numFmtId="38" fontId="2" fillId="4" borderId="21" xfId="1" applyFont="1" applyFill="1" applyBorder="1" applyAlignment="1">
      <alignment horizontal="center" vertical="center"/>
    </xf>
    <xf numFmtId="38" fontId="2" fillId="4" borderId="22" xfId="1" applyFont="1" applyFill="1" applyBorder="1" applyAlignment="1">
      <alignment horizontal="center" vertical="center"/>
    </xf>
    <xf numFmtId="0" fontId="2" fillId="3" borderId="5"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4" borderId="1" xfId="0" applyFont="1" applyFill="1" applyBorder="1" applyAlignment="1">
      <alignment horizontal="center" vertical="center" wrapText="1"/>
    </xf>
    <xf numFmtId="176" fontId="2" fillId="0" borderId="1" xfId="2"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5" borderId="1" xfId="0" applyNumberFormat="1" applyFont="1" applyFill="1" applyBorder="1" applyAlignment="1">
      <alignment horizontal="center" vertical="center" wrapText="1"/>
    </xf>
    <xf numFmtId="0" fontId="2" fillId="2" borderId="2" xfId="0" applyFont="1" applyFill="1" applyBorder="1" applyAlignment="1">
      <alignment vertical="center"/>
    </xf>
    <xf numFmtId="0" fontId="2" fillId="2" borderId="4" xfId="0" applyFont="1" applyFill="1" applyBorder="1" applyAlignment="1">
      <alignment vertical="center"/>
    </xf>
    <xf numFmtId="0" fontId="2" fillId="2" borderId="3" xfId="0" applyFont="1" applyFill="1" applyBorder="1" applyAlignment="1">
      <alignment vertical="center"/>
    </xf>
    <xf numFmtId="0" fontId="4" fillId="4" borderId="4" xfId="0" applyFont="1" applyFill="1" applyBorder="1" applyAlignment="1">
      <alignment horizontal="left" vertical="center" wrapText="1"/>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49" fontId="2" fillId="0" borderId="2" xfId="0" applyNumberFormat="1" applyFont="1" applyFill="1" applyBorder="1" applyAlignment="1">
      <alignment horizontal="center" vertical="center"/>
    </xf>
    <xf numFmtId="49" fontId="2" fillId="0" borderId="4" xfId="0" applyNumberFormat="1" applyFont="1" applyFill="1" applyBorder="1" applyAlignment="1">
      <alignment horizontal="center" vertical="center"/>
    </xf>
    <xf numFmtId="49" fontId="2" fillId="0" borderId="3" xfId="0" applyNumberFormat="1" applyFont="1" applyFill="1" applyBorder="1" applyAlignment="1">
      <alignment horizontal="center" vertical="center"/>
    </xf>
    <xf numFmtId="0" fontId="2" fillId="0" borderId="8" xfId="0" applyFont="1" applyFill="1" applyBorder="1" applyAlignment="1">
      <alignment vertical="center" wrapText="1"/>
    </xf>
    <xf numFmtId="0" fontId="2" fillId="0" borderId="7" xfId="0" applyFont="1" applyFill="1" applyBorder="1" applyAlignment="1">
      <alignment vertical="center" wrapText="1"/>
    </xf>
    <xf numFmtId="0" fontId="2" fillId="0" borderId="10" xfId="0" applyFont="1" applyFill="1" applyBorder="1" applyAlignment="1">
      <alignment vertical="center" wrapText="1"/>
    </xf>
    <xf numFmtId="0" fontId="2" fillId="0" borderId="5" xfId="0" applyFont="1" applyFill="1" applyBorder="1" applyAlignment="1">
      <alignment vertical="center" wrapText="1"/>
    </xf>
    <xf numFmtId="0" fontId="2" fillId="0" borderId="0" xfId="0" applyFont="1" applyFill="1" applyBorder="1" applyAlignment="1">
      <alignment vertical="center" wrapText="1"/>
    </xf>
    <xf numFmtId="0" fontId="2" fillId="0" borderId="11" xfId="0" applyFont="1" applyFill="1" applyBorder="1" applyAlignment="1">
      <alignment vertical="center" wrapText="1"/>
    </xf>
    <xf numFmtId="0" fontId="2" fillId="3" borderId="1" xfId="0" applyFont="1" applyFill="1" applyBorder="1" applyAlignment="1">
      <alignment horizontal="center" vertical="center"/>
    </xf>
    <xf numFmtId="0" fontId="2" fillId="0" borderId="4" xfId="0" applyFont="1" applyFill="1" applyBorder="1" applyAlignment="1">
      <alignment horizontal="center" vertical="center" wrapText="1"/>
    </xf>
    <xf numFmtId="0" fontId="31" fillId="0" borderId="4" xfId="3" applyFont="1" applyBorder="1" applyAlignment="1">
      <alignment horizontal="center" vertical="center"/>
    </xf>
    <xf numFmtId="0" fontId="2" fillId="2" borderId="14" xfId="0" applyFont="1" applyFill="1" applyBorder="1" applyAlignment="1">
      <alignment horizontal="center" vertical="center" textRotation="255"/>
    </xf>
    <xf numFmtId="0" fontId="2" fillId="2" borderId="19" xfId="0" applyFont="1" applyFill="1" applyBorder="1" applyAlignment="1">
      <alignment horizontal="center" vertical="center" textRotation="255"/>
    </xf>
    <xf numFmtId="0" fontId="2" fillId="2" borderId="13" xfId="0" applyFont="1" applyFill="1" applyBorder="1" applyAlignment="1">
      <alignment horizontal="center" vertical="center" textRotation="255"/>
    </xf>
    <xf numFmtId="0" fontId="5" fillId="4" borderId="0" xfId="0" applyFont="1" applyFill="1" applyAlignment="1">
      <alignment horizontal="center" vertical="center" wrapText="1"/>
    </xf>
    <xf numFmtId="0" fontId="5" fillId="4" borderId="0" xfId="0" applyFont="1" applyFill="1" applyAlignment="1">
      <alignment horizontal="center" vertical="center"/>
    </xf>
    <xf numFmtId="0" fontId="2" fillId="2" borderId="14" xfId="0" applyFont="1" applyFill="1" applyBorder="1" applyAlignment="1">
      <alignment horizontal="center" vertical="center" textRotation="255" wrapText="1"/>
    </xf>
    <xf numFmtId="0" fontId="2" fillId="2" borderId="19" xfId="0" applyFont="1" applyFill="1" applyBorder="1" applyAlignment="1">
      <alignment horizontal="center" vertical="center" textRotation="255" wrapText="1"/>
    </xf>
    <xf numFmtId="0" fontId="2" fillId="2" borderId="13" xfId="0" applyFont="1" applyFill="1" applyBorder="1" applyAlignment="1">
      <alignment horizontal="center" vertical="center" textRotation="255" wrapText="1"/>
    </xf>
    <xf numFmtId="0" fontId="4" fillId="4" borderId="6" xfId="0" applyFont="1" applyFill="1" applyBorder="1" applyAlignment="1">
      <alignment horizontal="right" vertical="center"/>
    </xf>
    <xf numFmtId="0" fontId="0" fillId="0" borderId="2" xfId="0" applyFont="1" applyBorder="1" applyAlignment="1">
      <alignment horizontal="center" vertical="center"/>
    </xf>
    <xf numFmtId="0" fontId="0" fillId="0" borderId="4" xfId="0" applyFont="1" applyBorder="1" applyAlignment="1">
      <alignment horizontal="center" vertical="center"/>
    </xf>
    <xf numFmtId="0" fontId="0" fillId="0" borderId="3" xfId="0" applyFont="1" applyBorder="1" applyAlignment="1">
      <alignment horizontal="center" vertical="center"/>
    </xf>
    <xf numFmtId="0" fontId="2" fillId="3" borderId="9" xfId="0" applyFont="1" applyFill="1" applyBorder="1" applyAlignment="1">
      <alignment horizontal="left" vertical="center" wrapText="1"/>
    </xf>
    <xf numFmtId="0" fontId="2" fillId="3" borderId="6" xfId="0" applyFont="1" applyFill="1" applyBorder="1" applyAlignment="1">
      <alignment horizontal="left" vertical="center" wrapText="1"/>
    </xf>
    <xf numFmtId="0" fontId="2" fillId="3" borderId="12" xfId="0" applyFont="1" applyFill="1" applyBorder="1" applyAlignment="1">
      <alignment horizontal="left" vertical="center" wrapText="1"/>
    </xf>
    <xf numFmtId="40"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5" borderId="2" xfId="0" applyFont="1" applyFill="1" applyBorder="1" applyAlignment="1">
      <alignment horizontal="center" vertical="center"/>
    </xf>
    <xf numFmtId="0" fontId="2" fillId="5" borderId="4" xfId="0" applyFont="1" applyFill="1" applyBorder="1" applyAlignment="1">
      <alignment horizontal="center" vertical="center"/>
    </xf>
    <xf numFmtId="0" fontId="2" fillId="5" borderId="3" xfId="0" applyFont="1" applyFill="1" applyBorder="1" applyAlignment="1">
      <alignment horizontal="center" vertical="center"/>
    </xf>
    <xf numFmtId="0" fontId="2" fillId="2" borderId="2" xfId="0" applyFont="1" applyFill="1" applyBorder="1" applyAlignment="1">
      <alignment horizontal="center" vertical="center" wrapText="1"/>
    </xf>
    <xf numFmtId="0" fontId="10" fillId="0" borderId="0" xfId="0" applyFont="1" applyAlignment="1">
      <alignment horizontal="left" vertical="top" wrapText="1"/>
    </xf>
    <xf numFmtId="0" fontId="10" fillId="0" borderId="28" xfId="0" applyFont="1" applyBorder="1" applyAlignment="1">
      <alignment horizontal="left" vertical="top" wrapText="1"/>
    </xf>
    <xf numFmtId="0" fontId="10" fillId="0" borderId="27" xfId="0" applyFont="1" applyBorder="1" applyAlignment="1">
      <alignment horizontal="left" vertical="top" wrapText="1"/>
    </xf>
    <xf numFmtId="0" fontId="10" fillId="0" borderId="29" xfId="0" applyFont="1" applyBorder="1" applyAlignment="1">
      <alignment horizontal="left" vertical="top" wrapText="1"/>
    </xf>
    <xf numFmtId="0" fontId="10" fillId="0" borderId="39" xfId="0" applyFont="1" applyBorder="1" applyAlignment="1">
      <alignment horizontal="left" vertical="top" wrapText="1"/>
    </xf>
    <xf numFmtId="0" fontId="10" fillId="0" borderId="43" xfId="0" applyFont="1" applyBorder="1" applyAlignment="1">
      <alignment horizontal="left" vertical="top" wrapText="1"/>
    </xf>
    <xf numFmtId="0" fontId="0" fillId="0" borderId="1" xfId="0" applyBorder="1" applyAlignment="1">
      <alignment horizontal="center" vertical="center"/>
    </xf>
    <xf numFmtId="0" fontId="0" fillId="0" borderId="83" xfId="0" applyBorder="1" applyAlignment="1">
      <alignment horizontal="center" vertical="center"/>
    </xf>
    <xf numFmtId="0" fontId="0" fillId="0" borderId="81" xfId="0"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28" fillId="5" borderId="30" xfId="0" applyFont="1" applyFill="1" applyBorder="1" applyAlignment="1" applyProtection="1">
      <alignment horizontal="center" vertical="center"/>
      <protection hidden="1"/>
    </xf>
    <xf numFmtId="0" fontId="28" fillId="5" borderId="37" xfId="0" applyFont="1" applyFill="1" applyBorder="1" applyAlignment="1" applyProtection="1">
      <alignment horizontal="center" vertical="center"/>
      <protection hidden="1"/>
    </xf>
    <xf numFmtId="183" fontId="28" fillId="9" borderId="79" xfId="0" applyNumberFormat="1" applyFont="1" applyFill="1" applyBorder="1" applyAlignment="1" applyProtection="1">
      <alignment horizontal="center" vertical="center"/>
      <protection hidden="1"/>
    </xf>
    <xf numFmtId="183" fontId="28" fillId="9" borderId="37" xfId="0" applyNumberFormat="1" applyFont="1" applyFill="1" applyBorder="1" applyAlignment="1" applyProtection="1">
      <alignment horizontal="center" vertical="center"/>
      <protection hidden="1"/>
    </xf>
    <xf numFmtId="183" fontId="28" fillId="9" borderId="80" xfId="0" applyNumberFormat="1" applyFont="1" applyFill="1" applyBorder="1" applyAlignment="1" applyProtection="1">
      <alignment horizontal="center" vertical="center"/>
      <protection hidden="1"/>
    </xf>
    <xf numFmtId="183" fontId="28" fillId="0" borderId="81" xfId="0" applyNumberFormat="1" applyFont="1" applyBorder="1" applyAlignment="1" applyProtection="1">
      <alignment horizontal="right" vertical="center"/>
      <protection locked="0"/>
    </xf>
    <xf numFmtId="183" fontId="28" fillId="0" borderId="82" xfId="0" applyNumberFormat="1" applyFont="1" applyBorder="1" applyAlignment="1" applyProtection="1">
      <alignment horizontal="right" vertical="center"/>
      <protection locked="0"/>
    </xf>
    <xf numFmtId="0" fontId="22" fillId="0" borderId="0" xfId="0" applyFont="1" applyAlignment="1" applyProtection="1">
      <alignment horizontal="center" vertical="center"/>
      <protection hidden="1"/>
    </xf>
    <xf numFmtId="0" fontId="23" fillId="0" borderId="0" xfId="0" applyFont="1" applyAlignment="1" applyProtection="1">
      <alignment horizontal="left" vertical="center" shrinkToFit="1"/>
      <protection hidden="1"/>
    </xf>
    <xf numFmtId="0" fontId="28" fillId="5" borderId="73" xfId="0" applyFont="1" applyFill="1" applyBorder="1" applyAlignment="1" applyProtection="1">
      <alignment horizontal="center" vertical="center"/>
      <protection hidden="1"/>
    </xf>
    <xf numFmtId="0" fontId="28" fillId="5" borderId="6" xfId="0" applyFont="1" applyFill="1" applyBorder="1" applyAlignment="1" applyProtection="1">
      <alignment horizontal="center" vertical="center"/>
      <protection hidden="1"/>
    </xf>
    <xf numFmtId="183" fontId="28" fillId="9" borderId="50" xfId="0" applyNumberFormat="1" applyFont="1" applyFill="1" applyBorder="1" applyAlignment="1" applyProtection="1">
      <alignment horizontal="center" vertical="center"/>
      <protection hidden="1"/>
    </xf>
    <xf numFmtId="183" fontId="28" fillId="9" borderId="51" xfId="0" applyNumberFormat="1" applyFont="1" applyFill="1" applyBorder="1" applyAlignment="1" applyProtection="1">
      <alignment horizontal="center" vertical="center"/>
      <protection hidden="1"/>
    </xf>
    <xf numFmtId="183" fontId="28" fillId="9" borderId="52" xfId="0" applyNumberFormat="1" applyFont="1" applyFill="1" applyBorder="1" applyAlignment="1" applyProtection="1">
      <alignment horizontal="center" vertical="center"/>
      <protection hidden="1"/>
    </xf>
    <xf numFmtId="183" fontId="28" fillId="0" borderId="65" xfId="0" applyNumberFormat="1" applyFont="1" applyBorder="1" applyAlignment="1" applyProtection="1">
      <alignment horizontal="right" vertical="center"/>
      <protection locked="0"/>
    </xf>
    <xf numFmtId="183" fontId="28" fillId="0" borderId="74" xfId="0" applyNumberFormat="1" applyFont="1" applyBorder="1" applyAlignment="1" applyProtection="1">
      <alignment horizontal="right" vertical="center"/>
      <protection locked="0"/>
    </xf>
    <xf numFmtId="0" fontId="28" fillId="5" borderId="75" xfId="0" applyFont="1" applyFill="1" applyBorder="1" applyAlignment="1" applyProtection="1">
      <alignment horizontal="center" vertical="center"/>
      <protection hidden="1"/>
    </xf>
    <xf numFmtId="0" fontId="28" fillId="5" borderId="4" xfId="0" applyFont="1" applyFill="1" applyBorder="1" applyAlignment="1" applyProtection="1">
      <alignment horizontal="center" vertical="center"/>
      <protection hidden="1"/>
    </xf>
    <xf numFmtId="183" fontId="28" fillId="9" borderId="47" xfId="0" applyNumberFormat="1" applyFont="1" applyFill="1" applyBorder="1" applyAlignment="1" applyProtection="1">
      <alignment horizontal="center" vertical="center"/>
      <protection hidden="1"/>
    </xf>
    <xf numFmtId="183" fontId="28" fillId="9" borderId="76" xfId="0" applyNumberFormat="1" applyFont="1" applyFill="1" applyBorder="1" applyAlignment="1" applyProtection="1">
      <alignment horizontal="center" vertical="center"/>
      <protection hidden="1"/>
    </xf>
    <xf numFmtId="183" fontId="28" fillId="9" borderId="77" xfId="0" applyNumberFormat="1" applyFont="1" applyFill="1" applyBorder="1" applyAlignment="1" applyProtection="1">
      <alignment horizontal="center" vertical="center"/>
      <protection hidden="1"/>
    </xf>
    <xf numFmtId="183" fontId="28" fillId="0" borderId="46" xfId="0" applyNumberFormat="1" applyFont="1" applyBorder="1" applyAlignment="1" applyProtection="1">
      <alignment horizontal="right" vertical="center"/>
      <protection locked="0"/>
    </xf>
    <xf numFmtId="183" fontId="28" fillId="0" borderId="78" xfId="0" applyNumberFormat="1" applyFont="1" applyBorder="1" applyAlignment="1" applyProtection="1">
      <alignment horizontal="right" vertical="center"/>
      <protection locked="0"/>
    </xf>
    <xf numFmtId="183" fontId="28" fillId="0" borderId="1" xfId="0" applyNumberFormat="1" applyFont="1" applyBorder="1" applyAlignment="1" applyProtection="1">
      <alignment horizontal="right" vertical="center"/>
      <protection locked="0"/>
    </xf>
    <xf numFmtId="183" fontId="28" fillId="0" borderId="56" xfId="0" applyNumberFormat="1" applyFont="1" applyBorder="1" applyAlignment="1" applyProtection="1">
      <alignment horizontal="right" vertical="center"/>
      <protection locked="0"/>
    </xf>
    <xf numFmtId="0" fontId="28" fillId="0" borderId="2" xfId="0" applyFont="1" applyBorder="1" applyAlignment="1" applyProtection="1">
      <alignment horizontal="left" vertical="center"/>
      <protection locked="0"/>
    </xf>
    <xf numFmtId="0" fontId="28" fillId="0" borderId="4" xfId="0" applyFont="1" applyBorder="1" applyAlignment="1" applyProtection="1">
      <alignment horizontal="left" vertical="center"/>
      <protection locked="0"/>
    </xf>
    <xf numFmtId="0" fontId="28" fillId="0" borderId="3" xfId="0" applyFont="1" applyBorder="1" applyAlignment="1" applyProtection="1">
      <alignment horizontal="left" vertical="center"/>
      <protection locked="0"/>
    </xf>
    <xf numFmtId="183" fontId="28" fillId="0" borderId="2" xfId="0" applyNumberFormat="1" applyFont="1" applyBorder="1" applyAlignment="1" applyProtection="1">
      <alignment horizontal="right" vertical="center"/>
      <protection locked="0"/>
    </xf>
    <xf numFmtId="183" fontId="28" fillId="0" borderId="4" xfId="0" applyNumberFormat="1" applyFont="1" applyBorder="1" applyAlignment="1" applyProtection="1">
      <alignment horizontal="right" vertical="center"/>
      <protection locked="0"/>
    </xf>
    <xf numFmtId="183" fontId="28" fillId="0" borderId="3" xfId="0" applyNumberFormat="1" applyFont="1" applyBorder="1" applyAlignment="1" applyProtection="1">
      <alignment horizontal="right" vertical="center"/>
      <protection locked="0"/>
    </xf>
    <xf numFmtId="183" fontId="28" fillId="0" borderId="2" xfId="0" applyNumberFormat="1" applyFont="1" applyBorder="1" applyAlignment="1" applyProtection="1">
      <alignment horizontal="center" vertical="center"/>
      <protection locked="0"/>
    </xf>
    <xf numFmtId="183" fontId="28" fillId="0" borderId="3" xfId="0" applyNumberFormat="1" applyFont="1" applyBorder="1" applyAlignment="1" applyProtection="1">
      <alignment horizontal="center" vertical="center"/>
      <protection locked="0"/>
    </xf>
    <xf numFmtId="0" fontId="28" fillId="8" borderId="68" xfId="0" applyFont="1" applyFill="1" applyBorder="1" applyAlignment="1" applyProtection="1">
      <alignment horizontal="center" vertical="center"/>
      <protection locked="0"/>
    </xf>
    <xf numFmtId="0" fontId="28" fillId="8" borderId="69" xfId="0" applyFont="1" applyFill="1" applyBorder="1" applyAlignment="1" applyProtection="1">
      <alignment horizontal="center" vertical="center"/>
      <protection locked="0"/>
    </xf>
    <xf numFmtId="0" fontId="28" fillId="8" borderId="70" xfId="0" applyFont="1" applyFill="1" applyBorder="1" applyAlignment="1" applyProtection="1">
      <alignment horizontal="center" vertical="center"/>
      <protection locked="0"/>
    </xf>
    <xf numFmtId="183" fontId="28" fillId="9" borderId="19" xfId="0" applyNumberFormat="1" applyFont="1" applyFill="1" applyBorder="1" applyAlignment="1" applyProtection="1">
      <alignment horizontal="center" vertical="center"/>
      <protection locked="0"/>
    </xf>
    <xf numFmtId="183" fontId="28" fillId="9" borderId="71" xfId="0" applyNumberFormat="1" applyFont="1" applyFill="1" applyBorder="1" applyAlignment="1" applyProtection="1">
      <alignment horizontal="center" vertical="center"/>
      <protection locked="0"/>
    </xf>
    <xf numFmtId="183" fontId="28" fillId="8" borderId="71" xfId="0" applyNumberFormat="1" applyFont="1" applyFill="1" applyBorder="1" applyAlignment="1" applyProtection="1">
      <alignment horizontal="right" vertical="center"/>
      <protection locked="0"/>
    </xf>
    <xf numFmtId="183" fontId="28" fillId="8" borderId="72" xfId="0" applyNumberFormat="1" applyFont="1" applyFill="1" applyBorder="1" applyAlignment="1" applyProtection="1">
      <alignment horizontal="right" vertical="center"/>
      <protection locked="0"/>
    </xf>
    <xf numFmtId="183" fontId="28" fillId="0" borderId="60" xfId="0" applyNumberFormat="1" applyFont="1" applyBorder="1" applyAlignment="1" applyProtection="1">
      <alignment horizontal="right" vertical="center"/>
      <protection locked="0"/>
    </xf>
    <xf numFmtId="183" fontId="28" fillId="0" borderId="57" xfId="0" applyNumberFormat="1" applyFont="1" applyBorder="1" applyAlignment="1" applyProtection="1">
      <alignment horizontal="center" vertical="center"/>
      <protection locked="0"/>
    </xf>
    <xf numFmtId="183" fontId="28" fillId="0" borderId="59" xfId="0" applyNumberFormat="1" applyFont="1" applyBorder="1" applyAlignment="1" applyProtection="1">
      <alignment horizontal="center" vertical="center"/>
      <protection locked="0"/>
    </xf>
    <xf numFmtId="183" fontId="28" fillId="0" borderId="66" xfId="0" applyNumberFormat="1" applyFont="1" applyBorder="1" applyAlignment="1" applyProtection="1">
      <alignment horizontal="right" vertical="center"/>
      <protection locked="0"/>
    </xf>
    <xf numFmtId="183" fontId="28" fillId="0" borderId="67" xfId="0" applyNumberFormat="1" applyFont="1" applyBorder="1" applyAlignment="1" applyProtection="1">
      <alignment horizontal="right" vertical="center"/>
      <protection locked="0"/>
    </xf>
    <xf numFmtId="183" fontId="28" fillId="0" borderId="53" xfId="0" applyNumberFormat="1" applyFont="1" applyBorder="1" applyAlignment="1" applyProtection="1">
      <alignment horizontal="right" vertical="center"/>
      <protection locked="0"/>
    </xf>
    <xf numFmtId="183" fontId="28" fillId="0" borderId="54" xfId="0" applyNumberFormat="1" applyFont="1" applyBorder="1" applyAlignment="1" applyProtection="1">
      <alignment horizontal="right" vertical="center"/>
      <protection locked="0"/>
    </xf>
    <xf numFmtId="183" fontId="28" fillId="0" borderId="13" xfId="0" applyNumberFormat="1" applyFont="1" applyBorder="1" applyAlignment="1" applyProtection="1">
      <alignment horizontal="right" vertical="center"/>
      <protection locked="0"/>
    </xf>
    <xf numFmtId="183" fontId="28" fillId="0" borderId="13" xfId="0" applyNumberFormat="1" applyFont="1" applyBorder="1" applyAlignment="1" applyProtection="1">
      <alignment horizontal="center" vertical="center"/>
      <protection locked="0"/>
    </xf>
    <xf numFmtId="0" fontId="28" fillId="5" borderId="32" xfId="0" applyFont="1" applyFill="1" applyBorder="1" applyAlignment="1" applyProtection="1">
      <alignment horizontal="center" vertical="center" wrapText="1"/>
      <protection hidden="1"/>
    </xf>
    <xf numFmtId="0" fontId="28" fillId="5" borderId="35" xfId="0" applyFont="1" applyFill="1" applyBorder="1" applyAlignment="1" applyProtection="1">
      <alignment horizontal="center" vertical="center" wrapText="1"/>
      <protection hidden="1"/>
    </xf>
    <xf numFmtId="0" fontId="28" fillId="5" borderId="40" xfId="0" applyFont="1" applyFill="1" applyBorder="1" applyAlignment="1" applyProtection="1">
      <alignment horizontal="center" vertical="center" wrapText="1"/>
      <protection hidden="1"/>
    </xf>
    <xf numFmtId="0" fontId="28" fillId="0" borderId="50" xfId="0" applyFont="1" applyBorder="1" applyAlignment="1" applyProtection="1">
      <alignment horizontal="left" vertical="center"/>
      <protection locked="0"/>
    </xf>
    <xf numFmtId="0" fontId="28" fillId="0" borderId="51" xfId="0" applyFont="1" applyBorder="1" applyAlignment="1" applyProtection="1">
      <alignment horizontal="left" vertical="center"/>
      <protection locked="0"/>
    </xf>
    <xf numFmtId="0" fontId="28" fillId="8" borderId="48" xfId="0" applyFont="1" applyFill="1" applyBorder="1" applyAlignment="1" applyProtection="1">
      <alignment horizontal="center" vertical="center"/>
      <protection locked="0"/>
    </xf>
    <xf numFmtId="0" fontId="28" fillId="8" borderId="41" xfId="0" applyFont="1" applyFill="1" applyBorder="1" applyAlignment="1" applyProtection="1">
      <alignment horizontal="center" vertical="center"/>
      <protection locked="0"/>
    </xf>
    <xf numFmtId="183" fontId="28" fillId="8" borderId="48" xfId="0" applyNumberFormat="1" applyFont="1" applyFill="1" applyBorder="1" applyAlignment="1" applyProtection="1">
      <alignment horizontal="center" vertical="center"/>
      <protection locked="0"/>
    </xf>
    <xf numFmtId="183" fontId="28" fillId="8" borderId="41" xfId="0" applyNumberFormat="1" applyFont="1" applyFill="1" applyBorder="1" applyAlignment="1" applyProtection="1">
      <alignment horizontal="center" vertical="center"/>
      <protection locked="0"/>
    </xf>
    <xf numFmtId="183" fontId="28" fillId="8" borderId="45" xfId="0" applyNumberFormat="1" applyFont="1" applyFill="1" applyBorder="1" applyAlignment="1" applyProtection="1">
      <alignment horizontal="center" vertical="center"/>
      <protection locked="0"/>
    </xf>
    <xf numFmtId="183" fontId="28" fillId="8" borderId="63" xfId="0" applyNumberFormat="1" applyFont="1" applyFill="1" applyBorder="1" applyAlignment="1" applyProtection="1">
      <alignment horizontal="right" vertical="center"/>
      <protection locked="0"/>
    </xf>
    <xf numFmtId="183" fontId="28" fillId="8" borderId="64" xfId="0" applyNumberFormat="1" applyFont="1" applyFill="1" applyBorder="1" applyAlignment="1" applyProtection="1">
      <alignment horizontal="right" vertical="center"/>
      <protection locked="0"/>
    </xf>
    <xf numFmtId="0" fontId="28" fillId="0" borderId="57" xfId="0" applyFont="1" applyBorder="1" applyAlignment="1" applyProtection="1">
      <alignment horizontal="left" vertical="center"/>
      <protection locked="0"/>
    </xf>
    <xf numFmtId="0" fontId="28" fillId="0" borderId="58" xfId="0" applyFont="1" applyBorder="1" applyAlignment="1" applyProtection="1">
      <alignment horizontal="left" vertical="center"/>
      <protection locked="0"/>
    </xf>
    <xf numFmtId="0" fontId="28" fillId="0" borderId="59" xfId="0" applyFont="1" applyBorder="1" applyAlignment="1" applyProtection="1">
      <alignment horizontal="left" vertical="center"/>
      <protection locked="0"/>
    </xf>
    <xf numFmtId="183" fontId="28" fillId="0" borderId="57" xfId="0" applyNumberFormat="1" applyFont="1" applyBorder="1" applyAlignment="1" applyProtection="1">
      <alignment horizontal="right" vertical="center"/>
      <protection locked="0"/>
    </xf>
    <xf numFmtId="183" fontId="28" fillId="0" borderId="58" xfId="0" applyNumberFormat="1" applyFont="1" applyBorder="1" applyAlignment="1" applyProtection="1">
      <alignment horizontal="right" vertical="center"/>
      <protection locked="0"/>
    </xf>
    <xf numFmtId="183" fontId="28" fillId="0" borderId="61" xfId="0" applyNumberFormat="1" applyFont="1" applyBorder="1" applyAlignment="1" applyProtection="1">
      <alignment horizontal="right" vertical="center"/>
      <protection locked="0"/>
    </xf>
    <xf numFmtId="0" fontId="28" fillId="0" borderId="9" xfId="0" applyFont="1" applyBorder="1" applyAlignment="1" applyProtection="1">
      <alignment horizontal="left" vertical="center"/>
      <protection locked="0"/>
    </xf>
    <xf numFmtId="0" fontId="28" fillId="0" borderId="6" xfId="0" applyFont="1" applyBorder="1" applyAlignment="1" applyProtection="1">
      <alignment horizontal="left" vertical="center"/>
      <protection locked="0"/>
    </xf>
    <xf numFmtId="0" fontId="28" fillId="5" borderId="32" xfId="0" applyFont="1" applyFill="1" applyBorder="1" applyAlignment="1" applyProtection="1">
      <alignment horizontal="center" vertical="center"/>
      <protection hidden="1"/>
    </xf>
    <xf numFmtId="0" fontId="28" fillId="5" borderId="33" xfId="0" applyFont="1" applyFill="1" applyBorder="1" applyAlignment="1" applyProtection="1">
      <alignment horizontal="center" vertical="center"/>
      <protection hidden="1"/>
    </xf>
    <xf numFmtId="0" fontId="28" fillId="5" borderId="44" xfId="0" applyFont="1" applyFill="1" applyBorder="1" applyAlignment="1" applyProtection="1">
      <alignment horizontal="center" vertical="center"/>
      <protection hidden="1"/>
    </xf>
    <xf numFmtId="0" fontId="28" fillId="5" borderId="40" xfId="0" applyFont="1" applyFill="1" applyBorder="1" applyAlignment="1" applyProtection="1">
      <alignment horizontal="center" vertical="center"/>
      <protection hidden="1"/>
    </xf>
    <xf numFmtId="0" fontId="28" fillId="5" borderId="41" xfId="0" applyFont="1" applyFill="1" applyBorder="1" applyAlignment="1" applyProtection="1">
      <alignment horizontal="center" vertical="center"/>
      <protection hidden="1"/>
    </xf>
    <xf numFmtId="0" fontId="28" fillId="5" borderId="45" xfId="0" applyFont="1" applyFill="1" applyBorder="1" applyAlignment="1" applyProtection="1">
      <alignment horizontal="center" vertical="center"/>
      <protection hidden="1"/>
    </xf>
    <xf numFmtId="183" fontId="28" fillId="5" borderId="5" xfId="0" applyNumberFormat="1" applyFont="1" applyFill="1" applyBorder="1" applyAlignment="1" applyProtection="1">
      <alignment horizontal="center" vertical="center"/>
      <protection hidden="1"/>
    </xf>
    <xf numFmtId="183" fontId="28" fillId="5" borderId="0" xfId="0" applyNumberFormat="1" applyFont="1" applyFill="1" applyAlignment="1" applyProtection="1">
      <alignment horizontal="center" vertical="center"/>
      <protection hidden="1"/>
    </xf>
    <xf numFmtId="183" fontId="28" fillId="5" borderId="11" xfId="0" applyNumberFormat="1" applyFont="1" applyFill="1" applyBorder="1" applyAlignment="1" applyProtection="1">
      <alignment horizontal="center" vertical="center"/>
      <protection hidden="1"/>
    </xf>
    <xf numFmtId="183" fontId="28" fillId="5" borderId="48" xfId="0" applyNumberFormat="1" applyFont="1" applyFill="1" applyBorder="1" applyAlignment="1" applyProtection="1">
      <alignment horizontal="center" vertical="center"/>
      <protection hidden="1"/>
    </xf>
    <xf numFmtId="183" fontId="28" fillId="5" borderId="41" xfId="0" applyNumberFormat="1" applyFont="1" applyFill="1" applyBorder="1" applyAlignment="1" applyProtection="1">
      <alignment horizontal="center" vertical="center"/>
      <protection hidden="1"/>
    </xf>
    <xf numFmtId="183" fontId="28" fillId="5" borderId="45" xfId="0" applyNumberFormat="1" applyFont="1" applyFill="1" applyBorder="1" applyAlignment="1" applyProtection="1">
      <alignment horizontal="center" vertical="center"/>
      <protection hidden="1"/>
    </xf>
    <xf numFmtId="183" fontId="28" fillId="5" borderId="33" xfId="0" applyNumberFormat="1" applyFont="1" applyFill="1" applyBorder="1" applyAlignment="1" applyProtection="1">
      <alignment horizontal="center" vertical="center"/>
      <protection hidden="1"/>
    </xf>
    <xf numFmtId="183" fontId="28" fillId="5" borderId="34" xfId="0" applyNumberFormat="1" applyFont="1" applyFill="1" applyBorder="1" applyAlignment="1" applyProtection="1">
      <alignment horizontal="center" vertical="center"/>
      <protection hidden="1"/>
    </xf>
    <xf numFmtId="183" fontId="28" fillId="5" borderId="36" xfId="0" applyNumberFormat="1" applyFont="1" applyFill="1" applyBorder="1" applyAlignment="1" applyProtection="1">
      <alignment horizontal="center" vertical="center"/>
      <protection hidden="1"/>
    </xf>
    <xf numFmtId="183" fontId="28" fillId="5" borderId="46" xfId="0" applyNumberFormat="1" applyFont="1" applyFill="1" applyBorder="1" applyAlignment="1" applyProtection="1">
      <alignment horizontal="center" vertical="center"/>
      <protection hidden="1"/>
    </xf>
    <xf numFmtId="183" fontId="28" fillId="5" borderId="47" xfId="0" applyNumberFormat="1" applyFont="1" applyFill="1" applyBorder="1" applyAlignment="1" applyProtection="1">
      <alignment horizontal="center" vertical="center"/>
      <protection hidden="1"/>
    </xf>
    <xf numFmtId="0" fontId="28" fillId="5" borderId="49" xfId="0" applyFont="1" applyFill="1" applyBorder="1" applyAlignment="1" applyProtection="1">
      <alignment horizontal="center" vertical="center" wrapText="1"/>
      <protection hidden="1"/>
    </xf>
    <xf numFmtId="0" fontId="28" fillId="5" borderId="55" xfId="0" applyFont="1" applyFill="1" applyBorder="1" applyAlignment="1" applyProtection="1">
      <alignment horizontal="center" vertical="center" wrapText="1"/>
      <protection hidden="1"/>
    </xf>
    <xf numFmtId="0" fontId="28" fillId="5" borderId="62" xfId="0" applyFont="1" applyFill="1" applyBorder="1" applyAlignment="1" applyProtection="1">
      <alignment horizontal="center" vertical="center" wrapText="1"/>
      <protection hidden="1"/>
    </xf>
    <xf numFmtId="183" fontId="28" fillId="0" borderId="50" xfId="0" applyNumberFormat="1" applyFont="1" applyBorder="1" applyAlignment="1" applyProtection="1">
      <alignment horizontal="right" vertical="center"/>
      <protection locked="0"/>
    </xf>
    <xf numFmtId="183" fontId="28" fillId="0" borderId="51" xfId="0" applyNumberFormat="1" applyFont="1" applyBorder="1" applyAlignment="1" applyProtection="1">
      <alignment horizontal="right" vertical="center"/>
      <protection locked="0"/>
    </xf>
    <xf numFmtId="183" fontId="28" fillId="0" borderId="52" xfId="0" applyNumberFormat="1" applyFont="1" applyBorder="1" applyAlignment="1" applyProtection="1">
      <alignment horizontal="right" vertical="center"/>
      <protection locked="0"/>
    </xf>
    <xf numFmtId="0" fontId="4" fillId="4" borderId="0" xfId="0" applyFont="1" applyFill="1" applyBorder="1" applyAlignment="1">
      <alignment horizontal="left" vertical="center" wrapText="1"/>
    </xf>
    <xf numFmtId="0" fontId="16" fillId="3" borderId="2"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9" fillId="0" borderId="2" xfId="0" applyFont="1" applyFill="1" applyBorder="1" applyAlignment="1">
      <alignment horizontal="left" vertical="center" wrapText="1"/>
    </xf>
    <xf numFmtId="0" fontId="19" fillId="0" borderId="4" xfId="0" applyFont="1" applyFill="1" applyBorder="1" applyAlignment="1">
      <alignment horizontal="left" vertical="center" wrapText="1"/>
    </xf>
    <xf numFmtId="0" fontId="19" fillId="0" borderId="3" xfId="0" applyFont="1" applyFill="1" applyBorder="1" applyAlignment="1">
      <alignment horizontal="left" vertical="center" wrapText="1"/>
    </xf>
    <xf numFmtId="0" fontId="18" fillId="0" borderId="2" xfId="0" applyFont="1" applyFill="1" applyBorder="1" applyAlignment="1">
      <alignment horizontal="left" vertical="center" wrapText="1"/>
    </xf>
    <xf numFmtId="0" fontId="18" fillId="0" borderId="4" xfId="0" applyFont="1" applyFill="1" applyBorder="1" applyAlignment="1">
      <alignment horizontal="left" vertical="center" wrapText="1"/>
    </xf>
    <xf numFmtId="0" fontId="18" fillId="0" borderId="3" xfId="0" applyFont="1" applyFill="1" applyBorder="1" applyAlignment="1">
      <alignment horizontal="left" vertical="center" wrapText="1"/>
    </xf>
    <xf numFmtId="0" fontId="16" fillId="0" borderId="2"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3" borderId="9" xfId="0" applyFont="1" applyFill="1" applyBorder="1" applyAlignment="1">
      <alignment horizontal="left" vertical="center" wrapText="1"/>
    </xf>
    <xf numFmtId="0" fontId="16" fillId="3" borderId="6" xfId="0" applyFont="1" applyFill="1" applyBorder="1" applyAlignment="1">
      <alignment horizontal="left" vertical="center" wrapText="1"/>
    </xf>
    <xf numFmtId="0" fontId="16" fillId="3" borderId="12" xfId="0" applyFont="1" applyFill="1" applyBorder="1" applyAlignment="1">
      <alignment horizontal="left" vertical="center" wrapText="1"/>
    </xf>
    <xf numFmtId="0" fontId="16" fillId="0" borderId="8" xfId="0" applyFont="1" applyFill="1" applyBorder="1" applyAlignment="1">
      <alignment vertical="center" wrapText="1"/>
    </xf>
    <xf numFmtId="0" fontId="16" fillId="0" borderId="7" xfId="0" applyFont="1" applyFill="1" applyBorder="1" applyAlignment="1">
      <alignment vertical="center" wrapText="1"/>
    </xf>
    <xf numFmtId="0" fontId="16" fillId="0" borderId="10" xfId="0" applyFont="1" applyFill="1" applyBorder="1" applyAlignment="1">
      <alignment vertical="center" wrapText="1"/>
    </xf>
    <xf numFmtId="0" fontId="16" fillId="0" borderId="5" xfId="0" applyFont="1" applyFill="1" applyBorder="1" applyAlignment="1">
      <alignment vertical="center" wrapText="1"/>
    </xf>
    <xf numFmtId="0" fontId="16" fillId="0" borderId="0" xfId="0" applyFont="1" applyFill="1" applyBorder="1" applyAlignment="1">
      <alignment vertical="center" wrapText="1"/>
    </xf>
    <xf numFmtId="0" fontId="16" fillId="0" borderId="11" xfId="0" applyFont="1" applyFill="1" applyBorder="1" applyAlignment="1">
      <alignment vertical="center" wrapText="1"/>
    </xf>
  </cellXfs>
  <cellStyles count="4">
    <cellStyle name="パーセント" xfId="2" builtinId="5"/>
    <cellStyle name="ハイパーリンク" xfId="3" builtinId="8"/>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18</xdr:col>
      <xdr:colOff>517072</xdr:colOff>
      <xdr:row>5</xdr:row>
      <xdr:rowOff>272143</xdr:rowOff>
    </xdr:from>
    <xdr:ext cx="184731" cy="264560"/>
    <xdr:sp macro="" textlink="">
      <xdr:nvSpPr>
        <xdr:cNvPr id="2" name="テキスト ボックス 1">
          <a:extLst>
            <a:ext uri="{FF2B5EF4-FFF2-40B4-BE49-F238E27FC236}">
              <a16:creationId xmlns:a16="http://schemas.microsoft.com/office/drawing/2014/main" id="{AF12FFB0-4A98-FF04-2F99-325028148E61}"/>
            </a:ext>
          </a:extLst>
        </xdr:cNvPr>
        <xdr:cNvSpPr txBox="1"/>
      </xdr:nvSpPr>
      <xdr:spPr>
        <a:xfrm>
          <a:off x="12609286" y="2077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161579</xdr:colOff>
      <xdr:row>5</xdr:row>
      <xdr:rowOff>340659</xdr:rowOff>
    </xdr:from>
    <xdr:ext cx="4839786" cy="328423"/>
    <xdr:sp macro="" textlink="">
      <xdr:nvSpPr>
        <xdr:cNvPr id="3" name="テキスト ボックス 2">
          <a:extLst>
            <a:ext uri="{FF2B5EF4-FFF2-40B4-BE49-F238E27FC236}">
              <a16:creationId xmlns:a16="http://schemas.microsoft.com/office/drawing/2014/main" id="{79861877-F4A1-E92B-91A8-FE6DF2B60CFB}"/>
            </a:ext>
          </a:extLst>
        </xdr:cNvPr>
        <xdr:cNvSpPr txBox="1"/>
      </xdr:nvSpPr>
      <xdr:spPr>
        <a:xfrm>
          <a:off x="9951038" y="2563906"/>
          <a:ext cx="4839786"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事業実施場所が本社所在地と異なる場合は、実施場所を記入すること。</a:t>
          </a:r>
        </a:p>
      </xdr:txBody>
    </xdr:sp>
    <xdr:clientData/>
  </xdr:oneCellAnchor>
  <xdr:oneCellAnchor>
    <xdr:from>
      <xdr:col>16</xdr:col>
      <xdr:colOff>246807</xdr:colOff>
      <xdr:row>10</xdr:row>
      <xdr:rowOff>76200</xdr:rowOff>
    </xdr:from>
    <xdr:ext cx="2441694" cy="328423"/>
    <xdr:sp macro="" textlink="">
      <xdr:nvSpPr>
        <xdr:cNvPr id="4" name="テキスト ボックス 3">
          <a:extLst>
            <a:ext uri="{FF2B5EF4-FFF2-40B4-BE49-F238E27FC236}">
              <a16:creationId xmlns:a16="http://schemas.microsoft.com/office/drawing/2014/main" id="{407364EC-64FF-490C-931A-2DD472E40D37}"/>
            </a:ext>
          </a:extLst>
        </xdr:cNvPr>
        <xdr:cNvSpPr txBox="1"/>
      </xdr:nvSpPr>
      <xdr:spPr>
        <a:xfrm>
          <a:off x="10036266" y="4137212"/>
          <a:ext cx="2441694"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リース契約の場合記入すること。</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18</xdr:col>
      <xdr:colOff>517072</xdr:colOff>
      <xdr:row>5</xdr:row>
      <xdr:rowOff>272143</xdr:rowOff>
    </xdr:from>
    <xdr:ext cx="184731" cy="264560"/>
    <xdr:sp macro="" textlink="">
      <xdr:nvSpPr>
        <xdr:cNvPr id="2" name="テキスト ボックス 1">
          <a:extLst>
            <a:ext uri="{FF2B5EF4-FFF2-40B4-BE49-F238E27FC236}">
              <a16:creationId xmlns:a16="http://schemas.microsoft.com/office/drawing/2014/main" id="{765B6556-7EE1-4E5C-A31F-B7CAE0F49E59}"/>
            </a:ext>
          </a:extLst>
        </xdr:cNvPr>
        <xdr:cNvSpPr txBox="1"/>
      </xdr:nvSpPr>
      <xdr:spPr>
        <a:xfrm>
          <a:off x="11642272" y="24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161579</xdr:colOff>
      <xdr:row>5</xdr:row>
      <xdr:rowOff>340659</xdr:rowOff>
    </xdr:from>
    <xdr:ext cx="4839786" cy="328423"/>
    <xdr:sp macro="" textlink="">
      <xdr:nvSpPr>
        <xdr:cNvPr id="3" name="テキスト ボックス 2">
          <a:extLst>
            <a:ext uri="{FF2B5EF4-FFF2-40B4-BE49-F238E27FC236}">
              <a16:creationId xmlns:a16="http://schemas.microsoft.com/office/drawing/2014/main" id="{2D2B03C0-8F30-4D3E-A1B9-ADA720A17B68}"/>
            </a:ext>
          </a:extLst>
        </xdr:cNvPr>
        <xdr:cNvSpPr txBox="1"/>
      </xdr:nvSpPr>
      <xdr:spPr>
        <a:xfrm>
          <a:off x="9945659" y="2558079"/>
          <a:ext cx="4839786"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事業実施場所が本社所在地と異なる場合は、実施場所を記入すること。</a:t>
          </a:r>
        </a:p>
      </xdr:txBody>
    </xdr:sp>
    <xdr:clientData/>
  </xdr:oneCellAnchor>
  <xdr:oneCellAnchor>
    <xdr:from>
      <xdr:col>16</xdr:col>
      <xdr:colOff>246807</xdr:colOff>
      <xdr:row>10</xdr:row>
      <xdr:rowOff>76200</xdr:rowOff>
    </xdr:from>
    <xdr:ext cx="2441694" cy="328423"/>
    <xdr:sp macro="" textlink="">
      <xdr:nvSpPr>
        <xdr:cNvPr id="4" name="テキスト ボックス 3">
          <a:extLst>
            <a:ext uri="{FF2B5EF4-FFF2-40B4-BE49-F238E27FC236}">
              <a16:creationId xmlns:a16="http://schemas.microsoft.com/office/drawing/2014/main" id="{F057F571-925D-417B-B3C3-1924A7E6502A}"/>
            </a:ext>
          </a:extLst>
        </xdr:cNvPr>
        <xdr:cNvSpPr txBox="1"/>
      </xdr:nvSpPr>
      <xdr:spPr>
        <a:xfrm>
          <a:off x="10030887" y="4122420"/>
          <a:ext cx="2441694"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リース契約の場合記入すること。</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W161"/>
  <sheetViews>
    <sheetView tabSelected="1" view="pageBreakPreview" zoomScale="85" zoomScaleNormal="55" zoomScaleSheetLayoutView="85" zoomScalePageLayoutView="55" workbookViewId="0">
      <selection activeCell="D18" sqref="D18:O19"/>
    </sheetView>
  </sheetViews>
  <sheetFormatPr defaultRowHeight="30.6" customHeight="1" x14ac:dyDescent="0.45"/>
  <cols>
    <col min="1" max="1" width="2.8984375" customWidth="1"/>
    <col min="2" max="2" width="10" customWidth="1"/>
    <col min="3" max="15" width="8.69921875" customWidth="1"/>
    <col min="16" max="16" width="3.69921875" customWidth="1"/>
  </cols>
  <sheetData>
    <row r="1" spans="1:16" ht="29.4" customHeight="1" x14ac:dyDescent="0.45">
      <c r="A1" s="1"/>
      <c r="B1" s="1"/>
      <c r="C1" s="1"/>
      <c r="D1" s="1"/>
      <c r="E1" s="1"/>
      <c r="F1" s="1"/>
      <c r="G1" s="1"/>
      <c r="H1" s="1"/>
      <c r="I1" s="1"/>
      <c r="J1" s="1"/>
      <c r="K1" s="1"/>
      <c r="L1" s="1"/>
      <c r="M1" s="1"/>
      <c r="N1" s="174" t="s">
        <v>5</v>
      </c>
      <c r="O1" s="174"/>
      <c r="P1" s="5"/>
    </row>
    <row r="2" spans="1:16" ht="58.8" customHeight="1" x14ac:dyDescent="0.45">
      <c r="A2" s="3"/>
      <c r="B2" s="242" t="s">
        <v>267</v>
      </c>
      <c r="C2" s="243"/>
      <c r="D2" s="243"/>
      <c r="E2" s="243"/>
      <c r="F2" s="243"/>
      <c r="G2" s="243"/>
      <c r="H2" s="243"/>
      <c r="I2" s="243"/>
      <c r="J2" s="243"/>
      <c r="K2" s="243"/>
      <c r="L2" s="243"/>
      <c r="M2" s="243"/>
      <c r="N2" s="243"/>
      <c r="O2" s="243"/>
      <c r="P2" s="5"/>
    </row>
    <row r="3" spans="1:16" ht="28.8" customHeight="1" x14ac:dyDescent="0.45">
      <c r="A3" s="4"/>
      <c r="B3" s="2" t="s">
        <v>4</v>
      </c>
      <c r="C3" s="2"/>
      <c r="D3" s="2"/>
      <c r="E3" s="2"/>
      <c r="F3" s="2"/>
      <c r="G3" s="2"/>
      <c r="H3" s="2"/>
      <c r="I3" s="2"/>
      <c r="J3" s="2"/>
      <c r="K3" s="2"/>
      <c r="L3" s="2"/>
      <c r="M3" s="247" t="s">
        <v>86</v>
      </c>
      <c r="N3" s="247"/>
      <c r="O3" s="247"/>
      <c r="P3" s="5"/>
    </row>
    <row r="4" spans="1:16" ht="28.8" customHeight="1" x14ac:dyDescent="0.45">
      <c r="A4" s="1"/>
      <c r="B4" s="239" t="s">
        <v>6</v>
      </c>
      <c r="C4" s="192" t="s">
        <v>13</v>
      </c>
      <c r="D4" s="192"/>
      <c r="E4" s="193"/>
      <c r="F4" s="222"/>
      <c r="G4" s="223"/>
      <c r="H4" s="223"/>
      <c r="I4" s="223"/>
      <c r="J4" s="223"/>
      <c r="K4" s="223"/>
      <c r="L4" s="223"/>
      <c r="M4" s="223"/>
      <c r="N4" s="223"/>
      <c r="O4" s="224"/>
      <c r="P4" s="5"/>
    </row>
    <row r="5" spans="1:16" ht="28.8" customHeight="1" x14ac:dyDescent="0.45">
      <c r="A5" s="1"/>
      <c r="B5" s="240"/>
      <c r="C5" s="225" t="s">
        <v>16</v>
      </c>
      <c r="D5" s="225"/>
      <c r="E5" s="193"/>
      <c r="F5" s="222"/>
      <c r="G5" s="223"/>
      <c r="H5" s="223"/>
      <c r="I5" s="223"/>
      <c r="J5" s="223"/>
      <c r="K5" s="223"/>
      <c r="L5" s="223"/>
      <c r="M5" s="223"/>
      <c r="N5" s="223"/>
      <c r="O5" s="224"/>
      <c r="P5" s="5"/>
    </row>
    <row r="6" spans="1:16" ht="28.8" customHeight="1" x14ac:dyDescent="0.45">
      <c r="A6" s="1"/>
      <c r="B6" s="240"/>
      <c r="C6" s="192" t="s">
        <v>14</v>
      </c>
      <c r="D6" s="192"/>
      <c r="E6" s="193"/>
      <c r="F6" s="222"/>
      <c r="G6" s="223"/>
      <c r="H6" s="223"/>
      <c r="I6" s="223"/>
      <c r="J6" s="223"/>
      <c r="K6" s="223"/>
      <c r="L6" s="223"/>
      <c r="M6" s="223"/>
      <c r="N6" s="223"/>
      <c r="O6" s="224"/>
      <c r="P6" s="5"/>
    </row>
    <row r="7" spans="1:16" ht="28.8" customHeight="1" x14ac:dyDescent="0.45">
      <c r="A7" s="1"/>
      <c r="B7" s="240"/>
      <c r="C7" s="192" t="s">
        <v>17</v>
      </c>
      <c r="D7" s="192"/>
      <c r="E7" s="193"/>
      <c r="F7" s="222"/>
      <c r="G7" s="223"/>
      <c r="H7" s="223"/>
      <c r="I7" s="223"/>
      <c r="J7" s="223"/>
      <c r="K7" s="223"/>
      <c r="L7" s="223"/>
      <c r="M7" s="223"/>
      <c r="N7" s="223"/>
      <c r="O7" s="224"/>
      <c r="P7" s="5"/>
    </row>
    <row r="8" spans="1:16" ht="28.8" customHeight="1" x14ac:dyDescent="0.45">
      <c r="A8" s="1"/>
      <c r="B8" s="240"/>
      <c r="C8" s="225" t="s">
        <v>18</v>
      </c>
      <c r="D8" s="225"/>
      <c r="E8" s="226"/>
      <c r="F8" s="201"/>
      <c r="G8" s="202"/>
      <c r="H8" s="14" t="s">
        <v>15</v>
      </c>
      <c r="I8" s="236" t="s">
        <v>3</v>
      </c>
      <c r="J8" s="236"/>
      <c r="K8" s="236"/>
      <c r="L8" s="236"/>
      <c r="M8" s="176"/>
      <c r="N8" s="177"/>
      <c r="O8" s="151" t="s">
        <v>2</v>
      </c>
      <c r="P8" s="5"/>
    </row>
    <row r="9" spans="1:16" ht="28.8" customHeight="1" x14ac:dyDescent="0.45">
      <c r="A9" s="1"/>
      <c r="B9" s="241"/>
      <c r="C9" s="225" t="s">
        <v>19</v>
      </c>
      <c r="D9" s="225"/>
      <c r="E9" s="226"/>
      <c r="F9" s="155" t="s">
        <v>0</v>
      </c>
      <c r="G9" s="227"/>
      <c r="H9" s="228"/>
      <c r="I9" s="229"/>
      <c r="J9" s="176"/>
      <c r="K9" s="177"/>
      <c r="L9" s="177"/>
      <c r="M9" s="177"/>
      <c r="N9" s="177"/>
      <c r="O9" s="178"/>
      <c r="P9" s="5"/>
    </row>
    <row r="10" spans="1:16" ht="28.8" customHeight="1" x14ac:dyDescent="0.45">
      <c r="A10" s="1"/>
      <c r="B10" s="239" t="s">
        <v>7</v>
      </c>
      <c r="C10" s="192" t="s">
        <v>51</v>
      </c>
      <c r="D10" s="192"/>
      <c r="E10" s="193"/>
      <c r="F10" s="222"/>
      <c r="G10" s="223"/>
      <c r="H10" s="223"/>
      <c r="I10" s="223"/>
      <c r="J10" s="223"/>
      <c r="K10" s="223"/>
      <c r="L10" s="223"/>
      <c r="M10" s="223"/>
      <c r="N10" s="223"/>
      <c r="O10" s="224"/>
      <c r="P10" s="5"/>
    </row>
    <row r="11" spans="1:16" ht="28.8" customHeight="1" x14ac:dyDescent="0.45">
      <c r="A11" s="1"/>
      <c r="B11" s="240"/>
      <c r="C11" s="192" t="s">
        <v>52</v>
      </c>
      <c r="D11" s="192"/>
      <c r="E11" s="193"/>
      <c r="F11" s="222"/>
      <c r="G11" s="223"/>
      <c r="H11" s="223"/>
      <c r="I11" s="223"/>
      <c r="J11" s="223"/>
      <c r="K11" s="223"/>
      <c r="L11" s="223"/>
      <c r="M11" s="223"/>
      <c r="N11" s="223"/>
      <c r="O11" s="224"/>
      <c r="P11" s="5"/>
    </row>
    <row r="12" spans="1:16" ht="28.8" customHeight="1" x14ac:dyDescent="0.45">
      <c r="A12" s="1"/>
      <c r="B12" s="240"/>
      <c r="C12" s="192" t="s">
        <v>14</v>
      </c>
      <c r="D12" s="192"/>
      <c r="E12" s="193"/>
      <c r="F12" s="248"/>
      <c r="G12" s="249"/>
      <c r="H12" s="249"/>
      <c r="I12" s="249"/>
      <c r="J12" s="249"/>
      <c r="K12" s="249"/>
      <c r="L12" s="249"/>
      <c r="M12" s="249"/>
      <c r="N12" s="249"/>
      <c r="O12" s="250"/>
      <c r="P12" s="5"/>
    </row>
    <row r="13" spans="1:16" ht="28.8" customHeight="1" x14ac:dyDescent="0.45">
      <c r="A13" s="1"/>
      <c r="B13" s="244" t="s">
        <v>53</v>
      </c>
      <c r="C13" s="192" t="s">
        <v>48</v>
      </c>
      <c r="D13" s="192"/>
      <c r="E13" s="193"/>
      <c r="F13" s="222"/>
      <c r="G13" s="223"/>
      <c r="H13" s="223"/>
      <c r="I13" s="223"/>
      <c r="J13" s="223"/>
      <c r="K13" s="223"/>
      <c r="L13" s="223"/>
      <c r="M13" s="223"/>
      <c r="N13" s="223"/>
      <c r="O13" s="224"/>
      <c r="P13" s="5"/>
    </row>
    <row r="14" spans="1:16" ht="28.8" customHeight="1" x14ac:dyDescent="0.45">
      <c r="A14" s="1"/>
      <c r="B14" s="245"/>
      <c r="C14" s="192" t="s">
        <v>49</v>
      </c>
      <c r="D14" s="192"/>
      <c r="E14" s="193"/>
      <c r="F14" s="191" t="s">
        <v>8</v>
      </c>
      <c r="G14" s="193"/>
      <c r="H14" s="222"/>
      <c r="I14" s="224"/>
      <c r="J14" s="191" t="s">
        <v>9</v>
      </c>
      <c r="K14" s="193"/>
      <c r="L14" s="238"/>
      <c r="M14" s="223"/>
      <c r="N14" s="223"/>
      <c r="O14" s="224"/>
      <c r="P14" s="5"/>
    </row>
    <row r="15" spans="1:16" ht="28.8" customHeight="1" x14ac:dyDescent="0.45">
      <c r="A15" s="1"/>
      <c r="B15" s="246"/>
      <c r="C15" s="192" t="s">
        <v>50</v>
      </c>
      <c r="D15" s="192"/>
      <c r="E15" s="193"/>
      <c r="F15" s="222"/>
      <c r="G15" s="223"/>
      <c r="H15" s="223"/>
      <c r="I15" s="223"/>
      <c r="J15" s="223"/>
      <c r="K15" s="223"/>
      <c r="L15" s="223"/>
      <c r="M15" s="223"/>
      <c r="N15" s="223"/>
      <c r="O15" s="224"/>
      <c r="P15" s="5"/>
    </row>
    <row r="16" spans="1:16" ht="28.8" customHeight="1" x14ac:dyDescent="0.45">
      <c r="A16" s="1"/>
      <c r="B16" s="6"/>
      <c r="C16" s="6"/>
      <c r="D16" s="6"/>
      <c r="E16" s="6"/>
      <c r="F16" s="7"/>
      <c r="G16" s="7"/>
      <c r="H16" s="8"/>
      <c r="I16" s="7"/>
      <c r="J16" s="7"/>
      <c r="K16" s="7"/>
      <c r="L16" s="7"/>
      <c r="M16" s="7"/>
      <c r="N16" s="7"/>
      <c r="O16" s="7"/>
      <c r="P16" s="5"/>
    </row>
    <row r="17" spans="1:23" ht="28.8" customHeight="1" x14ac:dyDescent="0.45">
      <c r="A17" s="1"/>
      <c r="B17" s="189" t="s">
        <v>10</v>
      </c>
      <c r="C17" s="189"/>
      <c r="D17" s="189"/>
      <c r="E17" s="189"/>
      <c r="F17" s="189"/>
      <c r="G17" s="189"/>
      <c r="H17" s="189"/>
      <c r="I17" s="189"/>
      <c r="J17" s="189"/>
      <c r="K17" s="189"/>
      <c r="L17" s="189"/>
      <c r="M17" s="190"/>
      <c r="N17" s="190"/>
      <c r="O17" s="190"/>
      <c r="P17" s="5"/>
    </row>
    <row r="18" spans="1:23" ht="28.8" customHeight="1" x14ac:dyDescent="0.45">
      <c r="A18" s="1"/>
      <c r="B18" s="168" t="s">
        <v>11</v>
      </c>
      <c r="C18" s="169"/>
      <c r="D18" s="230"/>
      <c r="E18" s="231"/>
      <c r="F18" s="231"/>
      <c r="G18" s="231"/>
      <c r="H18" s="231"/>
      <c r="I18" s="231"/>
      <c r="J18" s="231"/>
      <c r="K18" s="231"/>
      <c r="L18" s="231"/>
      <c r="M18" s="231"/>
      <c r="N18" s="231"/>
      <c r="O18" s="232"/>
      <c r="P18" s="5"/>
    </row>
    <row r="19" spans="1:23" ht="28.8" customHeight="1" x14ac:dyDescent="0.45">
      <c r="A19" s="1"/>
      <c r="B19" s="170"/>
      <c r="C19" s="171"/>
      <c r="D19" s="233"/>
      <c r="E19" s="234"/>
      <c r="F19" s="234"/>
      <c r="G19" s="234"/>
      <c r="H19" s="234"/>
      <c r="I19" s="234"/>
      <c r="J19" s="234"/>
      <c r="K19" s="234"/>
      <c r="L19" s="234"/>
      <c r="M19" s="234"/>
      <c r="N19" s="234"/>
      <c r="O19" s="235"/>
      <c r="P19" s="5"/>
    </row>
    <row r="20" spans="1:23" ht="28.8" customHeight="1" x14ac:dyDescent="0.45">
      <c r="A20" s="1"/>
      <c r="B20" s="168" t="s">
        <v>12</v>
      </c>
      <c r="C20" s="169"/>
      <c r="D20" s="184" t="s">
        <v>272</v>
      </c>
      <c r="E20" s="237"/>
      <c r="F20" s="237"/>
      <c r="G20" s="237"/>
      <c r="H20" s="237"/>
      <c r="I20" s="237"/>
      <c r="J20" s="237"/>
      <c r="K20" s="237"/>
      <c r="L20" s="237"/>
      <c r="M20" s="237"/>
      <c r="N20" s="237"/>
      <c r="O20" s="185"/>
      <c r="P20" s="5"/>
    </row>
    <row r="21" spans="1:23" ht="28.8" customHeight="1" x14ac:dyDescent="0.45">
      <c r="A21" s="1"/>
      <c r="B21" s="170"/>
      <c r="C21" s="171"/>
      <c r="D21" s="251" t="s">
        <v>39</v>
      </c>
      <c r="E21" s="252"/>
      <c r="F21" s="252"/>
      <c r="G21" s="252"/>
      <c r="H21" s="252"/>
      <c r="I21" s="252"/>
      <c r="J21" s="252"/>
      <c r="K21" s="252"/>
      <c r="L21" s="252"/>
      <c r="M21" s="252"/>
      <c r="N21" s="252"/>
      <c r="O21" s="253"/>
      <c r="P21" s="5"/>
    </row>
    <row r="22" spans="1:23" ht="28.8" customHeight="1" x14ac:dyDescent="0.45">
      <c r="A22" s="1"/>
      <c r="B22" s="168" t="s">
        <v>20</v>
      </c>
      <c r="C22" s="169"/>
      <c r="D22" s="153" t="s">
        <v>21</v>
      </c>
      <c r="E22" s="154" t="s">
        <v>22</v>
      </c>
      <c r="F22" s="154" t="s">
        <v>23</v>
      </c>
      <c r="G22" s="154" t="s">
        <v>24</v>
      </c>
      <c r="H22" s="154" t="s">
        <v>25</v>
      </c>
      <c r="I22" s="154" t="s">
        <v>26</v>
      </c>
      <c r="J22" s="154" t="s">
        <v>27</v>
      </c>
      <c r="K22" s="154" t="s">
        <v>28</v>
      </c>
      <c r="L22" s="154" t="s">
        <v>29</v>
      </c>
      <c r="M22" s="154" t="s">
        <v>30</v>
      </c>
      <c r="N22" s="154" t="s">
        <v>31</v>
      </c>
      <c r="O22" s="154" t="s">
        <v>32</v>
      </c>
      <c r="P22" s="5"/>
    </row>
    <row r="23" spans="1:23" ht="28.8" customHeight="1" x14ac:dyDescent="0.45">
      <c r="A23" s="1"/>
      <c r="B23" s="170"/>
      <c r="C23" s="171"/>
      <c r="D23" s="12"/>
      <c r="E23" s="15"/>
      <c r="F23" s="15"/>
      <c r="G23" s="15"/>
      <c r="H23" s="158"/>
      <c r="I23" s="16"/>
      <c r="J23" s="15"/>
      <c r="K23" s="159"/>
      <c r="L23" s="158"/>
      <c r="M23" s="156"/>
      <c r="N23" s="16"/>
      <c r="O23" s="17"/>
      <c r="P23" s="5"/>
    </row>
    <row r="24" spans="1:23" ht="28.8" customHeight="1" x14ac:dyDescent="0.45">
      <c r="A24" s="1"/>
      <c r="B24" s="168" t="s">
        <v>33</v>
      </c>
      <c r="C24" s="169"/>
      <c r="D24" s="154" t="s">
        <v>34</v>
      </c>
      <c r="E24" s="182" t="s">
        <v>35</v>
      </c>
      <c r="F24" s="183"/>
      <c r="G24" s="187" t="s">
        <v>36</v>
      </c>
      <c r="H24" s="187"/>
      <c r="I24" s="187" t="s">
        <v>37</v>
      </c>
      <c r="J24" s="187"/>
      <c r="K24" s="188" t="s">
        <v>121</v>
      </c>
      <c r="L24" s="188"/>
      <c r="M24" s="154" t="s">
        <v>38</v>
      </c>
      <c r="N24" s="182" t="s">
        <v>94</v>
      </c>
      <c r="O24" s="186"/>
      <c r="P24" s="5"/>
      <c r="Q24" t="s">
        <v>40</v>
      </c>
      <c r="R24" t="s">
        <v>41</v>
      </c>
      <c r="S24" t="s">
        <v>42</v>
      </c>
      <c r="T24" t="s">
        <v>43</v>
      </c>
      <c r="U24" t="s">
        <v>44</v>
      </c>
      <c r="V24" t="s">
        <v>45</v>
      </c>
      <c r="W24" t="s">
        <v>46</v>
      </c>
    </row>
    <row r="25" spans="1:23" ht="28.8" customHeight="1" x14ac:dyDescent="0.45">
      <c r="A25" s="1"/>
      <c r="B25" s="211"/>
      <c r="C25" s="212"/>
      <c r="D25" s="13">
        <v>1</v>
      </c>
      <c r="E25" s="184"/>
      <c r="F25" s="185"/>
      <c r="G25" s="167"/>
      <c r="H25" s="167"/>
      <c r="I25" s="167"/>
      <c r="J25" s="167"/>
      <c r="K25" s="167"/>
      <c r="L25" s="167"/>
      <c r="M25" s="13"/>
      <c r="N25" s="184"/>
      <c r="O25" s="185"/>
      <c r="P25" s="5"/>
    </row>
    <row r="26" spans="1:23" ht="28.8" customHeight="1" x14ac:dyDescent="0.45">
      <c r="A26" s="1"/>
      <c r="B26" s="211"/>
      <c r="C26" s="212"/>
      <c r="D26" s="13">
        <v>2</v>
      </c>
      <c r="E26" s="184"/>
      <c r="F26" s="185"/>
      <c r="G26" s="167"/>
      <c r="H26" s="167"/>
      <c r="I26" s="167"/>
      <c r="J26" s="167"/>
      <c r="K26" s="167"/>
      <c r="L26" s="167"/>
      <c r="M26" s="13"/>
      <c r="N26" s="184"/>
      <c r="O26" s="185"/>
      <c r="P26" s="5"/>
    </row>
    <row r="27" spans="1:23" ht="28.8" customHeight="1" x14ac:dyDescent="0.45">
      <c r="A27" s="1"/>
      <c r="B27" s="170"/>
      <c r="C27" s="171"/>
      <c r="D27" s="218" t="s">
        <v>54</v>
      </c>
      <c r="E27" s="219"/>
      <c r="F27" s="219"/>
      <c r="G27" s="219"/>
      <c r="H27" s="219"/>
      <c r="I27" s="219"/>
      <c r="J27" s="219"/>
      <c r="K27" s="219"/>
      <c r="L27" s="219"/>
      <c r="M27" s="219"/>
      <c r="N27" s="219"/>
      <c r="O27" s="220"/>
      <c r="P27" s="5"/>
    </row>
    <row r="28" spans="1:23" ht="28.8" customHeight="1" x14ac:dyDescent="0.45">
      <c r="A28" s="1"/>
      <c r="B28" s="168" t="s">
        <v>47</v>
      </c>
      <c r="C28" s="169"/>
      <c r="D28" s="163" t="s">
        <v>92</v>
      </c>
      <c r="E28" s="164"/>
      <c r="F28" s="181" t="s">
        <v>72</v>
      </c>
      <c r="G28" s="181"/>
      <c r="H28" s="181"/>
      <c r="I28" s="181"/>
      <c r="J28" s="181" t="s">
        <v>73</v>
      </c>
      <c r="K28" s="181"/>
      <c r="L28" s="181"/>
      <c r="M28" s="181" t="s">
        <v>74</v>
      </c>
      <c r="N28" s="181"/>
      <c r="O28" s="181"/>
      <c r="P28" s="5"/>
    </row>
    <row r="29" spans="1:23" ht="28.8" customHeight="1" x14ac:dyDescent="0.45">
      <c r="A29" s="1"/>
      <c r="B29" s="211"/>
      <c r="C29" s="212"/>
      <c r="D29" s="165"/>
      <c r="E29" s="166"/>
      <c r="F29" s="254">
        <f>'導入効果確認シート（申請時）'!O9</f>
        <v>0</v>
      </c>
      <c r="G29" s="167"/>
      <c r="H29" s="167"/>
      <c r="I29" s="152" t="s">
        <v>76</v>
      </c>
      <c r="J29" s="255">
        <f>'導入効果確認シート（申請時）'!J25</f>
        <v>0</v>
      </c>
      <c r="K29" s="167"/>
      <c r="L29" s="152" t="s">
        <v>76</v>
      </c>
      <c r="M29" s="215" t="e">
        <f>J29/F29*100</f>
        <v>#DIV/0!</v>
      </c>
      <c r="N29" s="215"/>
      <c r="O29" s="152" t="s">
        <v>75</v>
      </c>
      <c r="P29" s="5"/>
    </row>
    <row r="30" spans="1:23" ht="28.8" customHeight="1" x14ac:dyDescent="0.45">
      <c r="A30" s="1"/>
      <c r="B30" s="211"/>
      <c r="C30" s="212"/>
      <c r="D30" s="163" t="s">
        <v>71</v>
      </c>
      <c r="E30" s="164"/>
      <c r="F30" s="181" t="s">
        <v>72</v>
      </c>
      <c r="G30" s="181"/>
      <c r="H30" s="181"/>
      <c r="I30" s="181"/>
      <c r="J30" s="181" t="s">
        <v>73</v>
      </c>
      <c r="K30" s="181"/>
      <c r="L30" s="181"/>
      <c r="M30" s="217" t="s">
        <v>74</v>
      </c>
      <c r="N30" s="217"/>
      <c r="O30" s="217"/>
      <c r="P30" s="5"/>
    </row>
    <row r="31" spans="1:23" ht="28.8" customHeight="1" x14ac:dyDescent="0.45">
      <c r="A31" s="1"/>
      <c r="B31" s="170"/>
      <c r="C31" s="171"/>
      <c r="D31" s="165"/>
      <c r="E31" s="166"/>
      <c r="F31" s="254">
        <f>'導入効果確認シート（申請時）'!O12</f>
        <v>0</v>
      </c>
      <c r="G31" s="167"/>
      <c r="H31" s="167"/>
      <c r="I31" s="152" t="s">
        <v>77</v>
      </c>
      <c r="J31" s="254">
        <f>'導入効果確認シート（申請時）'!J29</f>
        <v>0</v>
      </c>
      <c r="K31" s="167"/>
      <c r="L31" s="152" t="s">
        <v>77</v>
      </c>
      <c r="M31" s="216" t="e">
        <f>J31/F31*100</f>
        <v>#DIV/0!</v>
      </c>
      <c r="N31" s="216"/>
      <c r="O31" s="152" t="s">
        <v>75</v>
      </c>
      <c r="P31" s="5"/>
    </row>
    <row r="32" spans="1:23" ht="28.8" customHeight="1" x14ac:dyDescent="0.45">
      <c r="A32" s="1"/>
      <c r="B32" s="168" t="s">
        <v>81</v>
      </c>
      <c r="C32" s="169"/>
      <c r="D32" s="181" t="s">
        <v>82</v>
      </c>
      <c r="E32" s="181"/>
      <c r="F32" s="181"/>
      <c r="G32" s="181"/>
      <c r="H32" s="181"/>
      <c r="I32" s="214"/>
      <c r="J32" s="214"/>
      <c r="K32" s="214"/>
      <c r="L32" s="214"/>
      <c r="M32" s="214"/>
      <c r="N32" s="214"/>
      <c r="O32" s="214"/>
      <c r="P32" s="5"/>
    </row>
    <row r="33" spans="1:20" ht="28.8" customHeight="1" x14ac:dyDescent="0.45">
      <c r="A33" s="1"/>
      <c r="B33" s="170"/>
      <c r="C33" s="171"/>
      <c r="D33" s="181" t="s">
        <v>87</v>
      </c>
      <c r="E33" s="181"/>
      <c r="F33" s="181"/>
      <c r="G33" s="181"/>
      <c r="H33" s="181"/>
      <c r="I33" s="214"/>
      <c r="J33" s="214"/>
      <c r="K33" s="214"/>
      <c r="L33" s="214"/>
      <c r="M33" s="214"/>
      <c r="N33" s="214"/>
      <c r="O33" s="214"/>
      <c r="P33" s="5"/>
    </row>
    <row r="34" spans="1:20" ht="28.8" customHeight="1" x14ac:dyDescent="0.45">
      <c r="A34" s="1"/>
      <c r="C34" s="10"/>
      <c r="D34" s="10"/>
      <c r="E34" s="11"/>
      <c r="F34" s="11"/>
      <c r="G34" s="11"/>
      <c r="H34" s="11"/>
      <c r="I34" s="11"/>
      <c r="J34" s="11"/>
      <c r="K34" s="11"/>
      <c r="L34" s="11"/>
      <c r="M34" s="11"/>
      <c r="N34" s="9"/>
      <c r="O34" s="11"/>
      <c r="P34" s="5"/>
    </row>
    <row r="35" spans="1:20" ht="28.8" customHeight="1" x14ac:dyDescent="0.45">
      <c r="A35" s="1"/>
      <c r="B35" s="189" t="s">
        <v>55</v>
      </c>
      <c r="C35" s="189"/>
      <c r="D35" s="189"/>
      <c r="E35" s="189"/>
      <c r="F35" s="189"/>
      <c r="G35" s="189"/>
      <c r="H35" s="189"/>
      <c r="I35" s="189"/>
      <c r="J35" s="189"/>
      <c r="K35" s="189"/>
      <c r="L35" s="189"/>
      <c r="M35" s="31"/>
      <c r="N35" s="31"/>
      <c r="O35" s="31"/>
      <c r="P35" s="31"/>
    </row>
    <row r="36" spans="1:20" s="19" customFormat="1" ht="28.8" customHeight="1" x14ac:dyDescent="0.45">
      <c r="A36" s="1"/>
      <c r="B36" s="33" t="s">
        <v>85</v>
      </c>
      <c r="C36" s="34"/>
      <c r="D36" s="34"/>
      <c r="E36" s="34"/>
      <c r="F36" s="34"/>
      <c r="G36" s="34"/>
      <c r="H36" s="34"/>
      <c r="I36" s="34"/>
      <c r="J36" s="34"/>
      <c r="K36" s="34"/>
      <c r="L36" s="34"/>
      <c r="M36" s="34"/>
      <c r="N36" s="179" t="s">
        <v>63</v>
      </c>
      <c r="O36" s="180"/>
      <c r="P36" s="21"/>
    </row>
    <row r="37" spans="1:20" s="19" customFormat="1" ht="28.8" customHeight="1" x14ac:dyDescent="0.45">
      <c r="A37" s="1"/>
      <c r="B37" s="20"/>
      <c r="C37" s="191" t="s">
        <v>56</v>
      </c>
      <c r="D37" s="192"/>
      <c r="E37" s="193"/>
      <c r="F37" s="213" t="s">
        <v>57</v>
      </c>
      <c r="G37" s="213"/>
      <c r="H37" s="213"/>
      <c r="I37" s="213"/>
      <c r="J37" s="213" t="s">
        <v>58</v>
      </c>
      <c r="K37" s="213"/>
      <c r="L37" s="213"/>
      <c r="M37" s="213"/>
      <c r="N37" s="213"/>
      <c r="O37" s="213"/>
      <c r="P37" s="21"/>
    </row>
    <row r="38" spans="1:20" s="19" customFormat="1" ht="28.8" customHeight="1" x14ac:dyDescent="0.45">
      <c r="A38" s="1"/>
      <c r="B38" s="22"/>
      <c r="C38" s="191" t="s">
        <v>59</v>
      </c>
      <c r="D38" s="192"/>
      <c r="E38" s="193"/>
      <c r="F38" s="173"/>
      <c r="G38" s="173"/>
      <c r="H38" s="173"/>
      <c r="I38" s="173"/>
      <c r="J38" s="214"/>
      <c r="K38" s="214"/>
      <c r="L38" s="214"/>
      <c r="M38" s="214"/>
      <c r="N38" s="214"/>
      <c r="O38" s="214"/>
      <c r="P38" s="21"/>
    </row>
    <row r="39" spans="1:20" s="19" customFormat="1" ht="28.8" customHeight="1" x14ac:dyDescent="0.45">
      <c r="A39" s="1"/>
      <c r="B39" s="18"/>
      <c r="C39" s="191" t="s">
        <v>60</v>
      </c>
      <c r="D39" s="192"/>
      <c r="E39" s="193"/>
      <c r="F39" s="173"/>
      <c r="G39" s="173"/>
      <c r="H39" s="173"/>
      <c r="I39" s="173"/>
      <c r="J39" s="174"/>
      <c r="K39" s="174"/>
      <c r="L39" s="174"/>
      <c r="M39" s="174"/>
      <c r="N39" s="174"/>
      <c r="O39" s="174"/>
      <c r="P39" s="21"/>
    </row>
    <row r="40" spans="1:20" s="19" customFormat="1" ht="28.8" customHeight="1" x14ac:dyDescent="0.45">
      <c r="A40" s="1"/>
      <c r="B40" s="18"/>
      <c r="C40" s="191" t="s">
        <v>61</v>
      </c>
      <c r="D40" s="192"/>
      <c r="E40" s="193"/>
      <c r="F40" s="173"/>
      <c r="G40" s="173"/>
      <c r="H40" s="173"/>
      <c r="I40" s="173"/>
      <c r="J40" s="174"/>
      <c r="K40" s="174"/>
      <c r="L40" s="174"/>
      <c r="M40" s="174"/>
      <c r="N40" s="174"/>
      <c r="O40" s="174"/>
      <c r="P40" s="21"/>
    </row>
    <row r="41" spans="1:20" s="19" customFormat="1" ht="28.8" customHeight="1" x14ac:dyDescent="0.45">
      <c r="A41" s="1"/>
      <c r="B41" s="18"/>
      <c r="C41" s="191" t="s">
        <v>62</v>
      </c>
      <c r="D41" s="192"/>
      <c r="E41" s="193"/>
      <c r="F41" s="172">
        <f>SUM(F38:I40)</f>
        <v>0</v>
      </c>
      <c r="G41" s="172"/>
      <c r="H41" s="172"/>
      <c r="I41" s="172"/>
      <c r="J41" s="175"/>
      <c r="K41" s="175"/>
      <c r="L41" s="175"/>
      <c r="M41" s="175"/>
      <c r="N41" s="175"/>
      <c r="O41" s="175"/>
      <c r="P41" s="21"/>
    </row>
    <row r="42" spans="1:20" s="19" customFormat="1" ht="28.8" customHeight="1" x14ac:dyDescent="0.45">
      <c r="A42" s="1"/>
      <c r="B42" s="18" t="s">
        <v>84</v>
      </c>
      <c r="C42" s="21"/>
      <c r="D42" s="21"/>
      <c r="E42" s="21"/>
      <c r="F42" s="21"/>
      <c r="G42" s="21"/>
      <c r="H42" s="21"/>
      <c r="I42" s="21"/>
      <c r="J42" s="21"/>
      <c r="K42" s="21"/>
      <c r="L42" s="21"/>
      <c r="M42" s="21"/>
      <c r="N42" s="179" t="s">
        <v>63</v>
      </c>
      <c r="O42" s="180"/>
      <c r="P42" s="21"/>
    </row>
    <row r="43" spans="1:20" s="19" customFormat="1" ht="28.8" customHeight="1" x14ac:dyDescent="0.45">
      <c r="A43" s="1"/>
      <c r="B43" s="20"/>
      <c r="C43" s="191" t="s">
        <v>56</v>
      </c>
      <c r="D43" s="192"/>
      <c r="E43" s="193"/>
      <c r="F43" s="191" t="s">
        <v>57</v>
      </c>
      <c r="G43" s="192"/>
      <c r="H43" s="193"/>
      <c r="I43" s="191" t="s">
        <v>66</v>
      </c>
      <c r="J43" s="192"/>
      <c r="K43" s="193"/>
      <c r="L43" s="191" t="s">
        <v>58</v>
      </c>
      <c r="M43" s="192"/>
      <c r="N43" s="192"/>
      <c r="O43" s="193"/>
      <c r="P43" s="21"/>
    </row>
    <row r="44" spans="1:20" s="19" customFormat="1" ht="28.8" customHeight="1" x14ac:dyDescent="0.45">
      <c r="A44" s="1"/>
      <c r="B44" s="20"/>
      <c r="C44" s="191" t="s">
        <v>64</v>
      </c>
      <c r="D44" s="192"/>
      <c r="E44" s="193"/>
      <c r="F44" s="198"/>
      <c r="G44" s="199"/>
      <c r="H44" s="200"/>
      <c r="I44" s="198"/>
      <c r="J44" s="199"/>
      <c r="K44" s="200"/>
      <c r="L44" s="201"/>
      <c r="M44" s="202"/>
      <c r="N44" s="202"/>
      <c r="O44" s="203"/>
      <c r="P44" s="21"/>
    </row>
    <row r="45" spans="1:20" s="19" customFormat="1" ht="28.8" customHeight="1" x14ac:dyDescent="0.45">
      <c r="A45" s="1"/>
      <c r="B45" s="20"/>
      <c r="C45" s="191" t="s">
        <v>65</v>
      </c>
      <c r="D45" s="192"/>
      <c r="E45" s="193"/>
      <c r="F45" s="198"/>
      <c r="G45" s="199"/>
      <c r="H45" s="200"/>
      <c r="I45" s="198"/>
      <c r="J45" s="199"/>
      <c r="K45" s="200"/>
      <c r="L45" s="201"/>
      <c r="M45" s="202"/>
      <c r="N45" s="202"/>
      <c r="O45" s="203"/>
      <c r="P45" s="21"/>
    </row>
    <row r="46" spans="1:20" s="19" customFormat="1" ht="28.8" customHeight="1" x14ac:dyDescent="0.45">
      <c r="A46" s="1"/>
      <c r="B46" s="20"/>
      <c r="C46" s="259" t="s">
        <v>89</v>
      </c>
      <c r="D46" s="192"/>
      <c r="E46" s="193"/>
      <c r="F46" s="198"/>
      <c r="G46" s="199"/>
      <c r="H46" s="200"/>
      <c r="I46" s="208"/>
      <c r="J46" s="209"/>
      <c r="K46" s="210"/>
      <c r="L46" s="201"/>
      <c r="M46" s="202"/>
      <c r="N46" s="202"/>
      <c r="O46" s="203"/>
      <c r="P46" s="21"/>
    </row>
    <row r="47" spans="1:20" s="19" customFormat="1" ht="28.8" customHeight="1" x14ac:dyDescent="0.45">
      <c r="A47" s="21"/>
      <c r="B47" s="20"/>
      <c r="C47" s="191" t="s">
        <v>62</v>
      </c>
      <c r="D47" s="192"/>
      <c r="E47" s="193"/>
      <c r="F47" s="195">
        <f>SUM(F44:H46)</f>
        <v>0</v>
      </c>
      <c r="G47" s="196"/>
      <c r="H47" s="197"/>
      <c r="I47" s="195">
        <f>SUM(I44:K46)</f>
        <v>0</v>
      </c>
      <c r="J47" s="196"/>
      <c r="K47" s="197"/>
      <c r="L47" s="256"/>
      <c r="M47" s="257"/>
      <c r="N47" s="257"/>
      <c r="O47" s="258"/>
      <c r="P47" s="21"/>
      <c r="Q47" s="25" t="s">
        <v>90</v>
      </c>
      <c r="R47" s="19">
        <f>I47/3</f>
        <v>0</v>
      </c>
    </row>
    <row r="48" spans="1:20" s="19" customFormat="1" ht="28.8" customHeight="1" x14ac:dyDescent="0.45">
      <c r="A48" s="21"/>
      <c r="B48" s="23"/>
      <c r="C48" s="194" t="s">
        <v>80</v>
      </c>
      <c r="D48" s="194"/>
      <c r="E48" s="194"/>
      <c r="F48" s="194"/>
      <c r="G48" s="194"/>
      <c r="H48" s="194"/>
      <c r="I48" s="194"/>
      <c r="J48" s="194"/>
      <c r="K48" s="11"/>
      <c r="L48" s="11"/>
      <c r="M48" s="11"/>
      <c r="N48" s="11"/>
      <c r="O48" s="24"/>
      <c r="P48" s="21"/>
      <c r="R48" s="175">
        <f>ROUNDDOWN(R47,-3)/1000</f>
        <v>0</v>
      </c>
      <c r="S48" s="175"/>
      <c r="T48" s="175"/>
    </row>
    <row r="49" spans="1:16" s="19" customFormat="1" ht="28.8" customHeight="1" x14ac:dyDescent="0.45">
      <c r="A49" s="21"/>
      <c r="B49" s="18" t="s">
        <v>83</v>
      </c>
      <c r="C49" s="11"/>
      <c r="D49" s="11"/>
      <c r="E49" s="11"/>
      <c r="F49" s="11"/>
      <c r="G49" s="11"/>
      <c r="H49" s="11"/>
      <c r="I49" s="11"/>
      <c r="J49" s="11"/>
      <c r="K49" s="11"/>
      <c r="L49" s="11"/>
      <c r="M49" s="11"/>
      <c r="N49" s="11"/>
      <c r="O49" s="24"/>
      <c r="P49" s="21"/>
    </row>
    <row r="50" spans="1:16" s="1" customFormat="1" ht="28.8" customHeight="1" x14ac:dyDescent="0.45">
      <c r="A50" s="21"/>
      <c r="B50" s="23"/>
      <c r="C50" s="175" t="s">
        <v>78</v>
      </c>
      <c r="D50" s="175"/>
      <c r="E50" s="172">
        <f>MIN(R48,10000)</f>
        <v>0</v>
      </c>
      <c r="F50" s="172"/>
      <c r="G50" s="172"/>
      <c r="H50" s="32" t="s">
        <v>79</v>
      </c>
      <c r="I50" s="11"/>
      <c r="J50" s="11"/>
      <c r="K50" s="11"/>
      <c r="L50" s="11"/>
      <c r="M50" s="11"/>
      <c r="N50" s="11"/>
      <c r="O50" s="24"/>
      <c r="P50" s="21"/>
    </row>
    <row r="51" spans="1:16" s="19" customFormat="1" ht="28.8" customHeight="1" x14ac:dyDescent="0.45">
      <c r="A51" s="1"/>
      <c r="B51" s="18"/>
      <c r="C51" s="9" t="s">
        <v>91</v>
      </c>
      <c r="D51" s="27"/>
      <c r="E51" s="27"/>
      <c r="F51" s="27"/>
      <c r="G51" s="27"/>
      <c r="H51" s="27"/>
      <c r="I51" s="27"/>
      <c r="J51" s="27"/>
      <c r="K51" s="27"/>
      <c r="L51" s="27"/>
      <c r="M51" s="27"/>
      <c r="N51" s="27"/>
      <c r="O51" s="28"/>
      <c r="P51" s="1"/>
    </row>
    <row r="52" spans="1:16" s="19" customFormat="1" ht="28.8" customHeight="1" x14ac:dyDescent="0.45">
      <c r="A52" s="1"/>
      <c r="B52" s="26"/>
      <c r="C52" s="29"/>
      <c r="D52" s="29"/>
      <c r="E52" s="29"/>
      <c r="F52" s="29"/>
      <c r="G52" s="29"/>
      <c r="H52" s="29"/>
      <c r="I52" s="29"/>
      <c r="J52" s="29"/>
      <c r="K52" s="29"/>
      <c r="L52" s="29"/>
      <c r="M52" s="29"/>
      <c r="N52" s="29"/>
      <c r="O52" s="30"/>
      <c r="P52" s="1"/>
    </row>
    <row r="53" spans="1:16" s="19" customFormat="1" ht="28.8" customHeight="1" x14ac:dyDescent="0.45">
      <c r="A53" s="1"/>
      <c r="B53" s="221" t="s">
        <v>70</v>
      </c>
      <c r="C53" s="221"/>
      <c r="D53" s="221"/>
      <c r="E53" s="221"/>
      <c r="F53" s="221"/>
      <c r="G53" s="221"/>
      <c r="H53" s="221"/>
      <c r="I53" s="221"/>
      <c r="J53" s="221"/>
      <c r="K53" s="221"/>
      <c r="L53" s="221"/>
      <c r="M53" s="1"/>
      <c r="N53" s="1"/>
      <c r="O53" s="1"/>
      <c r="P53" s="1"/>
    </row>
    <row r="54" spans="1:16" s="19" customFormat="1" ht="28.8" customHeight="1" x14ac:dyDescent="0.45">
      <c r="A54" s="1"/>
      <c r="B54" s="206">
        <v>1</v>
      </c>
      <c r="C54" s="204" t="s">
        <v>67</v>
      </c>
      <c r="D54" s="204"/>
      <c r="E54" s="204"/>
      <c r="F54" s="204"/>
      <c r="G54" s="204"/>
      <c r="H54" s="204"/>
      <c r="I54" s="204"/>
      <c r="J54" s="204"/>
      <c r="K54" s="204"/>
      <c r="L54" s="204"/>
      <c r="M54" s="204"/>
      <c r="N54" s="201"/>
      <c r="O54" s="203"/>
      <c r="P54" s="1" t="s">
        <v>69</v>
      </c>
    </row>
    <row r="55" spans="1:16" s="19" customFormat="1" ht="28.8" customHeight="1" x14ac:dyDescent="0.45">
      <c r="A55" s="1"/>
      <c r="B55" s="207"/>
      <c r="C55" s="205" t="s">
        <v>68</v>
      </c>
      <c r="D55" s="205"/>
      <c r="E55" s="205"/>
      <c r="F55" s="205"/>
      <c r="G55" s="174"/>
      <c r="H55" s="174"/>
      <c r="I55" s="174"/>
      <c r="J55" s="174"/>
      <c r="K55" s="174"/>
      <c r="L55" s="174"/>
      <c r="M55" s="174"/>
      <c r="N55" s="174"/>
      <c r="O55" s="174"/>
      <c r="P55" s="1"/>
    </row>
    <row r="56" spans="1:16" s="19" customFormat="1" ht="28.8" customHeight="1" x14ac:dyDescent="0.45">
      <c r="A56" s="1"/>
      <c r="B56" s="206">
        <v>2</v>
      </c>
      <c r="C56" s="204" t="s">
        <v>93</v>
      </c>
      <c r="D56" s="204"/>
      <c r="E56" s="204"/>
      <c r="F56" s="204"/>
      <c r="G56" s="204"/>
      <c r="H56" s="204"/>
      <c r="I56" s="204"/>
      <c r="J56" s="204"/>
      <c r="K56" s="204"/>
      <c r="L56" s="204"/>
      <c r="M56" s="204"/>
      <c r="N56" s="201"/>
      <c r="O56" s="203"/>
      <c r="P56" s="1"/>
    </row>
    <row r="57" spans="1:16" s="19" customFormat="1" ht="28.8" customHeight="1" x14ac:dyDescent="0.45">
      <c r="A57" s="1"/>
      <c r="B57" s="207"/>
      <c r="C57" s="205" t="s">
        <v>68</v>
      </c>
      <c r="D57" s="205"/>
      <c r="E57" s="205"/>
      <c r="F57" s="205"/>
      <c r="G57" s="174"/>
      <c r="H57" s="174"/>
      <c r="I57" s="174"/>
      <c r="J57" s="174"/>
      <c r="K57" s="174"/>
      <c r="L57" s="174"/>
      <c r="M57" s="174"/>
      <c r="N57" s="174"/>
      <c r="O57" s="174"/>
      <c r="P57" s="1"/>
    </row>
    <row r="58" spans="1:16" s="19" customFormat="1" ht="28.8" customHeight="1" x14ac:dyDescent="0.45">
      <c r="A58" s="1"/>
      <c r="B58" s="206">
        <v>3</v>
      </c>
      <c r="C58" s="204" t="s">
        <v>88</v>
      </c>
      <c r="D58" s="204"/>
      <c r="E58" s="204"/>
      <c r="F58" s="204"/>
      <c r="G58" s="204"/>
      <c r="H58" s="204"/>
      <c r="I58" s="204"/>
      <c r="J58" s="204"/>
      <c r="K58" s="204"/>
      <c r="L58" s="204"/>
      <c r="M58" s="204"/>
      <c r="N58" s="201"/>
      <c r="O58" s="203"/>
      <c r="P58" s="1"/>
    </row>
    <row r="59" spans="1:16" s="19" customFormat="1" ht="28.8" customHeight="1" x14ac:dyDescent="0.45">
      <c r="A59" s="1"/>
      <c r="B59" s="207"/>
      <c r="C59" s="205" t="s">
        <v>68</v>
      </c>
      <c r="D59" s="205"/>
      <c r="E59" s="205"/>
      <c r="F59" s="205"/>
      <c r="G59" s="174"/>
      <c r="H59" s="174"/>
      <c r="I59" s="174"/>
      <c r="J59" s="174"/>
      <c r="K59" s="174"/>
      <c r="L59" s="174"/>
      <c r="M59" s="174"/>
      <c r="N59" s="174"/>
      <c r="O59" s="174"/>
    </row>
    <row r="63" spans="1:16" ht="30.6" customHeight="1" x14ac:dyDescent="0.45">
      <c r="B63" t="s">
        <v>125</v>
      </c>
    </row>
    <row r="64" spans="1:16" ht="30.6" customHeight="1" x14ac:dyDescent="0.45">
      <c r="B64" t="s">
        <v>126</v>
      </c>
    </row>
    <row r="65" spans="2:2" ht="30.6" customHeight="1" x14ac:dyDescent="0.45">
      <c r="B65" t="s">
        <v>127</v>
      </c>
    </row>
    <row r="66" spans="2:2" ht="30.6" customHeight="1" x14ac:dyDescent="0.45">
      <c r="B66" t="s">
        <v>128</v>
      </c>
    </row>
    <row r="67" spans="2:2" ht="30.6" customHeight="1" x14ac:dyDescent="0.45">
      <c r="B67" t="s">
        <v>129</v>
      </c>
    </row>
    <row r="68" spans="2:2" ht="30.6" customHeight="1" x14ac:dyDescent="0.45">
      <c r="B68" t="s">
        <v>130</v>
      </c>
    </row>
    <row r="69" spans="2:2" ht="30.6" customHeight="1" x14ac:dyDescent="0.45">
      <c r="B69" t="s">
        <v>131</v>
      </c>
    </row>
    <row r="70" spans="2:2" ht="30.6" customHeight="1" x14ac:dyDescent="0.45">
      <c r="B70" t="s">
        <v>132</v>
      </c>
    </row>
    <row r="71" spans="2:2" ht="30.6" customHeight="1" x14ac:dyDescent="0.45">
      <c r="B71" t="s">
        <v>133</v>
      </c>
    </row>
    <row r="72" spans="2:2" ht="30.6" customHeight="1" x14ac:dyDescent="0.45">
      <c r="B72" t="s">
        <v>134</v>
      </c>
    </row>
    <row r="73" spans="2:2" ht="30.6" customHeight="1" x14ac:dyDescent="0.45">
      <c r="B73" t="s">
        <v>135</v>
      </c>
    </row>
    <row r="74" spans="2:2" ht="30.6" customHeight="1" x14ac:dyDescent="0.45">
      <c r="B74" t="s">
        <v>136</v>
      </c>
    </row>
    <row r="75" spans="2:2" ht="30.6" customHeight="1" x14ac:dyDescent="0.45">
      <c r="B75" t="s">
        <v>137</v>
      </c>
    </row>
    <row r="76" spans="2:2" ht="30.6" customHeight="1" x14ac:dyDescent="0.45">
      <c r="B76" t="s">
        <v>138</v>
      </c>
    </row>
    <row r="77" spans="2:2" ht="30.6" customHeight="1" x14ac:dyDescent="0.45">
      <c r="B77" t="s">
        <v>139</v>
      </c>
    </row>
    <row r="78" spans="2:2" ht="30.6" customHeight="1" x14ac:dyDescent="0.45">
      <c r="B78" t="s">
        <v>140</v>
      </c>
    </row>
    <row r="79" spans="2:2" ht="30.6" customHeight="1" x14ac:dyDescent="0.45">
      <c r="B79" t="s">
        <v>141</v>
      </c>
    </row>
    <row r="80" spans="2:2" ht="30.6" customHeight="1" x14ac:dyDescent="0.45">
      <c r="B80" t="s">
        <v>142</v>
      </c>
    </row>
    <row r="81" spans="2:2" ht="30.6" customHeight="1" x14ac:dyDescent="0.45">
      <c r="B81" t="s">
        <v>143</v>
      </c>
    </row>
    <row r="82" spans="2:2" ht="30.6" customHeight="1" x14ac:dyDescent="0.45">
      <c r="B82" t="s">
        <v>144</v>
      </c>
    </row>
    <row r="83" spans="2:2" ht="30.6" customHeight="1" x14ac:dyDescent="0.45">
      <c r="B83" t="s">
        <v>145</v>
      </c>
    </row>
    <row r="84" spans="2:2" ht="30.6" customHeight="1" x14ac:dyDescent="0.45">
      <c r="B84" t="s">
        <v>146</v>
      </c>
    </row>
    <row r="85" spans="2:2" ht="30.6" customHeight="1" x14ac:dyDescent="0.45">
      <c r="B85" t="s">
        <v>147</v>
      </c>
    </row>
    <row r="86" spans="2:2" ht="30.6" customHeight="1" x14ac:dyDescent="0.45">
      <c r="B86" t="s">
        <v>148</v>
      </c>
    </row>
    <row r="87" spans="2:2" ht="30.6" customHeight="1" x14ac:dyDescent="0.45">
      <c r="B87" t="s">
        <v>149</v>
      </c>
    </row>
    <row r="88" spans="2:2" ht="30.6" customHeight="1" x14ac:dyDescent="0.45">
      <c r="B88" t="s">
        <v>150</v>
      </c>
    </row>
    <row r="89" spans="2:2" ht="30.6" customHeight="1" x14ac:dyDescent="0.45">
      <c r="B89" t="s">
        <v>151</v>
      </c>
    </row>
    <row r="90" spans="2:2" ht="30.6" customHeight="1" x14ac:dyDescent="0.45">
      <c r="B90" t="s">
        <v>152</v>
      </c>
    </row>
    <row r="91" spans="2:2" ht="30.6" customHeight="1" x14ac:dyDescent="0.45">
      <c r="B91" t="s">
        <v>153</v>
      </c>
    </row>
    <row r="92" spans="2:2" ht="30.6" customHeight="1" x14ac:dyDescent="0.45">
      <c r="B92" t="s">
        <v>154</v>
      </c>
    </row>
    <row r="93" spans="2:2" ht="30.6" customHeight="1" x14ac:dyDescent="0.45">
      <c r="B93" t="s">
        <v>155</v>
      </c>
    </row>
    <row r="94" spans="2:2" ht="30.6" customHeight="1" x14ac:dyDescent="0.45">
      <c r="B94" t="s">
        <v>156</v>
      </c>
    </row>
    <row r="95" spans="2:2" ht="30.6" customHeight="1" x14ac:dyDescent="0.45">
      <c r="B95" t="s">
        <v>157</v>
      </c>
    </row>
    <row r="96" spans="2:2" ht="30.6" customHeight="1" x14ac:dyDescent="0.45">
      <c r="B96" t="s">
        <v>158</v>
      </c>
    </row>
    <row r="97" spans="2:2" ht="30.6" customHeight="1" x14ac:dyDescent="0.45">
      <c r="B97" t="s">
        <v>159</v>
      </c>
    </row>
    <row r="98" spans="2:2" ht="30.6" customHeight="1" x14ac:dyDescent="0.45">
      <c r="B98" t="s">
        <v>160</v>
      </c>
    </row>
    <row r="99" spans="2:2" ht="30.6" customHeight="1" x14ac:dyDescent="0.45">
      <c r="B99" t="s">
        <v>161</v>
      </c>
    </row>
    <row r="100" spans="2:2" ht="30.6" customHeight="1" x14ac:dyDescent="0.45">
      <c r="B100" t="s">
        <v>162</v>
      </c>
    </row>
    <row r="101" spans="2:2" ht="30.6" customHeight="1" x14ac:dyDescent="0.45">
      <c r="B101" t="s">
        <v>163</v>
      </c>
    </row>
    <row r="102" spans="2:2" ht="30.6" customHeight="1" x14ac:dyDescent="0.45">
      <c r="B102" t="s">
        <v>164</v>
      </c>
    </row>
    <row r="103" spans="2:2" ht="30.6" customHeight="1" x14ac:dyDescent="0.45">
      <c r="B103" t="s">
        <v>165</v>
      </c>
    </row>
    <row r="104" spans="2:2" ht="30.6" customHeight="1" x14ac:dyDescent="0.45">
      <c r="B104" t="s">
        <v>166</v>
      </c>
    </row>
    <row r="105" spans="2:2" ht="30.6" customHeight="1" x14ac:dyDescent="0.45">
      <c r="B105" t="s">
        <v>167</v>
      </c>
    </row>
    <row r="106" spans="2:2" ht="30.6" customHeight="1" x14ac:dyDescent="0.45">
      <c r="B106" t="s">
        <v>168</v>
      </c>
    </row>
    <row r="107" spans="2:2" ht="30.6" customHeight="1" x14ac:dyDescent="0.45">
      <c r="B107" t="s">
        <v>169</v>
      </c>
    </row>
    <row r="108" spans="2:2" ht="30.6" customHeight="1" x14ac:dyDescent="0.45">
      <c r="B108" t="s">
        <v>170</v>
      </c>
    </row>
    <row r="109" spans="2:2" ht="30.6" customHeight="1" x14ac:dyDescent="0.45">
      <c r="B109" t="s">
        <v>171</v>
      </c>
    </row>
    <row r="110" spans="2:2" ht="30.6" customHeight="1" x14ac:dyDescent="0.45">
      <c r="B110" t="s">
        <v>172</v>
      </c>
    </row>
    <row r="111" spans="2:2" ht="30.6" customHeight="1" x14ac:dyDescent="0.45">
      <c r="B111" t="s">
        <v>173</v>
      </c>
    </row>
    <row r="112" spans="2:2" ht="30.6" customHeight="1" x14ac:dyDescent="0.45">
      <c r="B112" t="s">
        <v>174</v>
      </c>
    </row>
    <row r="113" spans="2:2" ht="30.6" customHeight="1" x14ac:dyDescent="0.45">
      <c r="B113" t="s">
        <v>175</v>
      </c>
    </row>
    <row r="114" spans="2:2" ht="30.6" customHeight="1" x14ac:dyDescent="0.45">
      <c r="B114" t="s">
        <v>176</v>
      </c>
    </row>
    <row r="115" spans="2:2" ht="30.6" customHeight="1" x14ac:dyDescent="0.45">
      <c r="B115" t="s">
        <v>177</v>
      </c>
    </row>
    <row r="116" spans="2:2" ht="30.6" customHeight="1" x14ac:dyDescent="0.45">
      <c r="B116" t="s">
        <v>178</v>
      </c>
    </row>
    <row r="117" spans="2:2" ht="30.6" customHeight="1" x14ac:dyDescent="0.45">
      <c r="B117" t="s">
        <v>179</v>
      </c>
    </row>
    <row r="118" spans="2:2" ht="30.6" customHeight="1" x14ac:dyDescent="0.45">
      <c r="B118" t="s">
        <v>180</v>
      </c>
    </row>
    <row r="119" spans="2:2" ht="30.6" customHeight="1" x14ac:dyDescent="0.45">
      <c r="B119" t="s">
        <v>181</v>
      </c>
    </row>
    <row r="120" spans="2:2" ht="30.6" customHeight="1" x14ac:dyDescent="0.45">
      <c r="B120" t="s">
        <v>182</v>
      </c>
    </row>
    <row r="121" spans="2:2" ht="30.6" customHeight="1" x14ac:dyDescent="0.45">
      <c r="B121" t="s">
        <v>183</v>
      </c>
    </row>
    <row r="122" spans="2:2" ht="30.6" customHeight="1" x14ac:dyDescent="0.45">
      <c r="B122" t="s">
        <v>184</v>
      </c>
    </row>
    <row r="123" spans="2:2" ht="30.6" customHeight="1" x14ac:dyDescent="0.45">
      <c r="B123" t="s">
        <v>185</v>
      </c>
    </row>
    <row r="124" spans="2:2" ht="30.6" customHeight="1" x14ac:dyDescent="0.45">
      <c r="B124" t="s">
        <v>186</v>
      </c>
    </row>
    <row r="125" spans="2:2" ht="30.6" customHeight="1" x14ac:dyDescent="0.45">
      <c r="B125" t="s">
        <v>187</v>
      </c>
    </row>
    <row r="126" spans="2:2" ht="30.6" customHeight="1" x14ac:dyDescent="0.45">
      <c r="B126" t="s">
        <v>188</v>
      </c>
    </row>
    <row r="127" spans="2:2" ht="30.6" customHeight="1" x14ac:dyDescent="0.45">
      <c r="B127" t="s">
        <v>189</v>
      </c>
    </row>
    <row r="128" spans="2:2" ht="30.6" customHeight="1" x14ac:dyDescent="0.45">
      <c r="B128" t="s">
        <v>190</v>
      </c>
    </row>
    <row r="129" spans="2:2" ht="30.6" customHeight="1" x14ac:dyDescent="0.45">
      <c r="B129" t="s">
        <v>191</v>
      </c>
    </row>
    <row r="130" spans="2:2" ht="30.6" customHeight="1" x14ac:dyDescent="0.45">
      <c r="B130" t="s">
        <v>192</v>
      </c>
    </row>
    <row r="131" spans="2:2" ht="30.6" customHeight="1" x14ac:dyDescent="0.45">
      <c r="B131" t="s">
        <v>193</v>
      </c>
    </row>
    <row r="132" spans="2:2" ht="30.6" customHeight="1" x14ac:dyDescent="0.45">
      <c r="B132" t="s">
        <v>194</v>
      </c>
    </row>
    <row r="133" spans="2:2" ht="30.6" customHeight="1" x14ac:dyDescent="0.45">
      <c r="B133" t="s">
        <v>195</v>
      </c>
    </row>
    <row r="134" spans="2:2" ht="30.6" customHeight="1" x14ac:dyDescent="0.45">
      <c r="B134" t="s">
        <v>196</v>
      </c>
    </row>
    <row r="135" spans="2:2" ht="30.6" customHeight="1" x14ac:dyDescent="0.45">
      <c r="B135" t="s">
        <v>197</v>
      </c>
    </row>
    <row r="136" spans="2:2" ht="30.6" customHeight="1" x14ac:dyDescent="0.45">
      <c r="B136" t="s">
        <v>198</v>
      </c>
    </row>
    <row r="137" spans="2:2" ht="30.6" customHeight="1" x14ac:dyDescent="0.45">
      <c r="B137" t="s">
        <v>199</v>
      </c>
    </row>
    <row r="138" spans="2:2" ht="30.6" customHeight="1" x14ac:dyDescent="0.45">
      <c r="B138" t="s">
        <v>200</v>
      </c>
    </row>
    <row r="139" spans="2:2" ht="30.6" customHeight="1" x14ac:dyDescent="0.45">
      <c r="B139" t="s">
        <v>201</v>
      </c>
    </row>
    <row r="140" spans="2:2" ht="30.6" customHeight="1" x14ac:dyDescent="0.45">
      <c r="B140" t="s">
        <v>202</v>
      </c>
    </row>
    <row r="141" spans="2:2" ht="30.6" customHeight="1" x14ac:dyDescent="0.45">
      <c r="B141" t="s">
        <v>203</v>
      </c>
    </row>
    <row r="142" spans="2:2" ht="30.6" customHeight="1" x14ac:dyDescent="0.45">
      <c r="B142" t="s">
        <v>204</v>
      </c>
    </row>
    <row r="143" spans="2:2" ht="30.6" customHeight="1" x14ac:dyDescent="0.45">
      <c r="B143" t="s">
        <v>205</v>
      </c>
    </row>
    <row r="144" spans="2:2" ht="30.6" customHeight="1" x14ac:dyDescent="0.45">
      <c r="B144" t="s">
        <v>206</v>
      </c>
    </row>
    <row r="145" spans="2:2" ht="30.6" customHeight="1" x14ac:dyDescent="0.45">
      <c r="B145" t="s">
        <v>207</v>
      </c>
    </row>
    <row r="146" spans="2:2" ht="30.6" customHeight="1" x14ac:dyDescent="0.45">
      <c r="B146" t="s">
        <v>208</v>
      </c>
    </row>
    <row r="147" spans="2:2" ht="30.6" customHeight="1" x14ac:dyDescent="0.45">
      <c r="B147" t="s">
        <v>209</v>
      </c>
    </row>
    <row r="148" spans="2:2" ht="30.6" customHeight="1" x14ac:dyDescent="0.45">
      <c r="B148" t="s">
        <v>210</v>
      </c>
    </row>
    <row r="149" spans="2:2" ht="30.6" customHeight="1" x14ac:dyDescent="0.45">
      <c r="B149" t="s">
        <v>211</v>
      </c>
    </row>
    <row r="150" spans="2:2" ht="30.6" customHeight="1" x14ac:dyDescent="0.45">
      <c r="B150" t="s">
        <v>212</v>
      </c>
    </row>
    <row r="151" spans="2:2" ht="30.6" customHeight="1" x14ac:dyDescent="0.45">
      <c r="B151" t="s">
        <v>213</v>
      </c>
    </row>
    <row r="152" spans="2:2" ht="30.6" customHeight="1" x14ac:dyDescent="0.45">
      <c r="B152" t="s">
        <v>214</v>
      </c>
    </row>
    <row r="153" spans="2:2" ht="30.6" customHeight="1" x14ac:dyDescent="0.45">
      <c r="B153" t="s">
        <v>215</v>
      </c>
    </row>
    <row r="154" spans="2:2" ht="30.6" customHeight="1" x14ac:dyDescent="0.45">
      <c r="B154" t="s">
        <v>216</v>
      </c>
    </row>
    <row r="155" spans="2:2" ht="30.6" customHeight="1" x14ac:dyDescent="0.45">
      <c r="B155" t="s">
        <v>217</v>
      </c>
    </row>
    <row r="156" spans="2:2" ht="30.6" customHeight="1" x14ac:dyDescent="0.45">
      <c r="B156" t="s">
        <v>218</v>
      </c>
    </row>
    <row r="157" spans="2:2" ht="30.6" customHeight="1" x14ac:dyDescent="0.45">
      <c r="B157" t="s">
        <v>219</v>
      </c>
    </row>
    <row r="158" spans="2:2" ht="30.6" customHeight="1" x14ac:dyDescent="0.45">
      <c r="B158" t="s">
        <v>220</v>
      </c>
    </row>
    <row r="159" spans="2:2" ht="30.6" customHeight="1" x14ac:dyDescent="0.45">
      <c r="B159" t="s">
        <v>221</v>
      </c>
    </row>
    <row r="160" spans="2:2" ht="30.6" customHeight="1" x14ac:dyDescent="0.45">
      <c r="B160" t="s">
        <v>222</v>
      </c>
    </row>
    <row r="161" spans="2:2" ht="30.6" customHeight="1" x14ac:dyDescent="0.45">
      <c r="B161" t="s">
        <v>223</v>
      </c>
    </row>
  </sheetData>
  <mergeCells count="139">
    <mergeCell ref="R48:T48"/>
    <mergeCell ref="F15:O15"/>
    <mergeCell ref="F12:O12"/>
    <mergeCell ref="N26:O26"/>
    <mergeCell ref="D21:O21"/>
    <mergeCell ref="N25:O25"/>
    <mergeCell ref="J28:L28"/>
    <mergeCell ref="F29:H29"/>
    <mergeCell ref="J29:K29"/>
    <mergeCell ref="F31:H31"/>
    <mergeCell ref="J31:K31"/>
    <mergeCell ref="J30:L30"/>
    <mergeCell ref="D32:H32"/>
    <mergeCell ref="D33:H33"/>
    <mergeCell ref="I32:O32"/>
    <mergeCell ref="I33:O33"/>
    <mergeCell ref="L47:O47"/>
    <mergeCell ref="I47:K47"/>
    <mergeCell ref="G25:H25"/>
    <mergeCell ref="G26:H26"/>
    <mergeCell ref="I25:J25"/>
    <mergeCell ref="I26:J26"/>
    <mergeCell ref="L46:O46"/>
    <mergeCell ref="C46:E46"/>
    <mergeCell ref="N1:O1"/>
    <mergeCell ref="B20:C21"/>
    <mergeCell ref="F8:G8"/>
    <mergeCell ref="D18:O19"/>
    <mergeCell ref="I8:L8"/>
    <mergeCell ref="M8:N8"/>
    <mergeCell ref="D20:O20"/>
    <mergeCell ref="J14:K14"/>
    <mergeCell ref="L14:O14"/>
    <mergeCell ref="C14:E14"/>
    <mergeCell ref="B18:C19"/>
    <mergeCell ref="F7:O7"/>
    <mergeCell ref="C7:E7"/>
    <mergeCell ref="C13:E13"/>
    <mergeCell ref="F13:O13"/>
    <mergeCell ref="C15:E15"/>
    <mergeCell ref="H14:I14"/>
    <mergeCell ref="C8:E8"/>
    <mergeCell ref="B4:B9"/>
    <mergeCell ref="B10:B12"/>
    <mergeCell ref="C10:E10"/>
    <mergeCell ref="B2:O2"/>
    <mergeCell ref="B13:B15"/>
    <mergeCell ref="M3:O3"/>
    <mergeCell ref="F6:O6"/>
    <mergeCell ref="F4:O4"/>
    <mergeCell ref="F5:O5"/>
    <mergeCell ref="C9:E9"/>
    <mergeCell ref="C4:E4"/>
    <mergeCell ref="C5:E5"/>
    <mergeCell ref="C6:E6"/>
    <mergeCell ref="F14:G14"/>
    <mergeCell ref="F10:O10"/>
    <mergeCell ref="C11:E11"/>
    <mergeCell ref="C12:E12"/>
    <mergeCell ref="F11:O11"/>
    <mergeCell ref="G9:I9"/>
    <mergeCell ref="C55:F55"/>
    <mergeCell ref="G55:O55"/>
    <mergeCell ref="B54:B55"/>
    <mergeCell ref="B56:B57"/>
    <mergeCell ref="C56:M56"/>
    <mergeCell ref="N56:O56"/>
    <mergeCell ref="C57:F57"/>
    <mergeCell ref="G57:O57"/>
    <mergeCell ref="B58:B59"/>
    <mergeCell ref="C58:M58"/>
    <mergeCell ref="N58:O58"/>
    <mergeCell ref="C59:F59"/>
    <mergeCell ref="G59:O59"/>
    <mergeCell ref="L43:O43"/>
    <mergeCell ref="F44:H44"/>
    <mergeCell ref="F45:H45"/>
    <mergeCell ref="I44:K44"/>
    <mergeCell ref="I45:K45"/>
    <mergeCell ref="L44:O44"/>
    <mergeCell ref="L45:O45"/>
    <mergeCell ref="C54:M54"/>
    <mergeCell ref="N54:O54"/>
    <mergeCell ref="F46:H46"/>
    <mergeCell ref="I46:K46"/>
    <mergeCell ref="C47:E47"/>
    <mergeCell ref="B53:L53"/>
    <mergeCell ref="C45:E45"/>
    <mergeCell ref="C50:D50"/>
    <mergeCell ref="E50:G50"/>
    <mergeCell ref="C48:J48"/>
    <mergeCell ref="F47:H47"/>
    <mergeCell ref="C41:E41"/>
    <mergeCell ref="C40:E40"/>
    <mergeCell ref="C43:E43"/>
    <mergeCell ref="C44:E44"/>
    <mergeCell ref="I43:K43"/>
    <mergeCell ref="F43:H43"/>
    <mergeCell ref="J9:O9"/>
    <mergeCell ref="N42:O42"/>
    <mergeCell ref="D30:E31"/>
    <mergeCell ref="F28:I28"/>
    <mergeCell ref="F30:I30"/>
    <mergeCell ref="E24:F24"/>
    <mergeCell ref="E25:F25"/>
    <mergeCell ref="E26:F26"/>
    <mergeCell ref="N24:O24"/>
    <mergeCell ref="G24:H24"/>
    <mergeCell ref="I24:J24"/>
    <mergeCell ref="K24:L24"/>
    <mergeCell ref="B17:L17"/>
    <mergeCell ref="M17:O17"/>
    <mergeCell ref="N36:O36"/>
    <mergeCell ref="B24:C27"/>
    <mergeCell ref="B35:L35"/>
    <mergeCell ref="F37:I37"/>
    <mergeCell ref="J37:O37"/>
    <mergeCell ref="J38:O38"/>
    <mergeCell ref="J39:O39"/>
    <mergeCell ref="C37:E37"/>
    <mergeCell ref="C39:E39"/>
    <mergeCell ref="C38:E38"/>
    <mergeCell ref="D28:E29"/>
    <mergeCell ref="K25:L25"/>
    <mergeCell ref="K26:L26"/>
    <mergeCell ref="B22:C23"/>
    <mergeCell ref="B32:C33"/>
    <mergeCell ref="F41:I41"/>
    <mergeCell ref="F40:I40"/>
    <mergeCell ref="F38:I38"/>
    <mergeCell ref="F39:I39"/>
    <mergeCell ref="J40:O40"/>
    <mergeCell ref="J41:O41"/>
    <mergeCell ref="M28:O28"/>
    <mergeCell ref="M29:N29"/>
    <mergeCell ref="M31:N31"/>
    <mergeCell ref="M30:O30"/>
    <mergeCell ref="B28:C31"/>
    <mergeCell ref="D27:O27"/>
  </mergeCells>
  <phoneticPr fontId="1"/>
  <dataValidations count="3">
    <dataValidation type="list" allowBlank="1" showInputMessage="1" sqref="E25:E26" xr:uid="{8A689F6A-A1D2-4165-A004-20EACF0CB116}">
      <formula1>$Q$24:$W$24</formula1>
    </dataValidation>
    <dataValidation type="list" allowBlank="1" showInputMessage="1" showErrorMessage="1" sqref="N54:O54 N56:O56 N58:O58" xr:uid="{220E8384-19E9-48DF-9DAA-286003CDC278}">
      <formula1>$P$54</formula1>
    </dataValidation>
    <dataValidation type="list" allowBlank="1" showInputMessage="1" showErrorMessage="1" sqref="G9" xr:uid="{9ADCC712-AC7B-4603-B717-5028CB822717}">
      <formula1>$B$63:$B$161</formula1>
    </dataValidation>
  </dataValidations>
  <pageMargins left="0.7" right="0.7" top="0.75" bottom="0.75" header="0.3" footer="0.3"/>
  <pageSetup paperSize="9" scale="65" fitToHeight="0" orientation="portrait" r:id="rId1"/>
  <rowBreaks count="1" manualBreakCount="1">
    <brk id="34" min="1" max="14"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8779A-AE62-4018-8873-177EBCB272FD}">
  <sheetPr>
    <tabColor rgb="FFFFFF00"/>
    <pageSetUpPr fitToPage="1"/>
  </sheetPr>
  <dimension ref="A1:Q40"/>
  <sheetViews>
    <sheetView view="pageBreakPreview" topLeftCell="A4" zoomScale="85" zoomScaleNormal="100" zoomScaleSheetLayoutView="85" zoomScalePageLayoutView="115" workbookViewId="0">
      <selection activeCell="J13" sqref="J13"/>
    </sheetView>
  </sheetViews>
  <sheetFormatPr defaultColWidth="8.69921875" defaultRowHeight="12.6" x14ac:dyDescent="0.45"/>
  <cols>
    <col min="1" max="1" width="10.59765625" style="36" customWidth="1"/>
    <col min="2" max="2" width="12.19921875" style="36" customWidth="1"/>
    <col min="3" max="4" width="5" style="36" customWidth="1"/>
    <col min="5" max="5" width="13" style="36" bestFit="1" customWidth="1"/>
    <col min="6" max="6" width="5.69921875" style="36" customWidth="1"/>
    <col min="7" max="7" width="3.19921875" style="36" customWidth="1"/>
    <col min="8" max="8" width="13.5" style="36" bestFit="1" customWidth="1"/>
    <col min="9" max="9" width="4" style="36" customWidth="1"/>
    <col min="10" max="10" width="16.69921875" style="36" bestFit="1" customWidth="1"/>
    <col min="11" max="11" width="5.59765625" style="36" customWidth="1"/>
    <col min="12" max="12" width="9.69921875" style="36" bestFit="1" customWidth="1"/>
    <col min="13" max="13" width="8.69921875" style="36"/>
    <col min="14" max="14" width="3.3984375" style="36" bestFit="1" customWidth="1"/>
    <col min="15" max="15" width="12.59765625" style="36" bestFit="1" customWidth="1"/>
    <col min="16" max="16" width="11.59765625" style="36" customWidth="1"/>
    <col min="17" max="16384" width="8.69921875" style="36"/>
  </cols>
  <sheetData>
    <row r="1" spans="1:16" ht="19.95" customHeight="1" x14ac:dyDescent="0.45">
      <c r="A1" s="35" t="s">
        <v>95</v>
      </c>
      <c r="B1" s="35"/>
      <c r="C1" s="35"/>
      <c r="D1" s="35"/>
      <c r="E1" s="35"/>
      <c r="F1" s="35"/>
      <c r="G1" s="35"/>
      <c r="H1" s="35"/>
      <c r="I1" s="35"/>
      <c r="J1" s="35"/>
      <c r="K1" s="133"/>
      <c r="L1" s="35"/>
    </row>
    <row r="2" spans="1:16" ht="19.95" customHeight="1" x14ac:dyDescent="0.45">
      <c r="A2" s="35"/>
      <c r="B2" s="35"/>
      <c r="C2" s="35"/>
      <c r="D2" s="35"/>
      <c r="E2" s="35"/>
      <c r="F2" s="35"/>
      <c r="G2" s="35"/>
      <c r="H2" s="35"/>
      <c r="I2" s="35"/>
      <c r="J2" s="35"/>
      <c r="K2" s="35"/>
      <c r="L2" s="35"/>
    </row>
    <row r="3" spans="1:16" ht="19.95" customHeight="1" x14ac:dyDescent="0.45">
      <c r="A3" s="36" t="s">
        <v>118</v>
      </c>
    </row>
    <row r="4" spans="1:16" ht="19.95" customHeight="1" x14ac:dyDescent="0.45">
      <c r="A4" s="37" t="s">
        <v>96</v>
      </c>
      <c r="B4" s="38"/>
      <c r="C4" s="107">
        <f>'別紙１（申請時）'!$F$4</f>
        <v>0</v>
      </c>
      <c r="D4" s="107"/>
      <c r="E4" s="107"/>
      <c r="F4" s="39"/>
      <c r="G4" s="39"/>
      <c r="H4" s="39"/>
      <c r="I4" s="39"/>
      <c r="J4" s="39"/>
      <c r="K4" s="39"/>
      <c r="L4" s="39"/>
      <c r="M4" s="39"/>
      <c r="N4" s="39"/>
      <c r="O4" s="39"/>
      <c r="P4" s="38"/>
    </row>
    <row r="5" spans="1:16" ht="19.95" customHeight="1" x14ac:dyDescent="0.45">
      <c r="A5" s="37" t="s">
        <v>33</v>
      </c>
      <c r="B5" s="38"/>
      <c r="C5" s="107"/>
      <c r="D5" s="107"/>
      <c r="E5" s="107"/>
      <c r="F5" s="39"/>
      <c r="G5" s="39"/>
      <c r="H5" s="39"/>
      <c r="I5" s="39"/>
      <c r="J5" s="39"/>
      <c r="K5" s="39"/>
      <c r="L5" s="39"/>
      <c r="M5" s="39"/>
      <c r="N5" s="39"/>
      <c r="O5" s="39"/>
      <c r="P5" s="38"/>
    </row>
    <row r="6" spans="1:16" ht="19.95" customHeight="1" x14ac:dyDescent="0.45">
      <c r="A6" s="40" t="s">
        <v>97</v>
      </c>
      <c r="B6" s="41"/>
      <c r="C6" s="42" t="s">
        <v>119</v>
      </c>
      <c r="D6" s="42"/>
      <c r="E6" s="42"/>
      <c r="F6" s="42"/>
      <c r="G6" s="42"/>
      <c r="H6" s="42"/>
      <c r="I6" s="102" t="s">
        <v>244</v>
      </c>
      <c r="J6" s="103"/>
      <c r="K6" s="103"/>
      <c r="L6" s="103"/>
      <c r="M6" s="103"/>
      <c r="N6" s="42"/>
      <c r="O6" s="42"/>
      <c r="P6" s="41"/>
    </row>
    <row r="7" spans="1:16" ht="19.95" customHeight="1" x14ac:dyDescent="0.45">
      <c r="A7" s="43"/>
      <c r="B7" s="44"/>
      <c r="P7" s="44"/>
    </row>
    <row r="8" spans="1:16" ht="19.95" customHeight="1" thickBot="1" x14ac:dyDescent="0.5">
      <c r="A8" s="45"/>
      <c r="B8" s="44"/>
      <c r="D8" s="36" t="s">
        <v>98</v>
      </c>
      <c r="P8" s="44"/>
    </row>
    <row r="9" spans="1:16" s="52" customFormat="1" ht="19.95" customHeight="1" thickBot="1" x14ac:dyDescent="0.5">
      <c r="A9" s="46"/>
      <c r="B9" s="47"/>
      <c r="C9" s="48"/>
      <c r="D9" s="48"/>
      <c r="E9" s="114"/>
      <c r="F9" s="48" t="str" cm="1">
        <f t="array" ref="F9">_xlfn.IFS(E10=$B$38,$C$38,E10=$B$39,$C$39,E10=$B$40,$C$40)</f>
        <v>kWh</v>
      </c>
      <c r="G9" s="48" t="s">
        <v>100</v>
      </c>
      <c r="H9" s="115"/>
      <c r="I9" s="48" t="s">
        <v>100</v>
      </c>
      <c r="J9" s="117"/>
      <c r="K9" s="48" t="s">
        <v>101</v>
      </c>
      <c r="L9" s="51">
        <f>E9*H9*J9</f>
        <v>0</v>
      </c>
      <c r="M9" s="52" t="s">
        <v>102</v>
      </c>
      <c r="N9" s="52" t="s">
        <v>103</v>
      </c>
      <c r="O9" s="97">
        <f>ROUNDDOWN(L9/1000,2)</f>
        <v>0</v>
      </c>
      <c r="P9" s="53" t="s">
        <v>76</v>
      </c>
    </row>
    <row r="10" spans="1:16" s="56" customFormat="1" ht="19.95" customHeight="1" x14ac:dyDescent="0.45">
      <c r="A10" s="54"/>
      <c r="B10" s="55"/>
      <c r="E10" s="57" t="s">
        <v>248</v>
      </c>
      <c r="H10" s="58" t="s">
        <v>104</v>
      </c>
      <c r="J10" s="59" t="s">
        <v>105</v>
      </c>
      <c r="O10" s="60"/>
      <c r="P10" s="61"/>
    </row>
    <row r="11" spans="1:16" s="52" customFormat="1" ht="19.95" customHeight="1" thickBot="1" x14ac:dyDescent="0.5">
      <c r="A11" s="46"/>
      <c r="B11" s="47"/>
      <c r="C11" s="48"/>
      <c r="D11" s="48" t="s">
        <v>106</v>
      </c>
      <c r="F11" s="48"/>
      <c r="G11" s="48"/>
      <c r="H11" s="49"/>
      <c r="I11" s="48"/>
      <c r="J11" s="50"/>
      <c r="K11" s="48"/>
      <c r="L11" s="48"/>
      <c r="O11" s="62"/>
      <c r="P11" s="63"/>
    </row>
    <row r="12" spans="1:16" s="52" customFormat="1" ht="19.95" customHeight="1" thickBot="1" x14ac:dyDescent="0.5">
      <c r="A12" s="46"/>
      <c r="B12" s="47"/>
      <c r="C12" s="48"/>
      <c r="D12" s="48"/>
      <c r="E12" s="114"/>
      <c r="F12" s="48" t="str" cm="1">
        <f t="array" ref="F12">_xlfn.IFS(E13=$B$38,$C$38,E13=$B$39,$C$39,E13=$B$40,$C$40)</f>
        <v>kWh</v>
      </c>
      <c r="G12" s="48" t="s">
        <v>100</v>
      </c>
      <c r="H12" s="116"/>
      <c r="I12" s="48" t="s">
        <v>101</v>
      </c>
      <c r="J12" s="115">
        <f>ROUNDDOWN(E12*H12,2)</f>
        <v>0</v>
      </c>
      <c r="K12" s="48" t="s">
        <v>107</v>
      </c>
      <c r="L12" s="48"/>
      <c r="N12" s="52" t="s">
        <v>270</v>
      </c>
      <c r="O12" s="97">
        <f>J12</f>
        <v>0</v>
      </c>
      <c r="P12" s="98" t="s">
        <v>107</v>
      </c>
    </row>
    <row r="13" spans="1:16" s="56" customFormat="1" ht="19.95" customHeight="1" x14ac:dyDescent="0.45">
      <c r="A13" s="54"/>
      <c r="B13" s="55"/>
      <c r="E13" s="57" t="s">
        <v>248</v>
      </c>
      <c r="H13" s="65" t="s">
        <v>108</v>
      </c>
      <c r="J13" s="58"/>
      <c r="P13" s="55"/>
    </row>
    <row r="14" spans="1:16" ht="19.95" customHeight="1" x14ac:dyDescent="0.45">
      <c r="A14" s="45"/>
      <c r="B14" s="44"/>
      <c r="C14" s="36" t="s">
        <v>120</v>
      </c>
      <c r="I14" s="106" t="s">
        <v>241</v>
      </c>
      <c r="J14" s="104"/>
      <c r="K14" s="104"/>
      <c r="L14" s="104"/>
      <c r="M14" s="104"/>
      <c r="N14" s="104"/>
      <c r="O14" s="104"/>
      <c r="P14" s="105"/>
    </row>
    <row r="15" spans="1:16" ht="19.95" customHeight="1" x14ac:dyDescent="0.45">
      <c r="A15" s="45"/>
      <c r="B15" s="44"/>
      <c r="P15" s="44"/>
    </row>
    <row r="16" spans="1:16" ht="19.95" customHeight="1" thickBot="1" x14ac:dyDescent="0.5">
      <c r="A16" s="45"/>
      <c r="B16" s="44"/>
      <c r="D16" s="36" t="s">
        <v>98</v>
      </c>
      <c r="P16" s="44"/>
    </row>
    <row r="17" spans="1:17" ht="19.95" customHeight="1" thickTop="1" thickBot="1" x14ac:dyDescent="0.5">
      <c r="A17" s="45"/>
      <c r="B17" s="44"/>
      <c r="E17" s="114"/>
      <c r="F17" s="48" t="str" cm="1">
        <f t="array" ref="F17">_xlfn.IFS(E18=$B$38,$C$38,E18=$B$39,$C$39,E18=$B$40,$C$40)</f>
        <v>kWh</v>
      </c>
      <c r="G17" s="48" t="s">
        <v>100</v>
      </c>
      <c r="H17" s="115"/>
      <c r="I17" s="48" t="s">
        <v>100</v>
      </c>
      <c r="J17" s="117"/>
      <c r="K17" s="48" t="s">
        <v>101</v>
      </c>
      <c r="L17" s="48">
        <f>E17*H17*J17</f>
        <v>0</v>
      </c>
      <c r="M17" s="52" t="s">
        <v>102</v>
      </c>
      <c r="N17" s="143" t="s">
        <v>103</v>
      </c>
      <c r="O17" s="145">
        <f>ROUNDDOWN(L17/1000,2)</f>
        <v>0</v>
      </c>
      <c r="P17" s="146" t="s">
        <v>76</v>
      </c>
      <c r="Q17" s="147"/>
    </row>
    <row r="18" spans="1:17" ht="19.95" customHeight="1" thickTop="1" x14ac:dyDescent="0.45">
      <c r="A18" s="45"/>
      <c r="B18" s="44"/>
      <c r="E18" s="57" t="s">
        <v>248</v>
      </c>
      <c r="F18" s="56"/>
      <c r="G18" s="56"/>
      <c r="H18" s="58" t="s">
        <v>104</v>
      </c>
      <c r="I18" s="56"/>
      <c r="J18" s="59" t="s">
        <v>105</v>
      </c>
      <c r="K18" s="48"/>
      <c r="L18" s="48"/>
      <c r="M18" s="52"/>
      <c r="N18" s="52"/>
      <c r="O18" s="52"/>
      <c r="P18" s="144"/>
    </row>
    <row r="19" spans="1:17" ht="19.95" customHeight="1" thickBot="1" x14ac:dyDescent="0.5">
      <c r="A19" s="45"/>
      <c r="B19" s="44"/>
      <c r="D19" s="48" t="s">
        <v>106</v>
      </c>
      <c r="E19" s="67"/>
      <c r="F19" s="48"/>
      <c r="G19" s="48"/>
      <c r="H19" s="49"/>
      <c r="I19" s="48"/>
      <c r="J19" s="50"/>
      <c r="K19" s="48"/>
      <c r="L19" s="48"/>
      <c r="M19" s="52"/>
      <c r="N19" s="52"/>
      <c r="O19" s="52"/>
      <c r="P19" s="66"/>
    </row>
    <row r="20" spans="1:17" ht="19.95" customHeight="1" thickTop="1" thickBot="1" x14ac:dyDescent="0.5">
      <c r="A20" s="45"/>
      <c r="B20" s="44"/>
      <c r="E20" s="114"/>
      <c r="F20" s="48" t="str" cm="1">
        <f t="array" ref="F20">_xlfn.IFS(E21=$B$38,$C$38,E21=$B$39,$C$39,E21=$B$40,$C$40)</f>
        <v>kWh</v>
      </c>
      <c r="G20" s="48" t="s">
        <v>100</v>
      </c>
      <c r="H20" s="116"/>
      <c r="I20" s="48" t="s">
        <v>101</v>
      </c>
      <c r="J20" s="115">
        <f>ROUNDDOWN(E20*H20,2)</f>
        <v>0</v>
      </c>
      <c r="K20" s="48" t="s">
        <v>107</v>
      </c>
      <c r="L20" s="48"/>
      <c r="M20" s="52"/>
      <c r="N20" s="143" t="s">
        <v>270</v>
      </c>
      <c r="O20" s="148">
        <f>J20</f>
        <v>0</v>
      </c>
      <c r="P20" s="146" t="s">
        <v>107</v>
      </c>
    </row>
    <row r="21" spans="1:17" ht="19.95" customHeight="1" thickTop="1" x14ac:dyDescent="0.45">
      <c r="A21" s="45"/>
      <c r="B21" s="44"/>
      <c r="E21" s="57" t="s">
        <v>248</v>
      </c>
      <c r="F21" s="56"/>
      <c r="G21" s="56"/>
      <c r="H21" s="65" t="s">
        <v>108</v>
      </c>
      <c r="I21" s="48"/>
      <c r="J21" s="49"/>
      <c r="K21" s="48"/>
      <c r="L21" s="48"/>
      <c r="M21" s="52"/>
      <c r="N21" s="52"/>
      <c r="O21" s="149"/>
      <c r="P21" s="66"/>
    </row>
    <row r="22" spans="1:17" ht="19.95" customHeight="1" thickBot="1" x14ac:dyDescent="0.5">
      <c r="A22" s="45"/>
      <c r="B22" s="44"/>
      <c r="E22" s="68"/>
      <c r="F22" s="48"/>
      <c r="G22" s="48"/>
      <c r="H22" s="64"/>
      <c r="I22" s="48"/>
      <c r="J22" s="49"/>
      <c r="K22" s="48"/>
      <c r="L22" s="48"/>
      <c r="M22" s="52"/>
      <c r="N22" s="52"/>
      <c r="O22" s="52"/>
      <c r="P22" s="66"/>
    </row>
    <row r="23" spans="1:17" ht="19.95" customHeight="1" x14ac:dyDescent="0.45">
      <c r="A23" s="45"/>
      <c r="C23" s="69" t="s">
        <v>109</v>
      </c>
      <c r="D23" s="70"/>
      <c r="E23" s="70"/>
      <c r="F23" s="70"/>
      <c r="G23" s="70"/>
      <c r="H23" s="70"/>
      <c r="I23" s="70"/>
      <c r="J23" s="70"/>
      <c r="K23" s="70"/>
      <c r="L23" s="71"/>
      <c r="P23" s="44"/>
    </row>
    <row r="24" spans="1:17" ht="19.95" customHeight="1" thickBot="1" x14ac:dyDescent="0.5">
      <c r="A24" s="45"/>
      <c r="C24" s="72"/>
      <c r="D24" s="36" t="s">
        <v>110</v>
      </c>
      <c r="L24" s="73"/>
      <c r="P24" s="44"/>
    </row>
    <row r="25" spans="1:17" ht="19.95" customHeight="1" thickBot="1" x14ac:dyDescent="0.5">
      <c r="A25" s="45"/>
      <c r="C25" s="72"/>
      <c r="E25" s="74">
        <f>O9</f>
        <v>0</v>
      </c>
      <c r="F25" s="74"/>
      <c r="G25" s="74" t="s">
        <v>111</v>
      </c>
      <c r="H25" s="74">
        <f>O17</f>
        <v>0</v>
      </c>
      <c r="I25" s="74" t="s">
        <v>101</v>
      </c>
      <c r="J25" s="99">
        <f>E25-H25</f>
        <v>0</v>
      </c>
      <c r="K25" s="75" t="s">
        <v>112</v>
      </c>
      <c r="L25" s="73"/>
      <c r="P25" s="44"/>
    </row>
    <row r="26" spans="1:17" ht="19.95" customHeight="1" thickBot="1" x14ac:dyDescent="0.5">
      <c r="A26" s="45"/>
      <c r="C26" s="72"/>
      <c r="D26" s="36" t="s">
        <v>113</v>
      </c>
      <c r="J26" s="76"/>
      <c r="K26" s="76"/>
      <c r="L26" s="73"/>
      <c r="P26" s="44"/>
    </row>
    <row r="27" spans="1:17" ht="19.95" customHeight="1" thickBot="1" x14ac:dyDescent="0.5">
      <c r="A27" s="45"/>
      <c r="C27" s="72"/>
      <c r="E27" s="77">
        <f>J25</f>
        <v>0</v>
      </c>
      <c r="F27" s="77"/>
      <c r="G27" s="77" t="s">
        <v>114</v>
      </c>
      <c r="H27" s="77">
        <f>E25</f>
        <v>0</v>
      </c>
      <c r="I27" s="36" t="s">
        <v>101</v>
      </c>
      <c r="J27" s="142" t="e">
        <f>E27/H27*100</f>
        <v>#DIV/0!</v>
      </c>
      <c r="K27" s="140" t="s">
        <v>268</v>
      </c>
      <c r="L27" s="73"/>
      <c r="P27" s="44"/>
    </row>
    <row r="28" spans="1:17" ht="19.95" customHeight="1" thickBot="1" x14ac:dyDescent="0.5">
      <c r="A28" s="45"/>
      <c r="C28" s="72"/>
      <c r="D28" s="36" t="s">
        <v>115</v>
      </c>
      <c r="J28" s="76"/>
      <c r="K28" s="76"/>
      <c r="L28" s="73"/>
      <c r="P28" s="44"/>
    </row>
    <row r="29" spans="1:17" ht="19.95" customHeight="1" thickBot="1" x14ac:dyDescent="0.5">
      <c r="A29" s="45"/>
      <c r="C29" s="72"/>
      <c r="E29" s="78">
        <f>O12</f>
        <v>0</v>
      </c>
      <c r="F29" s="79"/>
      <c r="G29" s="79" t="s">
        <v>111</v>
      </c>
      <c r="H29" s="78">
        <f>O20</f>
        <v>0</v>
      </c>
      <c r="I29" s="79" t="s">
        <v>101</v>
      </c>
      <c r="J29" s="100">
        <f>E29-H29</f>
        <v>0</v>
      </c>
      <c r="K29" s="80" t="s">
        <v>116</v>
      </c>
      <c r="L29" s="81"/>
      <c r="P29" s="44"/>
    </row>
    <row r="30" spans="1:17" ht="19.95" customHeight="1" thickBot="1" x14ac:dyDescent="0.5">
      <c r="A30" s="45"/>
      <c r="C30" s="72"/>
      <c r="D30" s="36" t="s">
        <v>117</v>
      </c>
      <c r="J30" s="76"/>
      <c r="K30" s="76"/>
      <c r="L30" s="73"/>
      <c r="P30" s="44"/>
    </row>
    <row r="31" spans="1:17" ht="19.95" customHeight="1" thickBot="1" x14ac:dyDescent="0.5">
      <c r="A31" s="82"/>
      <c r="B31" s="83"/>
      <c r="C31" s="84"/>
      <c r="D31" s="85"/>
      <c r="E31" s="86">
        <f>J29</f>
        <v>0</v>
      </c>
      <c r="F31" s="87"/>
      <c r="G31" s="87" t="s">
        <v>114</v>
      </c>
      <c r="H31" s="86">
        <f>E29</f>
        <v>0</v>
      </c>
      <c r="I31" s="85" t="s">
        <v>101</v>
      </c>
      <c r="J31" s="141" t="e">
        <f>E31/H31*100</f>
        <v>#DIV/0!</v>
      </c>
      <c r="K31" s="75" t="s">
        <v>269</v>
      </c>
      <c r="L31" s="88"/>
      <c r="M31" s="83"/>
      <c r="N31" s="83"/>
      <c r="O31" s="83"/>
      <c r="P31" s="89"/>
    </row>
    <row r="32" spans="1:17" ht="19.95" customHeight="1" x14ac:dyDescent="0.45">
      <c r="A32" s="90" t="s">
        <v>94</v>
      </c>
      <c r="B32" s="91"/>
      <c r="C32" s="260"/>
      <c r="D32" s="260"/>
      <c r="E32" s="260"/>
      <c r="F32" s="260"/>
      <c r="G32" s="260"/>
      <c r="H32" s="260"/>
      <c r="I32" s="260"/>
      <c r="J32" s="260"/>
      <c r="K32" s="260"/>
      <c r="L32" s="260"/>
      <c r="M32" s="260"/>
      <c r="N32" s="261"/>
      <c r="O32" s="261"/>
      <c r="P32" s="262"/>
    </row>
    <row r="33" spans="1:16" ht="19.95" customHeight="1" x14ac:dyDescent="0.45">
      <c r="A33" s="92"/>
      <c r="B33" s="93"/>
      <c r="C33" s="260"/>
      <c r="D33" s="260"/>
      <c r="E33" s="260"/>
      <c r="F33" s="260"/>
      <c r="G33" s="260"/>
      <c r="H33" s="260"/>
      <c r="I33" s="260"/>
      <c r="J33" s="260"/>
      <c r="K33" s="260"/>
      <c r="L33" s="260"/>
      <c r="M33" s="260"/>
      <c r="N33" s="260"/>
      <c r="O33" s="260"/>
      <c r="P33" s="263"/>
    </row>
    <row r="34" spans="1:16" ht="19.95" customHeight="1" x14ac:dyDescent="0.45">
      <c r="A34" s="94"/>
      <c r="B34" s="95"/>
      <c r="C34" s="264"/>
      <c r="D34" s="264"/>
      <c r="E34" s="264"/>
      <c r="F34" s="264"/>
      <c r="G34" s="264"/>
      <c r="H34" s="264"/>
      <c r="I34" s="264"/>
      <c r="J34" s="264"/>
      <c r="K34" s="264"/>
      <c r="L34" s="264"/>
      <c r="M34" s="264"/>
      <c r="N34" s="264"/>
      <c r="O34" s="264"/>
      <c r="P34" s="265"/>
    </row>
    <row r="35" spans="1:16" ht="19.95" customHeight="1" x14ac:dyDescent="0.45">
      <c r="C35" s="96"/>
    </row>
    <row r="36" spans="1:16" x14ac:dyDescent="0.45">
      <c r="C36" s="96"/>
    </row>
    <row r="38" spans="1:16" x14ac:dyDescent="0.45">
      <c r="B38" s="36" t="s">
        <v>248</v>
      </c>
      <c r="C38" s="48" t="s">
        <v>99</v>
      </c>
    </row>
    <row r="39" spans="1:16" x14ac:dyDescent="0.45">
      <c r="B39" s="36" t="s">
        <v>249</v>
      </c>
      <c r="C39" s="36" t="s">
        <v>245</v>
      </c>
    </row>
    <row r="40" spans="1:16" x14ac:dyDescent="0.45">
      <c r="B40" s="36" t="s">
        <v>246</v>
      </c>
      <c r="C40" s="36" t="s">
        <v>247</v>
      </c>
    </row>
  </sheetData>
  <mergeCells count="1">
    <mergeCell ref="C32:P34"/>
  </mergeCells>
  <phoneticPr fontId="1"/>
  <dataValidations count="1">
    <dataValidation type="list" allowBlank="1" showInputMessage="1" showErrorMessage="1" sqref="E10 E13 E18 E21" xr:uid="{AA499E1C-5423-4B13-A965-E3F4728EEC03}">
      <formula1>$B$38:$B$40</formula1>
    </dataValidation>
  </dataValidations>
  <pageMargins left="0.7" right="0.7" top="0.75" bottom="0.75" header="0.3" footer="0.3"/>
  <pageSetup paperSize="9" scale="5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9DDF8-A1C2-4767-8DC7-D9507D7AD575}">
  <sheetPr>
    <tabColor rgb="FFFFFF00"/>
    <pageSetUpPr fitToPage="1"/>
  </sheetPr>
  <dimension ref="B1:T36"/>
  <sheetViews>
    <sheetView view="pageBreakPreview" topLeftCell="A12" zoomScale="115" zoomScaleNormal="100" zoomScaleSheetLayoutView="115" workbookViewId="0">
      <selection activeCell="K24" sqref="K24"/>
    </sheetView>
  </sheetViews>
  <sheetFormatPr defaultRowHeight="18" x14ac:dyDescent="0.45"/>
  <cols>
    <col min="1" max="1" width="2.69921875" customWidth="1"/>
    <col min="2" max="2" width="5.19921875" customWidth="1"/>
    <col min="3" max="3" width="13.69921875" customWidth="1"/>
    <col min="4" max="4" width="11.19921875" customWidth="1"/>
    <col min="5" max="5" width="10.69921875" customWidth="1"/>
    <col min="6" max="6" width="11.3984375" customWidth="1"/>
    <col min="9" max="9" width="12.59765625" customWidth="1"/>
    <col min="10" max="10" width="3.19921875" customWidth="1"/>
  </cols>
  <sheetData>
    <row r="1" spans="2:20" ht="18.600000000000001" x14ac:dyDescent="0.45">
      <c r="B1" s="132" t="s">
        <v>265</v>
      </c>
      <c r="F1" s="133"/>
    </row>
    <row r="2" spans="2:20" ht="18" customHeight="1" x14ac:dyDescent="0.45">
      <c r="B2" s="123"/>
    </row>
    <row r="3" spans="2:20" x14ac:dyDescent="0.45">
      <c r="B3" s="266" t="s">
        <v>256</v>
      </c>
      <c r="C3" s="266"/>
      <c r="D3" s="137"/>
      <c r="E3" s="122" t="s">
        <v>258</v>
      </c>
    </row>
    <row r="4" spans="2:20" x14ac:dyDescent="0.45">
      <c r="B4" s="266" t="s">
        <v>257</v>
      </c>
      <c r="C4" s="266"/>
      <c r="D4" s="137"/>
      <c r="E4" s="122" t="s">
        <v>261</v>
      </c>
    </row>
    <row r="5" spans="2:20" x14ac:dyDescent="0.45">
      <c r="B5" s="266" t="s">
        <v>262</v>
      </c>
      <c r="C5" s="266"/>
      <c r="D5" s="137"/>
      <c r="E5" s="122" t="s">
        <v>107</v>
      </c>
    </row>
    <row r="6" spans="2:20" x14ac:dyDescent="0.45">
      <c r="D6" s="124"/>
    </row>
    <row r="7" spans="2:20" x14ac:dyDescent="0.45">
      <c r="B7" s="269" t="s">
        <v>250</v>
      </c>
      <c r="C7" s="269"/>
      <c r="D7" s="135"/>
      <c r="N7" t="s">
        <v>40</v>
      </c>
      <c r="O7" t="s">
        <v>41</v>
      </c>
      <c r="P7" t="s">
        <v>42</v>
      </c>
      <c r="Q7" t="s">
        <v>43</v>
      </c>
      <c r="R7" t="s">
        <v>44</v>
      </c>
      <c r="S7" t="s">
        <v>45</v>
      </c>
      <c r="T7" t="s">
        <v>46</v>
      </c>
    </row>
    <row r="8" spans="2:20" ht="36" x14ac:dyDescent="0.45">
      <c r="B8" s="120" t="s">
        <v>34</v>
      </c>
      <c r="C8" s="120" t="s">
        <v>37</v>
      </c>
      <c r="D8" s="121" t="s">
        <v>260</v>
      </c>
      <c r="E8" s="121" t="s">
        <v>252</v>
      </c>
      <c r="F8" s="121" t="s">
        <v>253</v>
      </c>
      <c r="G8" s="121" t="s">
        <v>254</v>
      </c>
      <c r="H8" s="121" t="s">
        <v>264</v>
      </c>
      <c r="I8" s="121" t="s">
        <v>259</v>
      </c>
    </row>
    <row r="9" spans="2:20" x14ac:dyDescent="0.45">
      <c r="B9" s="122">
        <v>1</v>
      </c>
      <c r="C9" s="139"/>
      <c r="D9" s="139"/>
      <c r="E9" s="139"/>
      <c r="F9" s="139"/>
      <c r="G9" s="139"/>
      <c r="H9" s="139"/>
      <c r="I9" s="122">
        <f>D9*E9*F9*G9*H9/1000</f>
        <v>0</v>
      </c>
    </row>
    <row r="10" spans="2:20" x14ac:dyDescent="0.45">
      <c r="B10" s="122">
        <v>2</v>
      </c>
      <c r="C10" s="139"/>
      <c r="D10" s="139"/>
      <c r="E10" s="139"/>
      <c r="F10" s="139"/>
      <c r="G10" s="139"/>
      <c r="H10" s="139"/>
      <c r="I10" s="122">
        <f t="shared" ref="I10:I18" si="0">D10*E10*F10*G10*H10/1000</f>
        <v>0</v>
      </c>
    </row>
    <row r="11" spans="2:20" x14ac:dyDescent="0.45">
      <c r="B11" s="122">
        <v>3</v>
      </c>
      <c r="C11" s="139"/>
      <c r="D11" s="139"/>
      <c r="E11" s="139"/>
      <c r="F11" s="139"/>
      <c r="G11" s="139"/>
      <c r="H11" s="139"/>
      <c r="I11" s="122">
        <f t="shared" si="0"/>
        <v>0</v>
      </c>
    </row>
    <row r="12" spans="2:20" x14ac:dyDescent="0.45">
      <c r="B12" s="122">
        <v>4</v>
      </c>
      <c r="C12" s="139"/>
      <c r="D12" s="139"/>
      <c r="E12" s="139"/>
      <c r="F12" s="139"/>
      <c r="G12" s="139"/>
      <c r="H12" s="139"/>
      <c r="I12" s="122">
        <f t="shared" si="0"/>
        <v>0</v>
      </c>
    </row>
    <row r="13" spans="2:20" x14ac:dyDescent="0.45">
      <c r="B13" s="122">
        <v>5</v>
      </c>
      <c r="C13" s="139"/>
      <c r="D13" s="139"/>
      <c r="E13" s="139"/>
      <c r="F13" s="139"/>
      <c r="G13" s="139"/>
      <c r="H13" s="139"/>
      <c r="I13" s="122">
        <f t="shared" si="0"/>
        <v>0</v>
      </c>
    </row>
    <row r="14" spans="2:20" x14ac:dyDescent="0.45">
      <c r="B14" s="122">
        <v>6</v>
      </c>
      <c r="C14" s="139"/>
      <c r="D14" s="139"/>
      <c r="E14" s="139"/>
      <c r="F14" s="139"/>
      <c r="G14" s="139"/>
      <c r="H14" s="139"/>
      <c r="I14" s="122">
        <f t="shared" si="0"/>
        <v>0</v>
      </c>
    </row>
    <row r="15" spans="2:20" x14ac:dyDescent="0.45">
      <c r="B15" s="122">
        <v>7</v>
      </c>
      <c r="C15" s="139"/>
      <c r="D15" s="139"/>
      <c r="E15" s="139"/>
      <c r="F15" s="139"/>
      <c r="G15" s="139"/>
      <c r="H15" s="139"/>
      <c r="I15" s="122">
        <f t="shared" si="0"/>
        <v>0</v>
      </c>
    </row>
    <row r="16" spans="2:20" x14ac:dyDescent="0.45">
      <c r="B16" s="122">
        <v>8</v>
      </c>
      <c r="C16" s="139"/>
      <c r="D16" s="139"/>
      <c r="E16" s="139"/>
      <c r="F16" s="139"/>
      <c r="G16" s="139"/>
      <c r="H16" s="139"/>
      <c r="I16" s="122">
        <f t="shared" si="0"/>
        <v>0</v>
      </c>
    </row>
    <row r="17" spans="2:9" x14ac:dyDescent="0.45">
      <c r="B17" s="122">
        <v>9</v>
      </c>
      <c r="C17" s="139"/>
      <c r="D17" s="139"/>
      <c r="E17" s="139"/>
      <c r="F17" s="139"/>
      <c r="G17" s="139"/>
      <c r="H17" s="139"/>
      <c r="I17" s="122">
        <f t="shared" si="0"/>
        <v>0</v>
      </c>
    </row>
    <row r="18" spans="2:9" x14ac:dyDescent="0.45">
      <c r="B18" s="122">
        <v>10</v>
      </c>
      <c r="C18" s="139"/>
      <c r="D18" s="139"/>
      <c r="E18" s="139"/>
      <c r="F18" s="139"/>
      <c r="G18" s="139"/>
      <c r="H18" s="139"/>
      <c r="I18" s="122">
        <f t="shared" si="0"/>
        <v>0</v>
      </c>
    </row>
    <row r="19" spans="2:9" x14ac:dyDescent="0.45">
      <c r="B19" s="270" t="s">
        <v>263</v>
      </c>
      <c r="C19" s="271"/>
      <c r="D19" s="122">
        <f>SUM(D9:D18)</f>
        <v>0</v>
      </c>
      <c r="E19" s="122">
        <f>SUM(E9:E18)</f>
        <v>0</v>
      </c>
      <c r="F19" s="122">
        <f>SUM(F9:F18)</f>
        <v>0</v>
      </c>
      <c r="G19" s="122">
        <f>SUM(G9:G18)</f>
        <v>0</v>
      </c>
      <c r="H19" s="122"/>
      <c r="I19" s="122">
        <f>SUM(I9:I18)</f>
        <v>0</v>
      </c>
    </row>
    <row r="22" spans="2:9" x14ac:dyDescent="0.45">
      <c r="B22" s="269" t="s">
        <v>250</v>
      </c>
      <c r="C22" s="269"/>
      <c r="D22" s="127"/>
    </row>
    <row r="23" spans="2:9" ht="36" x14ac:dyDescent="0.45">
      <c r="B23" s="120" t="s">
        <v>34</v>
      </c>
      <c r="C23" s="120" t="s">
        <v>37</v>
      </c>
      <c r="D23" s="121" t="s">
        <v>251</v>
      </c>
      <c r="E23" s="121" t="s">
        <v>252</v>
      </c>
      <c r="F23" s="121" t="s">
        <v>253</v>
      </c>
      <c r="G23" s="121" t="s">
        <v>254</v>
      </c>
      <c r="H23" s="121" t="s">
        <v>264</v>
      </c>
      <c r="I23" s="121" t="s">
        <v>255</v>
      </c>
    </row>
    <row r="24" spans="2:9" x14ac:dyDescent="0.45">
      <c r="B24" s="122">
        <v>1</v>
      </c>
      <c r="C24" s="137"/>
      <c r="D24" s="137"/>
      <c r="E24" s="137"/>
      <c r="F24" s="137"/>
      <c r="G24" s="137"/>
      <c r="H24" s="137"/>
      <c r="I24" s="122">
        <f>D24*E24*F24*G24*H24/1000</f>
        <v>0</v>
      </c>
    </row>
    <row r="25" spans="2:9" x14ac:dyDescent="0.45">
      <c r="B25" s="122">
        <v>2</v>
      </c>
      <c r="C25" s="137"/>
      <c r="D25" s="137"/>
      <c r="E25" s="137"/>
      <c r="F25" s="137"/>
      <c r="G25" s="137"/>
      <c r="H25" s="137"/>
      <c r="I25" s="122">
        <f t="shared" ref="I25:I33" si="1">D25*E25*F25*G25*H25/1000</f>
        <v>0</v>
      </c>
    </row>
    <row r="26" spans="2:9" x14ac:dyDescent="0.45">
      <c r="B26" s="122">
        <v>3</v>
      </c>
      <c r="C26" s="137"/>
      <c r="D26" s="137"/>
      <c r="E26" s="137"/>
      <c r="F26" s="137"/>
      <c r="G26" s="137"/>
      <c r="H26" s="137"/>
      <c r="I26" s="122">
        <f t="shared" si="1"/>
        <v>0</v>
      </c>
    </row>
    <row r="27" spans="2:9" x14ac:dyDescent="0.45">
      <c r="B27" s="122">
        <v>4</v>
      </c>
      <c r="C27" s="137"/>
      <c r="D27" s="137"/>
      <c r="E27" s="137"/>
      <c r="F27" s="137"/>
      <c r="G27" s="137"/>
      <c r="H27" s="137"/>
      <c r="I27" s="122">
        <f t="shared" si="1"/>
        <v>0</v>
      </c>
    </row>
    <row r="28" spans="2:9" x14ac:dyDescent="0.45">
      <c r="B28" s="122">
        <v>5</v>
      </c>
      <c r="C28" s="137"/>
      <c r="D28" s="137"/>
      <c r="E28" s="137"/>
      <c r="F28" s="137"/>
      <c r="G28" s="137"/>
      <c r="H28" s="137"/>
      <c r="I28" s="122">
        <f t="shared" si="1"/>
        <v>0</v>
      </c>
    </row>
    <row r="29" spans="2:9" x14ac:dyDescent="0.45">
      <c r="B29" s="122">
        <v>6</v>
      </c>
      <c r="C29" s="137"/>
      <c r="D29" s="137"/>
      <c r="E29" s="137"/>
      <c r="F29" s="137"/>
      <c r="G29" s="137"/>
      <c r="H29" s="137"/>
      <c r="I29" s="122">
        <f t="shared" si="1"/>
        <v>0</v>
      </c>
    </row>
    <row r="30" spans="2:9" x14ac:dyDescent="0.45">
      <c r="B30" s="122">
        <v>7</v>
      </c>
      <c r="C30" s="137"/>
      <c r="D30" s="137"/>
      <c r="E30" s="137"/>
      <c r="F30" s="137"/>
      <c r="G30" s="137"/>
      <c r="H30" s="137"/>
      <c r="I30" s="122">
        <f t="shared" si="1"/>
        <v>0</v>
      </c>
    </row>
    <row r="31" spans="2:9" x14ac:dyDescent="0.45">
      <c r="B31" s="122">
        <v>8</v>
      </c>
      <c r="C31" s="137"/>
      <c r="D31" s="137"/>
      <c r="E31" s="137"/>
      <c r="F31" s="137"/>
      <c r="G31" s="137"/>
      <c r="H31" s="137"/>
      <c r="I31" s="122">
        <f t="shared" si="1"/>
        <v>0</v>
      </c>
    </row>
    <row r="32" spans="2:9" x14ac:dyDescent="0.45">
      <c r="B32" s="122">
        <v>9</v>
      </c>
      <c r="C32" s="137"/>
      <c r="D32" s="137"/>
      <c r="E32" s="137"/>
      <c r="F32" s="137"/>
      <c r="G32" s="137"/>
      <c r="H32" s="137"/>
      <c r="I32" s="122">
        <f t="shared" si="1"/>
        <v>0</v>
      </c>
    </row>
    <row r="33" spans="2:9" x14ac:dyDescent="0.45">
      <c r="B33" s="122">
        <v>10</v>
      </c>
      <c r="C33" s="137"/>
      <c r="D33" s="137"/>
      <c r="E33" s="137"/>
      <c r="F33" s="137"/>
      <c r="G33" s="137"/>
      <c r="H33" s="137"/>
      <c r="I33" s="122">
        <f t="shared" si="1"/>
        <v>0</v>
      </c>
    </row>
    <row r="34" spans="2:9" x14ac:dyDescent="0.45">
      <c r="B34" s="270" t="s">
        <v>263</v>
      </c>
      <c r="C34" s="271"/>
      <c r="D34" s="122">
        <f>SUM(D24:D33)</f>
        <v>0</v>
      </c>
      <c r="E34" s="122">
        <f>SUM(E24:E33)</f>
        <v>0</v>
      </c>
      <c r="F34" s="122">
        <f>SUM(F24:F33)</f>
        <v>0</v>
      </c>
      <c r="G34" s="122">
        <f>SUM(G24:G33)</f>
        <v>0</v>
      </c>
      <c r="H34" s="122"/>
      <c r="I34" s="122">
        <f>SUM(I24:I33)</f>
        <v>0</v>
      </c>
    </row>
    <row r="35" spans="2:9" ht="18.600000000000001" thickBot="1" x14ac:dyDescent="0.5"/>
    <row r="36" spans="2:9" ht="18.600000000000001" thickBot="1" x14ac:dyDescent="0.5">
      <c r="B36" s="267" t="s">
        <v>62</v>
      </c>
      <c r="C36" s="268"/>
      <c r="D36" s="126">
        <f>D19+D34</f>
        <v>0</v>
      </c>
      <c r="E36" s="126">
        <f>E19+E34</f>
        <v>0</v>
      </c>
      <c r="F36" s="126">
        <f>F19+F34</f>
        <v>0</v>
      </c>
      <c r="G36" s="126">
        <f>G19+G34</f>
        <v>0</v>
      </c>
      <c r="H36" s="126"/>
      <c r="I36" s="136">
        <f>I19+I34</f>
        <v>0</v>
      </c>
    </row>
  </sheetData>
  <mergeCells count="8">
    <mergeCell ref="B3:C3"/>
    <mergeCell ref="B4:C4"/>
    <mergeCell ref="B5:C5"/>
    <mergeCell ref="B36:C36"/>
    <mergeCell ref="B7:C7"/>
    <mergeCell ref="B19:C19"/>
    <mergeCell ref="B22:C22"/>
    <mergeCell ref="B34:C34"/>
  </mergeCells>
  <phoneticPr fontId="1"/>
  <dataValidations count="1">
    <dataValidation type="list" allowBlank="1" showInputMessage="1" showErrorMessage="1" sqref="D7 D22" xr:uid="{594216B5-C433-4ECF-B3BB-0047D38A8E5B}">
      <formula1>$N$7:$T$7</formula1>
    </dataValidation>
  </dataValidations>
  <pageMargins left="0.7" right="0.7" top="0.75" bottom="0.75" header="0.3" footer="0.3"/>
  <pageSetup paperSize="9" scale="9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7CC67-54ED-4DE6-B7E4-03693538C5D9}">
  <sheetPr>
    <tabColor rgb="FFFFFF00"/>
  </sheetPr>
  <dimension ref="A1:AG24"/>
  <sheetViews>
    <sheetView view="pageBreakPreview" zoomScale="98" zoomScaleNormal="100" zoomScaleSheetLayoutView="98" workbookViewId="0">
      <selection activeCell="W11" sqref="W11:AB11"/>
    </sheetView>
  </sheetViews>
  <sheetFormatPr defaultRowHeight="18" x14ac:dyDescent="0.45"/>
  <cols>
    <col min="1" max="14" width="2.59765625" style="118" customWidth="1"/>
    <col min="15" max="15" width="3.5" style="118" customWidth="1"/>
    <col min="16" max="21" width="2.59765625" style="118" customWidth="1"/>
    <col min="22" max="22" width="2.8984375" style="118" customWidth="1"/>
    <col min="23" max="26" width="2.59765625" style="118" customWidth="1"/>
    <col min="27" max="27" width="2.5" style="118" customWidth="1"/>
    <col min="28" max="32" width="2.59765625" style="118" customWidth="1"/>
    <col min="33" max="33" width="3" style="118" customWidth="1"/>
  </cols>
  <sheetData>
    <row r="1" spans="1:33" x14ac:dyDescent="0.45">
      <c r="A1" s="35" t="s">
        <v>240</v>
      </c>
      <c r="H1" s="134"/>
    </row>
    <row r="2" spans="1:33" ht="16.8" customHeight="1" thickBot="1" x14ac:dyDescent="0.5">
      <c r="A2" s="128"/>
      <c r="B2" s="129"/>
      <c r="C2" s="129"/>
      <c r="D2" s="129"/>
      <c r="E2" s="129"/>
      <c r="F2" s="129"/>
      <c r="G2" s="129"/>
      <c r="H2" s="129"/>
      <c r="I2" s="129"/>
      <c r="J2" s="129"/>
      <c r="K2" s="130"/>
      <c r="L2" s="130"/>
      <c r="M2" s="130"/>
      <c r="N2" s="130"/>
      <c r="O2" s="130"/>
      <c r="P2" s="130"/>
      <c r="Q2" s="130"/>
      <c r="R2" s="130"/>
      <c r="S2" s="130"/>
      <c r="T2" s="130"/>
      <c r="U2" s="130"/>
      <c r="V2" s="130"/>
      <c r="W2" s="130"/>
      <c r="X2" s="130"/>
      <c r="Y2" s="130"/>
      <c r="Z2" s="130"/>
      <c r="AA2" s="130"/>
      <c r="AB2" s="130"/>
      <c r="AC2" s="129"/>
      <c r="AD2" s="129"/>
      <c r="AE2" s="129"/>
      <c r="AF2" s="129"/>
      <c r="AG2" s="131" t="s">
        <v>224</v>
      </c>
    </row>
    <row r="3" spans="1:33" s="119" customFormat="1" ht="16.2" x14ac:dyDescent="0.45">
      <c r="A3" s="341" t="s">
        <v>225</v>
      </c>
      <c r="B3" s="342"/>
      <c r="C3" s="342"/>
      <c r="D3" s="342"/>
      <c r="E3" s="342"/>
      <c r="F3" s="342"/>
      <c r="G3" s="342"/>
      <c r="H3" s="342"/>
      <c r="I3" s="342"/>
      <c r="J3" s="343"/>
      <c r="K3" s="347" t="s">
        <v>226</v>
      </c>
      <c r="L3" s="348"/>
      <c r="M3" s="348"/>
      <c r="N3" s="348"/>
      <c r="O3" s="348"/>
      <c r="P3" s="348"/>
      <c r="Q3" s="348"/>
      <c r="R3" s="348"/>
      <c r="S3" s="348"/>
      <c r="T3" s="348"/>
      <c r="U3" s="348"/>
      <c r="V3" s="348"/>
      <c r="W3" s="347" t="s">
        <v>227</v>
      </c>
      <c r="X3" s="348"/>
      <c r="Y3" s="348"/>
      <c r="Z3" s="348"/>
      <c r="AA3" s="348"/>
      <c r="AB3" s="349"/>
      <c r="AC3" s="353" t="s">
        <v>228</v>
      </c>
      <c r="AD3" s="353"/>
      <c r="AE3" s="353"/>
      <c r="AF3" s="353"/>
      <c r="AG3" s="354"/>
    </row>
    <row r="4" spans="1:33" s="119" customFormat="1" ht="16.8" thickBot="1" x14ac:dyDescent="0.5">
      <c r="A4" s="344"/>
      <c r="B4" s="345"/>
      <c r="C4" s="345"/>
      <c r="D4" s="345"/>
      <c r="E4" s="345"/>
      <c r="F4" s="345"/>
      <c r="G4" s="345"/>
      <c r="H4" s="345"/>
      <c r="I4" s="345"/>
      <c r="J4" s="346"/>
      <c r="K4" s="356" t="s">
        <v>229</v>
      </c>
      <c r="L4" s="356"/>
      <c r="M4" s="356"/>
      <c r="N4" s="356"/>
      <c r="O4" s="356"/>
      <c r="P4" s="356" t="s">
        <v>230</v>
      </c>
      <c r="Q4" s="356"/>
      <c r="R4" s="356" t="s">
        <v>231</v>
      </c>
      <c r="S4" s="356"/>
      <c r="T4" s="356"/>
      <c r="U4" s="356"/>
      <c r="V4" s="357"/>
      <c r="W4" s="350"/>
      <c r="X4" s="351"/>
      <c r="Y4" s="351"/>
      <c r="Z4" s="351"/>
      <c r="AA4" s="351"/>
      <c r="AB4" s="352"/>
      <c r="AC4" s="348"/>
      <c r="AD4" s="348"/>
      <c r="AE4" s="348"/>
      <c r="AF4" s="348"/>
      <c r="AG4" s="355"/>
    </row>
    <row r="5" spans="1:33" s="119" customFormat="1" ht="16.2" x14ac:dyDescent="0.45">
      <c r="A5" s="358" t="s">
        <v>232</v>
      </c>
      <c r="B5" s="339"/>
      <c r="C5" s="340"/>
      <c r="D5" s="340"/>
      <c r="E5" s="340"/>
      <c r="F5" s="340"/>
      <c r="G5" s="340"/>
      <c r="H5" s="340"/>
      <c r="I5" s="340"/>
      <c r="J5" s="340"/>
      <c r="K5" s="319"/>
      <c r="L5" s="319"/>
      <c r="M5" s="319"/>
      <c r="N5" s="319"/>
      <c r="O5" s="319"/>
      <c r="P5" s="320"/>
      <c r="Q5" s="320"/>
      <c r="R5" s="361">
        <f>K5*P5</f>
        <v>0</v>
      </c>
      <c r="S5" s="362"/>
      <c r="T5" s="362"/>
      <c r="U5" s="362"/>
      <c r="V5" s="363"/>
      <c r="W5" s="319"/>
      <c r="X5" s="319"/>
      <c r="Y5" s="319"/>
      <c r="Z5" s="319"/>
      <c r="AA5" s="319"/>
      <c r="AB5" s="319"/>
      <c r="AC5" s="317">
        <f t="shared" ref="AC5:AC12" si="0">R5+W5</f>
        <v>0</v>
      </c>
      <c r="AD5" s="317"/>
      <c r="AE5" s="317"/>
      <c r="AF5" s="317"/>
      <c r="AG5" s="318"/>
    </row>
    <row r="6" spans="1:33" s="119" customFormat="1" ht="16.2" x14ac:dyDescent="0.45">
      <c r="A6" s="359"/>
      <c r="B6" s="339"/>
      <c r="C6" s="340"/>
      <c r="D6" s="340"/>
      <c r="E6" s="340"/>
      <c r="F6" s="340"/>
      <c r="G6" s="340"/>
      <c r="H6" s="340"/>
      <c r="I6" s="340"/>
      <c r="J6" s="340"/>
      <c r="K6" s="319"/>
      <c r="L6" s="319"/>
      <c r="M6" s="319"/>
      <c r="N6" s="319"/>
      <c r="O6" s="319"/>
      <c r="P6" s="320"/>
      <c r="Q6" s="320"/>
      <c r="R6" s="295">
        <f>K6*P6</f>
        <v>0</v>
      </c>
      <c r="S6" s="295"/>
      <c r="T6" s="295"/>
      <c r="U6" s="295"/>
      <c r="V6" s="295"/>
      <c r="W6" s="319"/>
      <c r="X6" s="319"/>
      <c r="Y6" s="319"/>
      <c r="Z6" s="319"/>
      <c r="AA6" s="319"/>
      <c r="AB6" s="319"/>
      <c r="AC6" s="295">
        <f t="shared" si="0"/>
        <v>0</v>
      </c>
      <c r="AD6" s="295"/>
      <c r="AE6" s="295"/>
      <c r="AF6" s="295"/>
      <c r="AG6" s="296"/>
    </row>
    <row r="7" spans="1:33" s="119" customFormat="1" ht="16.2" x14ac:dyDescent="0.45">
      <c r="A7" s="359"/>
      <c r="B7" s="339"/>
      <c r="C7" s="340"/>
      <c r="D7" s="340"/>
      <c r="E7" s="340"/>
      <c r="F7" s="340"/>
      <c r="G7" s="340"/>
      <c r="H7" s="340"/>
      <c r="I7" s="340"/>
      <c r="J7" s="340"/>
      <c r="K7" s="319"/>
      <c r="L7" s="319"/>
      <c r="M7" s="319"/>
      <c r="N7" s="319"/>
      <c r="O7" s="319"/>
      <c r="P7" s="303"/>
      <c r="Q7" s="304"/>
      <c r="R7" s="295">
        <f t="shared" ref="R7:R11" si="1">K7*P7</f>
        <v>0</v>
      </c>
      <c r="S7" s="295"/>
      <c r="T7" s="295"/>
      <c r="U7" s="295"/>
      <c r="V7" s="295"/>
      <c r="W7" s="319"/>
      <c r="X7" s="319"/>
      <c r="Y7" s="319"/>
      <c r="Z7" s="319"/>
      <c r="AA7" s="319"/>
      <c r="AB7" s="319"/>
      <c r="AC7" s="295">
        <f t="shared" si="0"/>
        <v>0</v>
      </c>
      <c r="AD7" s="295"/>
      <c r="AE7" s="295"/>
      <c r="AF7" s="295"/>
      <c r="AG7" s="296"/>
    </row>
    <row r="8" spans="1:33" s="119" customFormat="1" ht="16.2" x14ac:dyDescent="0.45">
      <c r="A8" s="359"/>
      <c r="B8" s="339"/>
      <c r="C8" s="340"/>
      <c r="D8" s="340"/>
      <c r="E8" s="340"/>
      <c r="F8" s="340"/>
      <c r="G8" s="340"/>
      <c r="H8" s="340"/>
      <c r="I8" s="340"/>
      <c r="J8" s="340"/>
      <c r="K8" s="319"/>
      <c r="L8" s="319"/>
      <c r="M8" s="319"/>
      <c r="N8" s="319"/>
      <c r="O8" s="319"/>
      <c r="P8" s="303"/>
      <c r="Q8" s="304"/>
      <c r="R8" s="295">
        <f t="shared" si="1"/>
        <v>0</v>
      </c>
      <c r="S8" s="295"/>
      <c r="T8" s="295"/>
      <c r="U8" s="295"/>
      <c r="V8" s="295"/>
      <c r="W8" s="319"/>
      <c r="X8" s="319"/>
      <c r="Y8" s="319"/>
      <c r="Z8" s="319"/>
      <c r="AA8" s="319"/>
      <c r="AB8" s="319"/>
      <c r="AC8" s="295">
        <f t="shared" si="0"/>
        <v>0</v>
      </c>
      <c r="AD8" s="295"/>
      <c r="AE8" s="295"/>
      <c r="AF8" s="295"/>
      <c r="AG8" s="296"/>
    </row>
    <row r="9" spans="1:33" s="119" customFormat="1" ht="16.2" x14ac:dyDescent="0.45">
      <c r="A9" s="359"/>
      <c r="B9" s="297"/>
      <c r="C9" s="298"/>
      <c r="D9" s="298"/>
      <c r="E9" s="298"/>
      <c r="F9" s="298"/>
      <c r="G9" s="298"/>
      <c r="H9" s="298"/>
      <c r="I9" s="298"/>
      <c r="J9" s="299"/>
      <c r="K9" s="319"/>
      <c r="L9" s="319"/>
      <c r="M9" s="319"/>
      <c r="N9" s="319"/>
      <c r="O9" s="319"/>
      <c r="P9" s="303"/>
      <c r="Q9" s="304"/>
      <c r="R9" s="295">
        <f t="shared" si="1"/>
        <v>0</v>
      </c>
      <c r="S9" s="295"/>
      <c r="T9" s="295"/>
      <c r="U9" s="295"/>
      <c r="V9" s="295"/>
      <c r="W9" s="319"/>
      <c r="X9" s="319"/>
      <c r="Y9" s="319"/>
      <c r="Z9" s="319"/>
      <c r="AA9" s="319"/>
      <c r="AB9" s="319"/>
      <c r="AC9" s="295">
        <f t="shared" si="0"/>
        <v>0</v>
      </c>
      <c r="AD9" s="295"/>
      <c r="AE9" s="295"/>
      <c r="AF9" s="295"/>
      <c r="AG9" s="296"/>
    </row>
    <row r="10" spans="1:33" s="119" customFormat="1" ht="16.2" x14ac:dyDescent="0.45">
      <c r="A10" s="359"/>
      <c r="B10" s="297"/>
      <c r="C10" s="298"/>
      <c r="D10" s="298"/>
      <c r="E10" s="298"/>
      <c r="F10" s="298"/>
      <c r="G10" s="298"/>
      <c r="H10" s="298"/>
      <c r="I10" s="298"/>
      <c r="J10" s="299"/>
      <c r="K10" s="319"/>
      <c r="L10" s="319"/>
      <c r="M10" s="319"/>
      <c r="N10" s="319"/>
      <c r="O10" s="319"/>
      <c r="P10" s="303"/>
      <c r="Q10" s="304"/>
      <c r="R10" s="295">
        <f t="shared" si="1"/>
        <v>0</v>
      </c>
      <c r="S10" s="295"/>
      <c r="T10" s="295"/>
      <c r="U10" s="295"/>
      <c r="V10" s="295"/>
      <c r="W10" s="319"/>
      <c r="X10" s="319"/>
      <c r="Y10" s="319"/>
      <c r="Z10" s="319"/>
      <c r="AA10" s="319"/>
      <c r="AB10" s="319"/>
      <c r="AC10" s="295">
        <f t="shared" si="0"/>
        <v>0</v>
      </c>
      <c r="AD10" s="295"/>
      <c r="AE10" s="295"/>
      <c r="AF10" s="295"/>
      <c r="AG10" s="296"/>
    </row>
    <row r="11" spans="1:33" s="119" customFormat="1" ht="16.2" x14ac:dyDescent="0.45">
      <c r="A11" s="359"/>
      <c r="B11" s="297"/>
      <c r="C11" s="298"/>
      <c r="D11" s="298"/>
      <c r="E11" s="298"/>
      <c r="F11" s="298"/>
      <c r="G11" s="298"/>
      <c r="H11" s="298"/>
      <c r="I11" s="298"/>
      <c r="J11" s="299"/>
      <c r="K11" s="319"/>
      <c r="L11" s="319"/>
      <c r="M11" s="319"/>
      <c r="N11" s="319"/>
      <c r="O11" s="319"/>
      <c r="P11" s="303"/>
      <c r="Q11" s="304"/>
      <c r="R11" s="295">
        <f t="shared" si="1"/>
        <v>0</v>
      </c>
      <c r="S11" s="295"/>
      <c r="T11" s="295"/>
      <c r="U11" s="295"/>
      <c r="V11" s="295"/>
      <c r="W11" s="319"/>
      <c r="X11" s="319"/>
      <c r="Y11" s="319"/>
      <c r="Z11" s="319"/>
      <c r="AA11" s="319"/>
      <c r="AB11" s="319"/>
      <c r="AC11" s="295">
        <f t="shared" si="0"/>
        <v>0</v>
      </c>
      <c r="AD11" s="295"/>
      <c r="AE11" s="295"/>
      <c r="AF11" s="295"/>
      <c r="AG11" s="296"/>
    </row>
    <row r="12" spans="1:33" s="119" customFormat="1" ht="16.8" thickBot="1" x14ac:dyDescent="0.5">
      <c r="A12" s="359"/>
      <c r="B12" s="333"/>
      <c r="C12" s="334"/>
      <c r="D12" s="334"/>
      <c r="E12" s="334"/>
      <c r="F12" s="334"/>
      <c r="G12" s="334"/>
      <c r="H12" s="334"/>
      <c r="I12" s="334"/>
      <c r="J12" s="335"/>
      <c r="K12" s="312"/>
      <c r="L12" s="312"/>
      <c r="M12" s="312"/>
      <c r="N12" s="312"/>
      <c r="O12" s="312"/>
      <c r="P12" s="313"/>
      <c r="Q12" s="314"/>
      <c r="R12" s="312">
        <f>K12*P12</f>
        <v>0</v>
      </c>
      <c r="S12" s="312"/>
      <c r="T12" s="312"/>
      <c r="U12" s="312"/>
      <c r="V12" s="312"/>
      <c r="W12" s="312"/>
      <c r="X12" s="312"/>
      <c r="Y12" s="312"/>
      <c r="Z12" s="312"/>
      <c r="AA12" s="312"/>
      <c r="AB12" s="312"/>
      <c r="AC12" s="336">
        <f t="shared" si="0"/>
        <v>0</v>
      </c>
      <c r="AD12" s="337"/>
      <c r="AE12" s="337"/>
      <c r="AF12" s="337"/>
      <c r="AG12" s="338"/>
    </row>
    <row r="13" spans="1:33" s="119" customFormat="1" ht="17.399999999999999" thickTop="1" thickBot="1" x14ac:dyDescent="0.5">
      <c r="A13" s="360"/>
      <c r="B13" s="326" t="s">
        <v>233</v>
      </c>
      <c r="C13" s="327"/>
      <c r="D13" s="327"/>
      <c r="E13" s="327"/>
      <c r="F13" s="327"/>
      <c r="G13" s="327"/>
      <c r="H13" s="327"/>
      <c r="I13" s="327"/>
      <c r="J13" s="327"/>
      <c r="K13" s="328"/>
      <c r="L13" s="329"/>
      <c r="M13" s="329"/>
      <c r="N13" s="329"/>
      <c r="O13" s="330"/>
      <c r="P13" s="328"/>
      <c r="Q13" s="330"/>
      <c r="R13" s="331">
        <f>SUM(R5:V12)</f>
        <v>0</v>
      </c>
      <c r="S13" s="331"/>
      <c r="T13" s="331"/>
      <c r="U13" s="331"/>
      <c r="V13" s="331"/>
      <c r="W13" s="331">
        <f>SUM(W5:AB12)</f>
        <v>0</v>
      </c>
      <c r="X13" s="331"/>
      <c r="Y13" s="331"/>
      <c r="Z13" s="331"/>
      <c r="AA13" s="331"/>
      <c r="AB13" s="331"/>
      <c r="AC13" s="331">
        <f>SUM(AC5:AG12)</f>
        <v>0</v>
      </c>
      <c r="AD13" s="331"/>
      <c r="AE13" s="331"/>
      <c r="AF13" s="331"/>
      <c r="AG13" s="332"/>
    </row>
    <row r="14" spans="1:33" s="119" customFormat="1" ht="16.2" x14ac:dyDescent="0.45">
      <c r="A14" s="321" t="s">
        <v>234</v>
      </c>
      <c r="B14" s="324"/>
      <c r="C14" s="325"/>
      <c r="D14" s="325"/>
      <c r="E14" s="325"/>
      <c r="F14" s="325"/>
      <c r="G14" s="325"/>
      <c r="H14" s="325"/>
      <c r="I14" s="325"/>
      <c r="J14" s="325"/>
      <c r="K14" s="319"/>
      <c r="L14" s="319"/>
      <c r="M14" s="319"/>
      <c r="N14" s="319"/>
      <c r="O14" s="319"/>
      <c r="P14" s="320"/>
      <c r="Q14" s="320"/>
      <c r="R14" s="286">
        <f>K14*P14</f>
        <v>0</v>
      </c>
      <c r="S14" s="286"/>
      <c r="T14" s="286"/>
      <c r="U14" s="286"/>
      <c r="V14" s="286"/>
      <c r="W14" s="286"/>
      <c r="X14" s="286"/>
      <c r="Y14" s="286"/>
      <c r="Z14" s="286"/>
      <c r="AA14" s="286"/>
      <c r="AB14" s="286"/>
      <c r="AC14" s="317">
        <f t="shared" ref="AC14:AC19" si="2">R14+W14</f>
        <v>0</v>
      </c>
      <c r="AD14" s="317"/>
      <c r="AE14" s="317"/>
      <c r="AF14" s="317"/>
      <c r="AG14" s="318"/>
    </row>
    <row r="15" spans="1:33" s="119" customFormat="1" ht="16.2" x14ac:dyDescent="0.45">
      <c r="A15" s="322"/>
      <c r="B15" s="297"/>
      <c r="C15" s="298"/>
      <c r="D15" s="298"/>
      <c r="E15" s="298"/>
      <c r="F15" s="298"/>
      <c r="G15" s="298"/>
      <c r="H15" s="298"/>
      <c r="I15" s="298"/>
      <c r="J15" s="298"/>
      <c r="K15" s="319"/>
      <c r="L15" s="319"/>
      <c r="M15" s="319"/>
      <c r="N15" s="319"/>
      <c r="O15" s="319"/>
      <c r="P15" s="320"/>
      <c r="Q15" s="320"/>
      <c r="R15" s="295">
        <f>K15*P15</f>
        <v>0</v>
      </c>
      <c r="S15" s="295"/>
      <c r="T15" s="295"/>
      <c r="U15" s="295"/>
      <c r="V15" s="295"/>
      <c r="W15" s="295"/>
      <c r="X15" s="295"/>
      <c r="Y15" s="295"/>
      <c r="Z15" s="295"/>
      <c r="AA15" s="295"/>
      <c r="AB15" s="295"/>
      <c r="AC15" s="295">
        <f t="shared" si="2"/>
        <v>0</v>
      </c>
      <c r="AD15" s="295"/>
      <c r="AE15" s="295"/>
      <c r="AF15" s="295"/>
      <c r="AG15" s="296"/>
    </row>
    <row r="16" spans="1:33" s="119" customFormat="1" ht="16.2" x14ac:dyDescent="0.45">
      <c r="A16" s="322"/>
      <c r="B16" s="297"/>
      <c r="C16" s="298"/>
      <c r="D16" s="298"/>
      <c r="E16" s="298"/>
      <c r="F16" s="298"/>
      <c r="G16" s="298"/>
      <c r="H16" s="298"/>
      <c r="I16" s="298"/>
      <c r="J16" s="298"/>
      <c r="K16" s="319"/>
      <c r="L16" s="319"/>
      <c r="M16" s="319"/>
      <c r="N16" s="319"/>
      <c r="O16" s="319"/>
      <c r="P16" s="303"/>
      <c r="Q16" s="304"/>
      <c r="R16" s="295">
        <f t="shared" ref="R16:R18" si="3">K16*P16</f>
        <v>0</v>
      </c>
      <c r="S16" s="295"/>
      <c r="T16" s="295"/>
      <c r="U16" s="295"/>
      <c r="V16" s="295"/>
      <c r="W16" s="295"/>
      <c r="X16" s="295"/>
      <c r="Y16" s="295"/>
      <c r="Z16" s="295"/>
      <c r="AA16" s="295"/>
      <c r="AB16" s="295"/>
      <c r="AC16" s="295">
        <f t="shared" si="2"/>
        <v>0</v>
      </c>
      <c r="AD16" s="295"/>
      <c r="AE16" s="295"/>
      <c r="AF16" s="295"/>
      <c r="AG16" s="296"/>
    </row>
    <row r="17" spans="1:33" s="119" customFormat="1" ht="16.2" x14ac:dyDescent="0.45">
      <c r="A17" s="322"/>
      <c r="B17" s="297"/>
      <c r="C17" s="298"/>
      <c r="D17" s="298"/>
      <c r="E17" s="298"/>
      <c r="F17" s="298"/>
      <c r="G17" s="298"/>
      <c r="H17" s="298"/>
      <c r="I17" s="298"/>
      <c r="J17" s="299"/>
      <c r="K17" s="300"/>
      <c r="L17" s="301"/>
      <c r="M17" s="301"/>
      <c r="N17" s="301"/>
      <c r="O17" s="302"/>
      <c r="P17" s="303"/>
      <c r="Q17" s="304"/>
      <c r="R17" s="295">
        <f t="shared" si="3"/>
        <v>0</v>
      </c>
      <c r="S17" s="295"/>
      <c r="T17" s="295"/>
      <c r="U17" s="295"/>
      <c r="V17" s="295"/>
      <c r="W17" s="295"/>
      <c r="X17" s="295"/>
      <c r="Y17" s="295"/>
      <c r="Z17" s="295"/>
      <c r="AA17" s="295"/>
      <c r="AB17" s="295"/>
      <c r="AC17" s="295">
        <f t="shared" si="2"/>
        <v>0</v>
      </c>
      <c r="AD17" s="295"/>
      <c r="AE17" s="295"/>
      <c r="AF17" s="295"/>
      <c r="AG17" s="296"/>
    </row>
    <row r="18" spans="1:33" s="119" customFormat="1" ht="16.2" x14ac:dyDescent="0.45">
      <c r="A18" s="322"/>
      <c r="B18" s="297"/>
      <c r="C18" s="298"/>
      <c r="D18" s="298"/>
      <c r="E18" s="298"/>
      <c r="F18" s="298"/>
      <c r="G18" s="298"/>
      <c r="H18" s="298"/>
      <c r="I18" s="298"/>
      <c r="J18" s="299"/>
      <c r="K18" s="300"/>
      <c r="L18" s="301"/>
      <c r="M18" s="301"/>
      <c r="N18" s="301"/>
      <c r="O18" s="302"/>
      <c r="P18" s="303"/>
      <c r="Q18" s="304"/>
      <c r="R18" s="295">
        <f t="shared" si="3"/>
        <v>0</v>
      </c>
      <c r="S18" s="295"/>
      <c r="T18" s="295"/>
      <c r="U18" s="295"/>
      <c r="V18" s="295"/>
      <c r="W18" s="295"/>
      <c r="X18" s="295"/>
      <c r="Y18" s="295"/>
      <c r="Z18" s="295"/>
      <c r="AA18" s="295"/>
      <c r="AB18" s="295"/>
      <c r="AC18" s="295">
        <f t="shared" si="2"/>
        <v>0</v>
      </c>
      <c r="AD18" s="295"/>
      <c r="AE18" s="295"/>
      <c r="AF18" s="295"/>
      <c r="AG18" s="296"/>
    </row>
    <row r="19" spans="1:33" s="119" customFormat="1" ht="16.8" thickBot="1" x14ac:dyDescent="0.5">
      <c r="A19" s="322"/>
      <c r="B19" s="297"/>
      <c r="C19" s="298"/>
      <c r="D19" s="298"/>
      <c r="E19" s="298"/>
      <c r="F19" s="298"/>
      <c r="G19" s="298"/>
      <c r="H19" s="298"/>
      <c r="I19" s="298"/>
      <c r="J19" s="299"/>
      <c r="K19" s="312"/>
      <c r="L19" s="312"/>
      <c r="M19" s="312"/>
      <c r="N19" s="312"/>
      <c r="O19" s="312"/>
      <c r="P19" s="313"/>
      <c r="Q19" s="314"/>
      <c r="R19" s="315">
        <f>K19*P19</f>
        <v>0</v>
      </c>
      <c r="S19" s="315"/>
      <c r="T19" s="315"/>
      <c r="U19" s="315"/>
      <c r="V19" s="315"/>
      <c r="W19" s="312"/>
      <c r="X19" s="312"/>
      <c r="Y19" s="312"/>
      <c r="Z19" s="312"/>
      <c r="AA19" s="312"/>
      <c r="AB19" s="312"/>
      <c r="AC19" s="312">
        <f t="shared" si="2"/>
        <v>0</v>
      </c>
      <c r="AD19" s="312"/>
      <c r="AE19" s="312"/>
      <c r="AF19" s="312"/>
      <c r="AG19" s="316"/>
    </row>
    <row r="20" spans="1:33" s="119" customFormat="1" ht="17.399999999999999" thickTop="1" thickBot="1" x14ac:dyDescent="0.5">
      <c r="A20" s="323"/>
      <c r="B20" s="305" t="s">
        <v>233</v>
      </c>
      <c r="C20" s="306"/>
      <c r="D20" s="306"/>
      <c r="E20" s="306"/>
      <c r="F20" s="306"/>
      <c r="G20" s="306"/>
      <c r="H20" s="306"/>
      <c r="I20" s="306"/>
      <c r="J20" s="307"/>
      <c r="K20" s="308"/>
      <c r="L20" s="308"/>
      <c r="M20" s="308"/>
      <c r="N20" s="308"/>
      <c r="O20" s="308"/>
      <c r="P20" s="309"/>
      <c r="Q20" s="309"/>
      <c r="R20" s="310">
        <f>SUM(R14:V19)</f>
        <v>0</v>
      </c>
      <c r="S20" s="310"/>
      <c r="T20" s="310"/>
      <c r="U20" s="310"/>
      <c r="V20" s="310"/>
      <c r="W20" s="310">
        <f>SUM(W14:AB19)</f>
        <v>0</v>
      </c>
      <c r="X20" s="310"/>
      <c r="Y20" s="310"/>
      <c r="Z20" s="310"/>
      <c r="AA20" s="310"/>
      <c r="AB20" s="310"/>
      <c r="AC20" s="310">
        <f>SUM(AC14:AG19)</f>
        <v>0</v>
      </c>
      <c r="AD20" s="310"/>
      <c r="AE20" s="310"/>
      <c r="AF20" s="310"/>
      <c r="AG20" s="311"/>
    </row>
    <row r="21" spans="1:33" s="119" customFormat="1" ht="16.2" x14ac:dyDescent="0.45">
      <c r="A21" s="281" t="s">
        <v>235</v>
      </c>
      <c r="B21" s="282"/>
      <c r="C21" s="282"/>
      <c r="D21" s="282"/>
      <c r="E21" s="282"/>
      <c r="F21" s="282"/>
      <c r="G21" s="282"/>
      <c r="H21" s="282"/>
      <c r="I21" s="282"/>
      <c r="J21" s="282"/>
      <c r="K21" s="283" t="s">
        <v>236</v>
      </c>
      <c r="L21" s="284"/>
      <c r="M21" s="284"/>
      <c r="N21" s="284"/>
      <c r="O21" s="284"/>
      <c r="P21" s="284"/>
      <c r="Q21" s="284"/>
      <c r="R21" s="284"/>
      <c r="S21" s="284"/>
      <c r="T21" s="284"/>
      <c r="U21" s="284"/>
      <c r="V21" s="284"/>
      <c r="W21" s="284"/>
      <c r="X21" s="284"/>
      <c r="Y21" s="284"/>
      <c r="Z21" s="284"/>
      <c r="AA21" s="284"/>
      <c r="AB21" s="285"/>
      <c r="AC21" s="286">
        <f>AC20+AC13</f>
        <v>0</v>
      </c>
      <c r="AD21" s="286"/>
      <c r="AE21" s="286"/>
      <c r="AF21" s="286"/>
      <c r="AG21" s="287"/>
    </row>
    <row r="22" spans="1:33" s="119" customFormat="1" ht="16.8" thickBot="1" x14ac:dyDescent="0.5">
      <c r="A22" s="288" t="s">
        <v>237</v>
      </c>
      <c r="B22" s="289"/>
      <c r="C22" s="289"/>
      <c r="D22" s="289"/>
      <c r="E22" s="289"/>
      <c r="F22" s="289"/>
      <c r="G22" s="289"/>
      <c r="H22" s="289"/>
      <c r="I22" s="289"/>
      <c r="J22" s="289"/>
      <c r="K22" s="290"/>
      <c r="L22" s="291"/>
      <c r="M22" s="291"/>
      <c r="N22" s="291"/>
      <c r="O22" s="291"/>
      <c r="P22" s="291"/>
      <c r="Q22" s="291"/>
      <c r="R22" s="291"/>
      <c r="S22" s="291"/>
      <c r="T22" s="291"/>
      <c r="U22" s="291"/>
      <c r="V22" s="291"/>
      <c r="W22" s="291"/>
      <c r="X22" s="291"/>
      <c r="Y22" s="291"/>
      <c r="Z22" s="291"/>
      <c r="AA22" s="291"/>
      <c r="AB22" s="292"/>
      <c r="AC22" s="293">
        <f>ROUNDDOWN(AC21*0.1,0)</f>
        <v>0</v>
      </c>
      <c r="AD22" s="293"/>
      <c r="AE22" s="293"/>
      <c r="AF22" s="293"/>
      <c r="AG22" s="294"/>
    </row>
    <row r="23" spans="1:33" s="119" customFormat="1" ht="16.8" thickBot="1" x14ac:dyDescent="0.5">
      <c r="A23" s="272" t="s">
        <v>238</v>
      </c>
      <c r="B23" s="273"/>
      <c r="C23" s="273"/>
      <c r="D23" s="273"/>
      <c r="E23" s="273"/>
      <c r="F23" s="273"/>
      <c r="G23" s="273"/>
      <c r="H23" s="273"/>
      <c r="I23" s="273"/>
      <c r="J23" s="273"/>
      <c r="K23" s="274" t="s">
        <v>239</v>
      </c>
      <c r="L23" s="275"/>
      <c r="M23" s="275"/>
      <c r="N23" s="275"/>
      <c r="O23" s="275"/>
      <c r="P23" s="275"/>
      <c r="Q23" s="275"/>
      <c r="R23" s="275"/>
      <c r="S23" s="275"/>
      <c r="T23" s="275"/>
      <c r="U23" s="275"/>
      <c r="V23" s="275"/>
      <c r="W23" s="275"/>
      <c r="X23" s="275"/>
      <c r="Y23" s="275"/>
      <c r="Z23" s="275"/>
      <c r="AA23" s="275"/>
      <c r="AB23" s="276"/>
      <c r="AC23" s="277">
        <f>AC22+AC21</f>
        <v>0</v>
      </c>
      <c r="AD23" s="277"/>
      <c r="AE23" s="277"/>
      <c r="AF23" s="277"/>
      <c r="AG23" s="278"/>
    </row>
    <row r="24" spans="1:33" s="119" customFormat="1" ht="6.6" customHeight="1" x14ac:dyDescent="0.45">
      <c r="A24" s="279"/>
      <c r="B24" s="279"/>
      <c r="C24" s="280"/>
      <c r="D24" s="280"/>
      <c r="E24" s="280"/>
      <c r="F24" s="280"/>
      <c r="G24" s="280"/>
      <c r="H24" s="280"/>
      <c r="I24" s="280"/>
      <c r="J24" s="280"/>
      <c r="K24" s="280"/>
      <c r="L24" s="280"/>
      <c r="M24" s="280"/>
      <c r="N24" s="280"/>
      <c r="O24" s="280"/>
      <c r="P24" s="280"/>
      <c r="Q24" s="280"/>
      <c r="R24" s="280"/>
      <c r="S24" s="280"/>
      <c r="T24" s="280"/>
      <c r="U24" s="280"/>
      <c r="V24" s="280"/>
      <c r="W24" s="280"/>
      <c r="X24" s="280"/>
      <c r="Y24" s="280"/>
      <c r="Z24" s="280"/>
      <c r="AA24" s="280"/>
      <c r="AB24" s="280"/>
      <c r="AC24" s="280"/>
      <c r="AD24" s="280"/>
      <c r="AE24" s="280"/>
      <c r="AF24" s="280"/>
      <c r="AG24" s="280"/>
    </row>
  </sheetData>
  <mergeCells count="116">
    <mergeCell ref="A3:J4"/>
    <mergeCell ref="K3:V3"/>
    <mergeCell ref="W3:AB4"/>
    <mergeCell ref="AC3:AG4"/>
    <mergeCell ref="K4:O4"/>
    <mergeCell ref="P4:Q4"/>
    <mergeCell ref="R4:V4"/>
    <mergeCell ref="AC5:AG5"/>
    <mergeCell ref="B6:J6"/>
    <mergeCell ref="K6:O6"/>
    <mergeCell ref="P6:Q6"/>
    <mergeCell ref="R6:V6"/>
    <mergeCell ref="W6:AB6"/>
    <mergeCell ref="AC6:AG6"/>
    <mergeCell ref="A5:A13"/>
    <mergeCell ref="B5:J5"/>
    <mergeCell ref="K5:O5"/>
    <mergeCell ref="P5:Q5"/>
    <mergeCell ref="R5:V5"/>
    <mergeCell ref="W5:AB5"/>
    <mergeCell ref="B7:J7"/>
    <mergeCell ref="K7:O7"/>
    <mergeCell ref="P7:Q7"/>
    <mergeCell ref="R7:V7"/>
    <mergeCell ref="B9:J9"/>
    <mergeCell ref="K9:O9"/>
    <mergeCell ref="P9:Q9"/>
    <mergeCell ref="R9:V9"/>
    <mergeCell ref="W9:AB9"/>
    <mergeCell ref="AC9:AG9"/>
    <mergeCell ref="W7:AB7"/>
    <mergeCell ref="AC7:AG7"/>
    <mergeCell ref="B8:J8"/>
    <mergeCell ref="K8:O8"/>
    <mergeCell ref="P8:Q8"/>
    <mergeCell ref="R8:V8"/>
    <mergeCell ref="W8:AB8"/>
    <mergeCell ref="AC8:AG8"/>
    <mergeCell ref="B11:J11"/>
    <mergeCell ref="K11:O11"/>
    <mergeCell ref="P11:Q11"/>
    <mergeCell ref="R11:V11"/>
    <mergeCell ref="W11:AB11"/>
    <mergeCell ref="AC11:AG11"/>
    <mergeCell ref="B10:J10"/>
    <mergeCell ref="K10:O10"/>
    <mergeCell ref="P10:Q10"/>
    <mergeCell ref="R10:V10"/>
    <mergeCell ref="W10:AB10"/>
    <mergeCell ref="AC10:AG10"/>
    <mergeCell ref="B13:J13"/>
    <mergeCell ref="K13:O13"/>
    <mergeCell ref="P13:Q13"/>
    <mergeCell ref="R13:V13"/>
    <mergeCell ref="W13:AB13"/>
    <mergeCell ref="AC13:AG13"/>
    <mergeCell ref="B12:J12"/>
    <mergeCell ref="K12:O12"/>
    <mergeCell ref="P12:Q12"/>
    <mergeCell ref="R12:V12"/>
    <mergeCell ref="W12:AB12"/>
    <mergeCell ref="AC12:AG12"/>
    <mergeCell ref="AC14:AG14"/>
    <mergeCell ref="B15:J15"/>
    <mergeCell ref="K15:O15"/>
    <mergeCell ref="P15:Q15"/>
    <mergeCell ref="R15:V15"/>
    <mergeCell ref="W15:AB15"/>
    <mergeCell ref="AC15:AG15"/>
    <mergeCell ref="A14:A20"/>
    <mergeCell ref="B14:J14"/>
    <mergeCell ref="K14:O14"/>
    <mergeCell ref="P14:Q14"/>
    <mergeCell ref="R14:V14"/>
    <mergeCell ref="W14:AB14"/>
    <mergeCell ref="B16:J16"/>
    <mergeCell ref="K16:O16"/>
    <mergeCell ref="P16:Q16"/>
    <mergeCell ref="R16:V16"/>
    <mergeCell ref="B18:J18"/>
    <mergeCell ref="K18:O18"/>
    <mergeCell ref="P18:Q18"/>
    <mergeCell ref="R18:V18"/>
    <mergeCell ref="W18:AB18"/>
    <mergeCell ref="AC18:AG18"/>
    <mergeCell ref="W16:AB16"/>
    <mergeCell ref="AC16:AG16"/>
    <mergeCell ref="B17:J17"/>
    <mergeCell ref="K17:O17"/>
    <mergeCell ref="P17:Q17"/>
    <mergeCell ref="R17:V17"/>
    <mergeCell ref="W17:AB17"/>
    <mergeCell ref="AC17:AG17"/>
    <mergeCell ref="B20:J20"/>
    <mergeCell ref="K20:O20"/>
    <mergeCell ref="P20:Q20"/>
    <mergeCell ref="R20:V20"/>
    <mergeCell ref="W20:AB20"/>
    <mergeCell ref="AC20:AG20"/>
    <mergeCell ref="B19:J19"/>
    <mergeCell ref="K19:O19"/>
    <mergeCell ref="P19:Q19"/>
    <mergeCell ref="R19:V19"/>
    <mergeCell ref="W19:AB19"/>
    <mergeCell ref="AC19:AG19"/>
    <mergeCell ref="A23:J23"/>
    <mergeCell ref="K23:AB23"/>
    <mergeCell ref="AC23:AG23"/>
    <mergeCell ref="A24:B24"/>
    <mergeCell ref="C24:AG24"/>
    <mergeCell ref="A21:J21"/>
    <mergeCell ref="K21:AB21"/>
    <mergeCell ref="AC21:AG21"/>
    <mergeCell ref="A22:J22"/>
    <mergeCell ref="K22:AB22"/>
    <mergeCell ref="AC22:AG22"/>
  </mergeCells>
  <phoneticPr fontId="1"/>
  <printOptions horizontalCentered="1"/>
  <pageMargins left="0.39370078740157483" right="0.39370078740157483" top="0.55118110236220474" bottom="0.15748031496062992"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995C5-40C3-41A1-B731-ED317C3C2A75}">
  <sheetPr>
    <tabColor theme="9" tint="0.39997558519241921"/>
    <pageSetUpPr fitToPage="1"/>
  </sheetPr>
  <dimension ref="A1:W63"/>
  <sheetViews>
    <sheetView view="pageBreakPreview" zoomScale="85" zoomScaleNormal="55" zoomScaleSheetLayoutView="85" zoomScalePageLayoutView="55" workbookViewId="0">
      <selection activeCell="M17" sqref="M17:O17"/>
    </sheetView>
  </sheetViews>
  <sheetFormatPr defaultRowHeight="30.6" customHeight="1" x14ac:dyDescent="0.45"/>
  <cols>
    <col min="1" max="1" width="2.8984375" customWidth="1"/>
    <col min="2" max="15" width="8.69921875" customWidth="1"/>
    <col min="16" max="16" width="3.69921875" customWidth="1"/>
  </cols>
  <sheetData>
    <row r="1" spans="1:16" ht="29.4" customHeight="1" x14ac:dyDescent="0.45">
      <c r="A1" s="1"/>
      <c r="B1" s="1"/>
      <c r="C1" s="1"/>
      <c r="D1" s="1"/>
      <c r="E1" s="1"/>
      <c r="F1" s="1"/>
      <c r="G1" s="1"/>
      <c r="H1" s="1"/>
      <c r="I1" s="1"/>
      <c r="J1" s="1"/>
      <c r="K1" s="1"/>
      <c r="L1" s="1"/>
      <c r="M1" s="1"/>
      <c r="N1" s="174" t="s">
        <v>5</v>
      </c>
      <c r="O1" s="174"/>
      <c r="P1" s="5"/>
    </row>
    <row r="2" spans="1:16" ht="58.8" customHeight="1" x14ac:dyDescent="0.45">
      <c r="A2" s="3"/>
      <c r="B2" s="242" t="s">
        <v>271</v>
      </c>
      <c r="C2" s="243"/>
      <c r="D2" s="243"/>
      <c r="E2" s="243"/>
      <c r="F2" s="243"/>
      <c r="G2" s="243"/>
      <c r="H2" s="243"/>
      <c r="I2" s="243"/>
      <c r="J2" s="243"/>
      <c r="K2" s="243"/>
      <c r="L2" s="243"/>
      <c r="M2" s="243"/>
      <c r="N2" s="243"/>
      <c r="O2" s="243"/>
      <c r="P2" s="5"/>
    </row>
    <row r="3" spans="1:16" ht="28.8" customHeight="1" x14ac:dyDescent="0.45">
      <c r="A3" s="4"/>
      <c r="B3" s="2" t="s">
        <v>4</v>
      </c>
      <c r="C3" s="2"/>
      <c r="D3" s="2"/>
      <c r="E3" s="2"/>
      <c r="F3" s="2"/>
      <c r="G3" s="2"/>
      <c r="H3" s="2"/>
      <c r="I3" s="2"/>
      <c r="J3" s="2"/>
      <c r="K3" s="2"/>
      <c r="L3" s="2"/>
      <c r="M3" s="247" t="s">
        <v>86</v>
      </c>
      <c r="N3" s="247"/>
      <c r="O3" s="247"/>
      <c r="P3" s="5"/>
    </row>
    <row r="4" spans="1:16" ht="28.8" customHeight="1" x14ac:dyDescent="0.45">
      <c r="A4" s="1"/>
      <c r="B4" s="239" t="s">
        <v>6</v>
      </c>
      <c r="C4" s="192" t="s">
        <v>13</v>
      </c>
      <c r="D4" s="192"/>
      <c r="E4" s="193"/>
      <c r="F4" s="222"/>
      <c r="G4" s="223"/>
      <c r="H4" s="223"/>
      <c r="I4" s="223"/>
      <c r="J4" s="223"/>
      <c r="K4" s="223"/>
      <c r="L4" s="223"/>
      <c r="M4" s="223"/>
      <c r="N4" s="223"/>
      <c r="O4" s="224"/>
      <c r="P4" s="5"/>
    </row>
    <row r="5" spans="1:16" ht="28.8" customHeight="1" x14ac:dyDescent="0.45">
      <c r="A5" s="1"/>
      <c r="B5" s="240"/>
      <c r="C5" s="225" t="s">
        <v>16</v>
      </c>
      <c r="D5" s="225"/>
      <c r="E5" s="193"/>
      <c r="F5" s="222"/>
      <c r="G5" s="223"/>
      <c r="H5" s="223"/>
      <c r="I5" s="223"/>
      <c r="J5" s="223"/>
      <c r="K5" s="223"/>
      <c r="L5" s="223"/>
      <c r="M5" s="223"/>
      <c r="N5" s="223"/>
      <c r="O5" s="224"/>
      <c r="P5" s="5"/>
    </row>
    <row r="6" spans="1:16" ht="28.8" customHeight="1" x14ac:dyDescent="0.45">
      <c r="A6" s="1"/>
      <c r="B6" s="240"/>
      <c r="C6" s="192" t="s">
        <v>14</v>
      </c>
      <c r="D6" s="192"/>
      <c r="E6" s="193"/>
      <c r="F6" s="222"/>
      <c r="G6" s="223"/>
      <c r="H6" s="223"/>
      <c r="I6" s="223"/>
      <c r="J6" s="223"/>
      <c r="K6" s="223"/>
      <c r="L6" s="223"/>
      <c r="M6" s="223"/>
      <c r="N6" s="223"/>
      <c r="O6" s="224"/>
      <c r="P6" s="5"/>
    </row>
    <row r="7" spans="1:16" ht="28.8" customHeight="1" x14ac:dyDescent="0.45">
      <c r="A7" s="1"/>
      <c r="B7" s="240"/>
      <c r="C7" s="192" t="s">
        <v>17</v>
      </c>
      <c r="D7" s="192"/>
      <c r="E7" s="193"/>
      <c r="F7" s="222"/>
      <c r="G7" s="223"/>
      <c r="H7" s="223"/>
      <c r="I7" s="223"/>
      <c r="J7" s="223"/>
      <c r="K7" s="223"/>
      <c r="L7" s="223"/>
      <c r="M7" s="223"/>
      <c r="N7" s="223"/>
      <c r="O7" s="224"/>
      <c r="P7" s="5"/>
    </row>
    <row r="8" spans="1:16" ht="28.8" customHeight="1" x14ac:dyDescent="0.45">
      <c r="A8" s="1"/>
      <c r="B8" s="240"/>
      <c r="C8" s="225" t="s">
        <v>18</v>
      </c>
      <c r="D8" s="225"/>
      <c r="E8" s="226"/>
      <c r="F8" s="201"/>
      <c r="G8" s="202"/>
      <c r="H8" s="14" t="s">
        <v>15</v>
      </c>
      <c r="I8" s="236" t="s">
        <v>3</v>
      </c>
      <c r="J8" s="236"/>
      <c r="K8" s="236"/>
      <c r="L8" s="236"/>
      <c r="M8" s="176"/>
      <c r="N8" s="177"/>
      <c r="O8" s="151" t="s">
        <v>2</v>
      </c>
      <c r="P8" s="5"/>
    </row>
    <row r="9" spans="1:16" ht="28.8" customHeight="1" x14ac:dyDescent="0.45">
      <c r="A9" s="1"/>
      <c r="B9" s="241"/>
      <c r="C9" s="225" t="s">
        <v>19</v>
      </c>
      <c r="D9" s="225"/>
      <c r="E9" s="226"/>
      <c r="F9" s="155" t="s">
        <v>0</v>
      </c>
      <c r="G9" s="227"/>
      <c r="H9" s="228"/>
      <c r="I9" s="229"/>
      <c r="J9" s="176"/>
      <c r="K9" s="177"/>
      <c r="L9" s="177"/>
      <c r="M9" s="177"/>
      <c r="N9" s="177"/>
      <c r="O9" s="178"/>
      <c r="P9" s="5"/>
    </row>
    <row r="10" spans="1:16" ht="28.8" customHeight="1" x14ac:dyDescent="0.45">
      <c r="A10" s="1"/>
      <c r="B10" s="239" t="s">
        <v>7</v>
      </c>
      <c r="C10" s="192" t="s">
        <v>1</v>
      </c>
      <c r="D10" s="192"/>
      <c r="E10" s="193"/>
      <c r="F10" s="222"/>
      <c r="G10" s="223"/>
      <c r="H10" s="223"/>
      <c r="I10" s="223"/>
      <c r="J10" s="223"/>
      <c r="K10" s="223"/>
      <c r="L10" s="223"/>
      <c r="M10" s="223"/>
      <c r="N10" s="223"/>
      <c r="O10" s="224"/>
      <c r="P10" s="5"/>
    </row>
    <row r="11" spans="1:16" ht="28.8" customHeight="1" x14ac:dyDescent="0.45">
      <c r="A11" s="1"/>
      <c r="B11" s="240"/>
      <c r="C11" s="192" t="s">
        <v>52</v>
      </c>
      <c r="D11" s="192"/>
      <c r="E11" s="193"/>
      <c r="F11" s="222"/>
      <c r="G11" s="223"/>
      <c r="H11" s="223"/>
      <c r="I11" s="223"/>
      <c r="J11" s="223"/>
      <c r="K11" s="223"/>
      <c r="L11" s="223"/>
      <c r="M11" s="223"/>
      <c r="N11" s="223"/>
      <c r="O11" s="224"/>
      <c r="P11" s="5"/>
    </row>
    <row r="12" spans="1:16" ht="28.8" customHeight="1" x14ac:dyDescent="0.45">
      <c r="A12" s="1"/>
      <c r="B12" s="240"/>
      <c r="C12" s="192" t="s">
        <v>14</v>
      </c>
      <c r="D12" s="192"/>
      <c r="E12" s="193"/>
      <c r="F12" s="248"/>
      <c r="G12" s="249"/>
      <c r="H12" s="249"/>
      <c r="I12" s="249"/>
      <c r="J12" s="249"/>
      <c r="K12" s="249"/>
      <c r="L12" s="249"/>
      <c r="M12" s="249"/>
      <c r="N12" s="249"/>
      <c r="O12" s="250"/>
      <c r="P12" s="5"/>
    </row>
    <row r="13" spans="1:16" ht="28.8" customHeight="1" x14ac:dyDescent="0.45">
      <c r="A13" s="1"/>
      <c r="B13" s="244" t="s">
        <v>53</v>
      </c>
      <c r="C13" s="192" t="s">
        <v>48</v>
      </c>
      <c r="D13" s="192"/>
      <c r="E13" s="193"/>
      <c r="F13" s="222"/>
      <c r="G13" s="223"/>
      <c r="H13" s="223"/>
      <c r="I13" s="223"/>
      <c r="J13" s="223"/>
      <c r="K13" s="223"/>
      <c r="L13" s="223"/>
      <c r="M13" s="223"/>
      <c r="N13" s="223"/>
      <c r="O13" s="224"/>
      <c r="P13" s="5"/>
    </row>
    <row r="14" spans="1:16" ht="28.8" customHeight="1" x14ac:dyDescent="0.45">
      <c r="A14" s="1"/>
      <c r="B14" s="245"/>
      <c r="C14" s="192" t="s">
        <v>49</v>
      </c>
      <c r="D14" s="192"/>
      <c r="E14" s="193"/>
      <c r="F14" s="191" t="s">
        <v>8</v>
      </c>
      <c r="G14" s="193"/>
      <c r="H14" s="222"/>
      <c r="I14" s="224"/>
      <c r="J14" s="191" t="s">
        <v>9</v>
      </c>
      <c r="K14" s="193"/>
      <c r="L14" s="238"/>
      <c r="M14" s="223"/>
      <c r="N14" s="223"/>
      <c r="O14" s="224"/>
      <c r="P14" s="5"/>
    </row>
    <row r="15" spans="1:16" ht="28.8" customHeight="1" x14ac:dyDescent="0.45">
      <c r="A15" s="1"/>
      <c r="B15" s="246"/>
      <c r="C15" s="192" t="s">
        <v>50</v>
      </c>
      <c r="D15" s="192"/>
      <c r="E15" s="193"/>
      <c r="F15" s="222"/>
      <c r="G15" s="223"/>
      <c r="H15" s="223"/>
      <c r="I15" s="223"/>
      <c r="J15" s="223"/>
      <c r="K15" s="223"/>
      <c r="L15" s="223"/>
      <c r="M15" s="223"/>
      <c r="N15" s="223"/>
      <c r="O15" s="224"/>
      <c r="P15" s="5"/>
    </row>
    <row r="16" spans="1:16" ht="10.199999999999999" customHeight="1" x14ac:dyDescent="0.45">
      <c r="A16" s="1"/>
      <c r="B16" s="6"/>
      <c r="C16" s="6"/>
      <c r="D16" s="6"/>
      <c r="E16" s="6"/>
      <c r="F16" s="7"/>
      <c r="G16" s="7"/>
      <c r="H16" s="8"/>
      <c r="I16" s="7"/>
      <c r="J16" s="7"/>
      <c r="K16" s="7"/>
      <c r="L16" s="7"/>
      <c r="M16" s="7"/>
      <c r="N16" s="7"/>
      <c r="O16" s="7"/>
      <c r="P16" s="5"/>
    </row>
    <row r="17" spans="1:23" ht="28.8" customHeight="1" x14ac:dyDescent="0.45">
      <c r="A17" s="1"/>
      <c r="B17" s="189" t="s">
        <v>10</v>
      </c>
      <c r="C17" s="189"/>
      <c r="D17" s="189"/>
      <c r="E17" s="189"/>
      <c r="F17" s="189"/>
      <c r="G17" s="189"/>
      <c r="H17" s="189"/>
      <c r="I17" s="189"/>
      <c r="J17" s="189"/>
      <c r="K17" s="189"/>
      <c r="L17" s="189"/>
      <c r="M17" s="190"/>
      <c r="N17" s="190"/>
      <c r="O17" s="190"/>
      <c r="P17" s="5"/>
    </row>
    <row r="18" spans="1:23" ht="28.8" customHeight="1" x14ac:dyDescent="0.45">
      <c r="A18" s="1"/>
      <c r="B18" s="168" t="s">
        <v>11</v>
      </c>
      <c r="C18" s="169"/>
      <c r="D18" s="382"/>
      <c r="E18" s="383"/>
      <c r="F18" s="383"/>
      <c r="G18" s="383"/>
      <c r="H18" s="383"/>
      <c r="I18" s="383"/>
      <c r="J18" s="383"/>
      <c r="K18" s="383"/>
      <c r="L18" s="383"/>
      <c r="M18" s="383"/>
      <c r="N18" s="383"/>
      <c r="O18" s="384"/>
      <c r="P18" s="5"/>
    </row>
    <row r="19" spans="1:23" ht="28.8" customHeight="1" x14ac:dyDescent="0.45">
      <c r="A19" s="1"/>
      <c r="B19" s="211"/>
      <c r="C19" s="212"/>
      <c r="D19" s="385"/>
      <c r="E19" s="386"/>
      <c r="F19" s="386"/>
      <c r="G19" s="386"/>
      <c r="H19" s="386"/>
      <c r="I19" s="386"/>
      <c r="J19" s="386"/>
      <c r="K19" s="386"/>
      <c r="L19" s="386"/>
      <c r="M19" s="386"/>
      <c r="N19" s="386"/>
      <c r="O19" s="387"/>
      <c r="P19" s="5"/>
    </row>
    <row r="20" spans="1:23" ht="28.8" customHeight="1" x14ac:dyDescent="0.45">
      <c r="A20" s="1"/>
      <c r="B20" s="168" t="s">
        <v>12</v>
      </c>
      <c r="C20" s="169"/>
      <c r="D20" s="376" t="s">
        <v>272</v>
      </c>
      <c r="E20" s="377"/>
      <c r="F20" s="377"/>
      <c r="G20" s="377"/>
      <c r="H20" s="377"/>
      <c r="I20" s="377"/>
      <c r="J20" s="377"/>
      <c r="K20" s="377"/>
      <c r="L20" s="377"/>
      <c r="M20" s="377"/>
      <c r="N20" s="377"/>
      <c r="O20" s="378"/>
      <c r="P20" s="5"/>
    </row>
    <row r="21" spans="1:23" ht="28.8" customHeight="1" x14ac:dyDescent="0.45">
      <c r="A21" s="1"/>
      <c r="B21" s="170"/>
      <c r="C21" s="171"/>
      <c r="D21" s="379" t="s">
        <v>39</v>
      </c>
      <c r="E21" s="380"/>
      <c r="F21" s="380"/>
      <c r="G21" s="380"/>
      <c r="H21" s="380"/>
      <c r="I21" s="380"/>
      <c r="J21" s="380"/>
      <c r="K21" s="380"/>
      <c r="L21" s="380"/>
      <c r="M21" s="380"/>
      <c r="N21" s="380"/>
      <c r="O21" s="381"/>
      <c r="P21" s="5"/>
    </row>
    <row r="22" spans="1:23" ht="28.8" customHeight="1" x14ac:dyDescent="0.45">
      <c r="A22" s="1"/>
      <c r="B22" s="168" t="s">
        <v>20</v>
      </c>
      <c r="C22" s="169"/>
      <c r="D22" s="108" t="s">
        <v>21</v>
      </c>
      <c r="E22" s="109" t="s">
        <v>22</v>
      </c>
      <c r="F22" s="109" t="s">
        <v>23</v>
      </c>
      <c r="G22" s="109" t="s">
        <v>24</v>
      </c>
      <c r="H22" s="109" t="s">
        <v>25</v>
      </c>
      <c r="I22" s="109" t="s">
        <v>26</v>
      </c>
      <c r="J22" s="109" t="s">
        <v>27</v>
      </c>
      <c r="K22" s="109" t="s">
        <v>28</v>
      </c>
      <c r="L22" s="109" t="s">
        <v>29</v>
      </c>
      <c r="M22" s="109" t="s">
        <v>30</v>
      </c>
      <c r="N22" s="109" t="s">
        <v>31</v>
      </c>
      <c r="O22" s="109" t="s">
        <v>32</v>
      </c>
      <c r="P22" s="5"/>
    </row>
    <row r="23" spans="1:23" ht="28.8" customHeight="1" x14ac:dyDescent="0.45">
      <c r="A23" s="1"/>
      <c r="B23" s="211"/>
      <c r="C23" s="212"/>
      <c r="D23" s="110"/>
      <c r="E23" s="111"/>
      <c r="F23" s="111"/>
      <c r="G23" s="160"/>
      <c r="H23" s="161"/>
      <c r="I23" s="112"/>
      <c r="J23" s="160"/>
      <c r="K23" s="162"/>
      <c r="L23" s="161"/>
      <c r="M23" s="157"/>
      <c r="N23" s="112"/>
      <c r="O23" s="113"/>
      <c r="P23" s="5"/>
    </row>
    <row r="24" spans="1:23" ht="28.8" customHeight="1" x14ac:dyDescent="0.45">
      <c r="A24" s="1"/>
      <c r="B24" s="168" t="s">
        <v>33</v>
      </c>
      <c r="C24" s="169"/>
      <c r="D24" s="109" t="s">
        <v>34</v>
      </c>
      <c r="E24" s="365" t="s">
        <v>35</v>
      </c>
      <c r="F24" s="366"/>
      <c r="G24" s="367" t="s">
        <v>36</v>
      </c>
      <c r="H24" s="367"/>
      <c r="I24" s="367" t="s">
        <v>37</v>
      </c>
      <c r="J24" s="367"/>
      <c r="K24" s="368" t="s">
        <v>121</v>
      </c>
      <c r="L24" s="368"/>
      <c r="M24" s="109" t="s">
        <v>38</v>
      </c>
      <c r="N24" s="365" t="s">
        <v>94</v>
      </c>
      <c r="O24" s="369"/>
      <c r="P24" s="5"/>
      <c r="Q24" t="s">
        <v>40</v>
      </c>
      <c r="R24" t="s">
        <v>41</v>
      </c>
      <c r="S24" t="s">
        <v>42</v>
      </c>
      <c r="T24" t="s">
        <v>43</v>
      </c>
      <c r="U24" t="s">
        <v>44</v>
      </c>
      <c r="V24" t="s">
        <v>45</v>
      </c>
      <c r="W24" t="s">
        <v>46</v>
      </c>
    </row>
    <row r="25" spans="1:23" ht="18" customHeight="1" x14ac:dyDescent="0.45">
      <c r="A25" s="1"/>
      <c r="B25" s="211"/>
      <c r="C25" s="212"/>
      <c r="D25" s="370" t="s">
        <v>122</v>
      </c>
      <c r="E25" s="371"/>
      <c r="F25" s="371"/>
      <c r="G25" s="371"/>
      <c r="H25" s="371"/>
      <c r="I25" s="371"/>
      <c r="J25" s="371"/>
      <c r="K25" s="371"/>
      <c r="L25" s="371"/>
      <c r="M25" s="371"/>
      <c r="N25" s="371"/>
      <c r="O25" s="372"/>
      <c r="P25" s="5"/>
    </row>
    <row r="26" spans="1:23" ht="28.8" customHeight="1" x14ac:dyDescent="0.45">
      <c r="A26" s="1"/>
      <c r="B26" s="211"/>
      <c r="C26" s="212"/>
      <c r="D26" s="13">
        <v>1</v>
      </c>
      <c r="E26" s="184"/>
      <c r="F26" s="185"/>
      <c r="G26" s="167"/>
      <c r="H26" s="167"/>
      <c r="I26" s="167"/>
      <c r="J26" s="167"/>
      <c r="K26" s="167"/>
      <c r="L26" s="167"/>
      <c r="M26" s="13"/>
      <c r="N26" s="184"/>
      <c r="O26" s="185"/>
      <c r="P26" s="5"/>
    </row>
    <row r="27" spans="1:23" ht="28.8" customHeight="1" x14ac:dyDescent="0.45">
      <c r="A27" s="1"/>
      <c r="B27" s="211"/>
      <c r="C27" s="212"/>
      <c r="D27" s="13">
        <v>2</v>
      </c>
      <c r="E27" s="184"/>
      <c r="F27" s="185"/>
      <c r="G27" s="167"/>
      <c r="H27" s="167"/>
      <c r="I27" s="167"/>
      <c r="J27" s="167"/>
      <c r="K27" s="167"/>
      <c r="L27" s="167"/>
      <c r="M27" s="13"/>
      <c r="N27" s="184"/>
      <c r="O27" s="185"/>
      <c r="P27" s="5"/>
    </row>
    <row r="28" spans="1:23" ht="17.399999999999999" customHeight="1" x14ac:dyDescent="0.45">
      <c r="A28" s="1"/>
      <c r="B28" s="211"/>
      <c r="C28" s="212"/>
      <c r="D28" s="373" t="s">
        <v>123</v>
      </c>
      <c r="E28" s="374"/>
      <c r="F28" s="374"/>
      <c r="G28" s="374"/>
      <c r="H28" s="374"/>
      <c r="I28" s="374"/>
      <c r="J28" s="374"/>
      <c r="K28" s="374"/>
      <c r="L28" s="374"/>
      <c r="M28" s="374"/>
      <c r="N28" s="374"/>
      <c r="O28" s="375"/>
      <c r="P28" s="5"/>
    </row>
    <row r="29" spans="1:23" ht="28.8" customHeight="1" x14ac:dyDescent="0.45">
      <c r="A29" s="1"/>
      <c r="B29" s="211"/>
      <c r="C29" s="212"/>
      <c r="D29" s="13">
        <v>1</v>
      </c>
      <c r="E29" s="184"/>
      <c r="F29" s="185"/>
      <c r="G29" s="167"/>
      <c r="H29" s="167"/>
      <c r="I29" s="167"/>
      <c r="J29" s="167"/>
      <c r="K29" s="167"/>
      <c r="L29" s="167"/>
      <c r="M29" s="13"/>
      <c r="N29" s="184"/>
      <c r="O29" s="185"/>
      <c r="P29" s="5"/>
    </row>
    <row r="30" spans="1:23" ht="28.8" customHeight="1" x14ac:dyDescent="0.45">
      <c r="A30" s="1"/>
      <c r="B30" s="211"/>
      <c r="C30" s="212"/>
      <c r="D30" s="13">
        <v>2</v>
      </c>
      <c r="E30" s="184"/>
      <c r="F30" s="185"/>
      <c r="G30" s="167"/>
      <c r="H30" s="167"/>
      <c r="I30" s="167"/>
      <c r="J30" s="167"/>
      <c r="K30" s="167"/>
      <c r="L30" s="167"/>
      <c r="M30" s="13"/>
      <c r="N30" s="184"/>
      <c r="O30" s="185"/>
      <c r="P30" s="5"/>
    </row>
    <row r="31" spans="1:23" ht="28.8" customHeight="1" x14ac:dyDescent="0.45">
      <c r="A31" s="1"/>
      <c r="B31" s="170"/>
      <c r="C31" s="171"/>
      <c r="D31" s="218" t="s">
        <v>54</v>
      </c>
      <c r="E31" s="219"/>
      <c r="F31" s="219"/>
      <c r="G31" s="219"/>
      <c r="H31" s="219"/>
      <c r="I31" s="219"/>
      <c r="J31" s="219"/>
      <c r="K31" s="219"/>
      <c r="L31" s="219"/>
      <c r="M31" s="219"/>
      <c r="N31" s="219"/>
      <c r="O31" s="220"/>
      <c r="P31" s="5"/>
    </row>
    <row r="32" spans="1:23" ht="28.8" customHeight="1" x14ac:dyDescent="0.45">
      <c r="A32" s="1"/>
      <c r="B32" s="187" t="s">
        <v>124</v>
      </c>
      <c r="C32" s="187"/>
      <c r="D32" s="163" t="s">
        <v>92</v>
      </c>
      <c r="E32" s="164"/>
      <c r="F32" s="181" t="s">
        <v>72</v>
      </c>
      <c r="G32" s="181"/>
      <c r="H32" s="181"/>
      <c r="I32" s="181"/>
      <c r="J32" s="181" t="s">
        <v>73</v>
      </c>
      <c r="K32" s="181"/>
      <c r="L32" s="181"/>
      <c r="M32" s="181" t="s">
        <v>74</v>
      </c>
      <c r="N32" s="181"/>
      <c r="O32" s="181"/>
      <c r="P32" s="5"/>
    </row>
    <row r="33" spans="1:16" ht="28.8" customHeight="1" x14ac:dyDescent="0.45">
      <c r="A33" s="1"/>
      <c r="B33" s="187"/>
      <c r="C33" s="187"/>
      <c r="D33" s="165"/>
      <c r="E33" s="166"/>
      <c r="F33" s="254">
        <f>'導入効果確認シート (変更交付申請時)'!O9</f>
        <v>0</v>
      </c>
      <c r="G33" s="167"/>
      <c r="H33" s="167"/>
      <c r="I33" s="152" t="s">
        <v>76</v>
      </c>
      <c r="J33" s="255">
        <f>'導入効果確認シート (変更交付申請時)'!J26</f>
        <v>0</v>
      </c>
      <c r="K33" s="167"/>
      <c r="L33" s="152" t="s">
        <v>76</v>
      </c>
      <c r="M33" s="215" t="e">
        <f>J33/F33*100</f>
        <v>#DIV/0!</v>
      </c>
      <c r="N33" s="215"/>
      <c r="O33" s="152" t="s">
        <v>75</v>
      </c>
      <c r="P33" s="5"/>
    </row>
    <row r="34" spans="1:16" ht="28.8" customHeight="1" x14ac:dyDescent="0.45">
      <c r="A34" s="1"/>
      <c r="B34" s="187"/>
      <c r="C34" s="187"/>
      <c r="D34" s="163" t="s">
        <v>71</v>
      </c>
      <c r="E34" s="164"/>
      <c r="F34" s="181" t="s">
        <v>72</v>
      </c>
      <c r="G34" s="181"/>
      <c r="H34" s="181"/>
      <c r="I34" s="181"/>
      <c r="J34" s="181" t="s">
        <v>73</v>
      </c>
      <c r="K34" s="181"/>
      <c r="L34" s="181"/>
      <c r="M34" s="217" t="s">
        <v>74</v>
      </c>
      <c r="N34" s="217"/>
      <c r="O34" s="217"/>
      <c r="P34" s="5"/>
    </row>
    <row r="35" spans="1:16" ht="28.8" customHeight="1" x14ac:dyDescent="0.45">
      <c r="A35" s="1"/>
      <c r="B35" s="187"/>
      <c r="C35" s="187"/>
      <c r="D35" s="165"/>
      <c r="E35" s="166"/>
      <c r="F35" s="254">
        <f>'導入効果確認シート (変更交付申請時)'!O12</f>
        <v>0</v>
      </c>
      <c r="G35" s="167"/>
      <c r="H35" s="167"/>
      <c r="I35" s="152" t="s">
        <v>77</v>
      </c>
      <c r="J35" s="254">
        <f>'導入効果確認シート (変更交付申請時)'!J30</f>
        <v>0</v>
      </c>
      <c r="K35" s="167"/>
      <c r="L35" s="152" t="s">
        <v>77</v>
      </c>
      <c r="M35" s="216" t="e">
        <f>J35/F35*100</f>
        <v>#DIV/0!</v>
      </c>
      <c r="N35" s="216"/>
      <c r="O35" s="152" t="s">
        <v>75</v>
      </c>
      <c r="P35" s="5"/>
    </row>
    <row r="36" spans="1:16" ht="28.8" customHeight="1" x14ac:dyDescent="0.45">
      <c r="A36" s="1"/>
      <c r="B36" s="187" t="s">
        <v>81</v>
      </c>
      <c r="C36" s="187"/>
      <c r="D36" s="181" t="s">
        <v>82</v>
      </c>
      <c r="E36" s="181"/>
      <c r="F36" s="181"/>
      <c r="G36" s="181"/>
      <c r="H36" s="181"/>
      <c r="I36" s="214"/>
      <c r="J36" s="214"/>
      <c r="K36" s="214"/>
      <c r="L36" s="214"/>
      <c r="M36" s="214"/>
      <c r="N36" s="214"/>
      <c r="O36" s="214"/>
      <c r="P36" s="5"/>
    </row>
    <row r="37" spans="1:16" ht="28.8" customHeight="1" x14ac:dyDescent="0.45">
      <c r="A37" s="1"/>
      <c r="B37" s="187"/>
      <c r="C37" s="187"/>
      <c r="D37" s="181" t="s">
        <v>87</v>
      </c>
      <c r="E37" s="181"/>
      <c r="F37" s="181"/>
      <c r="G37" s="181"/>
      <c r="H37" s="181"/>
      <c r="I37" s="214"/>
      <c r="J37" s="214"/>
      <c r="K37" s="214"/>
      <c r="L37" s="214"/>
      <c r="M37" s="214"/>
      <c r="N37" s="214"/>
      <c r="O37" s="214"/>
      <c r="P37" s="5"/>
    </row>
    <row r="38" spans="1:16" ht="28.8" customHeight="1" x14ac:dyDescent="0.45">
      <c r="A38" s="1"/>
      <c r="C38" s="10"/>
      <c r="D38" s="10"/>
      <c r="E38" s="11"/>
      <c r="F38" s="11"/>
      <c r="G38" s="11"/>
      <c r="H38" s="11"/>
      <c r="I38" s="11"/>
      <c r="J38" s="11"/>
      <c r="K38" s="11"/>
      <c r="L38" s="11"/>
      <c r="M38" s="11"/>
      <c r="N38" s="9"/>
      <c r="O38" s="11"/>
      <c r="P38" s="5"/>
    </row>
    <row r="39" spans="1:16" ht="28.8" customHeight="1" x14ac:dyDescent="0.45">
      <c r="A39" s="1"/>
      <c r="B39" s="364" t="s">
        <v>55</v>
      </c>
      <c r="C39" s="364"/>
      <c r="D39" s="364"/>
      <c r="E39" s="364"/>
      <c r="F39" s="364"/>
      <c r="G39" s="364"/>
      <c r="H39" s="364"/>
      <c r="I39" s="364"/>
      <c r="J39" s="364"/>
      <c r="K39" s="364"/>
      <c r="L39" s="364"/>
      <c r="M39" s="31"/>
      <c r="N39" s="31"/>
      <c r="O39" s="31"/>
      <c r="P39" s="31"/>
    </row>
    <row r="40" spans="1:16" s="19" customFormat="1" ht="28.8" customHeight="1" x14ac:dyDescent="0.45">
      <c r="A40" s="1"/>
      <c r="B40" s="33" t="s">
        <v>85</v>
      </c>
      <c r="C40" s="34"/>
      <c r="D40" s="34"/>
      <c r="E40" s="34"/>
      <c r="F40" s="34"/>
      <c r="G40" s="34"/>
      <c r="H40" s="34"/>
      <c r="I40" s="34"/>
      <c r="J40" s="34"/>
      <c r="K40" s="34"/>
      <c r="L40" s="34"/>
      <c r="M40" s="34"/>
      <c r="N40" s="179" t="s">
        <v>63</v>
      </c>
      <c r="O40" s="180"/>
      <c r="P40" s="21"/>
    </row>
    <row r="41" spans="1:16" s="19" customFormat="1" ht="28.8" customHeight="1" x14ac:dyDescent="0.45">
      <c r="A41" s="1"/>
      <c r="B41" s="20"/>
      <c r="C41" s="191" t="s">
        <v>56</v>
      </c>
      <c r="D41" s="192"/>
      <c r="E41" s="193"/>
      <c r="F41" s="213" t="s">
        <v>57</v>
      </c>
      <c r="G41" s="213"/>
      <c r="H41" s="213"/>
      <c r="I41" s="213"/>
      <c r="J41" s="213" t="s">
        <v>58</v>
      </c>
      <c r="K41" s="213"/>
      <c r="L41" s="213"/>
      <c r="M41" s="213"/>
      <c r="N41" s="213"/>
      <c r="O41" s="213"/>
      <c r="P41" s="21"/>
    </row>
    <row r="42" spans="1:16" s="19" customFormat="1" ht="28.8" customHeight="1" x14ac:dyDescent="0.45">
      <c r="A42" s="1"/>
      <c r="B42" s="22"/>
      <c r="C42" s="191" t="s">
        <v>59</v>
      </c>
      <c r="D42" s="192"/>
      <c r="E42" s="193"/>
      <c r="F42" s="173"/>
      <c r="G42" s="173"/>
      <c r="H42" s="173"/>
      <c r="I42" s="173"/>
      <c r="J42" s="214"/>
      <c r="K42" s="214"/>
      <c r="L42" s="214"/>
      <c r="M42" s="214"/>
      <c r="N42" s="214"/>
      <c r="O42" s="214"/>
      <c r="P42" s="21"/>
    </row>
    <row r="43" spans="1:16" s="19" customFormat="1" ht="28.8" customHeight="1" x14ac:dyDescent="0.45">
      <c r="A43" s="1"/>
      <c r="B43" s="18"/>
      <c r="C43" s="191" t="s">
        <v>60</v>
      </c>
      <c r="D43" s="192"/>
      <c r="E43" s="193"/>
      <c r="F43" s="173"/>
      <c r="G43" s="173"/>
      <c r="H43" s="173"/>
      <c r="I43" s="173"/>
      <c r="J43" s="174"/>
      <c r="K43" s="174"/>
      <c r="L43" s="174"/>
      <c r="M43" s="174"/>
      <c r="N43" s="174"/>
      <c r="O43" s="174"/>
      <c r="P43" s="21"/>
    </row>
    <row r="44" spans="1:16" s="19" customFormat="1" ht="28.8" customHeight="1" x14ac:dyDescent="0.45">
      <c r="A44" s="1"/>
      <c r="B44" s="18"/>
      <c r="C44" s="191" t="s">
        <v>46</v>
      </c>
      <c r="D44" s="192"/>
      <c r="E44" s="193"/>
      <c r="F44" s="173"/>
      <c r="G44" s="173"/>
      <c r="H44" s="173"/>
      <c r="I44" s="173"/>
      <c r="J44" s="174"/>
      <c r="K44" s="174"/>
      <c r="L44" s="174"/>
      <c r="M44" s="174"/>
      <c r="N44" s="174"/>
      <c r="O44" s="174"/>
      <c r="P44" s="21"/>
    </row>
    <row r="45" spans="1:16" s="19" customFormat="1" ht="28.8" customHeight="1" x14ac:dyDescent="0.45">
      <c r="A45" s="1"/>
      <c r="B45" s="18"/>
      <c r="C45" s="191" t="s">
        <v>62</v>
      </c>
      <c r="D45" s="192"/>
      <c r="E45" s="193"/>
      <c r="F45" s="172">
        <f>SUM(F42:I44)</f>
        <v>0</v>
      </c>
      <c r="G45" s="172"/>
      <c r="H45" s="172"/>
      <c r="I45" s="172"/>
      <c r="J45" s="175"/>
      <c r="K45" s="175"/>
      <c r="L45" s="175"/>
      <c r="M45" s="175"/>
      <c r="N45" s="175"/>
      <c r="O45" s="175"/>
      <c r="P45" s="21"/>
    </row>
    <row r="46" spans="1:16" s="19" customFormat="1" ht="28.8" customHeight="1" x14ac:dyDescent="0.45">
      <c r="A46" s="1"/>
      <c r="B46" s="18" t="s">
        <v>84</v>
      </c>
      <c r="C46" s="21"/>
      <c r="D46" s="21"/>
      <c r="E46" s="21"/>
      <c r="F46" s="21"/>
      <c r="G46" s="21"/>
      <c r="H46" s="21"/>
      <c r="I46" s="21"/>
      <c r="J46" s="21"/>
      <c r="K46" s="21"/>
      <c r="L46" s="21"/>
      <c r="M46" s="21"/>
      <c r="N46" s="179" t="s">
        <v>63</v>
      </c>
      <c r="O46" s="180"/>
      <c r="P46" s="21"/>
    </row>
    <row r="47" spans="1:16" s="19" customFormat="1" ht="28.8" customHeight="1" x14ac:dyDescent="0.45">
      <c r="A47" s="1"/>
      <c r="B47" s="20"/>
      <c r="C47" s="191" t="s">
        <v>56</v>
      </c>
      <c r="D47" s="192"/>
      <c r="E47" s="193"/>
      <c r="F47" s="191" t="s">
        <v>57</v>
      </c>
      <c r="G47" s="192"/>
      <c r="H47" s="193"/>
      <c r="I47" s="191" t="s">
        <v>66</v>
      </c>
      <c r="J47" s="192"/>
      <c r="K47" s="193"/>
      <c r="L47" s="191" t="s">
        <v>58</v>
      </c>
      <c r="M47" s="192"/>
      <c r="N47" s="192"/>
      <c r="O47" s="193"/>
      <c r="P47" s="21"/>
    </row>
    <row r="48" spans="1:16" s="19" customFormat="1" ht="28.8" customHeight="1" x14ac:dyDescent="0.45">
      <c r="A48" s="1"/>
      <c r="B48" s="20"/>
      <c r="C48" s="191" t="s">
        <v>64</v>
      </c>
      <c r="D48" s="192"/>
      <c r="E48" s="193"/>
      <c r="F48" s="198"/>
      <c r="G48" s="199"/>
      <c r="H48" s="200"/>
      <c r="I48" s="198"/>
      <c r="J48" s="199"/>
      <c r="K48" s="200"/>
      <c r="L48" s="201"/>
      <c r="M48" s="202"/>
      <c r="N48" s="202"/>
      <c r="O48" s="203"/>
      <c r="P48" s="21"/>
    </row>
    <row r="49" spans="1:20" s="19" customFormat="1" ht="28.8" customHeight="1" x14ac:dyDescent="0.45">
      <c r="A49" s="1"/>
      <c r="B49" s="20"/>
      <c r="C49" s="191" t="s">
        <v>65</v>
      </c>
      <c r="D49" s="192"/>
      <c r="E49" s="193"/>
      <c r="F49" s="198"/>
      <c r="G49" s="199"/>
      <c r="H49" s="200"/>
      <c r="I49" s="198"/>
      <c r="J49" s="199"/>
      <c r="K49" s="200"/>
      <c r="L49" s="201"/>
      <c r="M49" s="202"/>
      <c r="N49" s="202"/>
      <c r="O49" s="203"/>
      <c r="P49" s="21"/>
    </row>
    <row r="50" spans="1:20" s="19" customFormat="1" ht="28.8" customHeight="1" x14ac:dyDescent="0.45">
      <c r="A50" s="1"/>
      <c r="B50" s="20"/>
      <c r="C50" s="259" t="s">
        <v>89</v>
      </c>
      <c r="D50" s="192"/>
      <c r="E50" s="193"/>
      <c r="F50" s="198"/>
      <c r="G50" s="199"/>
      <c r="H50" s="200"/>
      <c r="I50" s="208"/>
      <c r="J50" s="209"/>
      <c r="K50" s="210"/>
      <c r="L50" s="201"/>
      <c r="M50" s="202"/>
      <c r="N50" s="202"/>
      <c r="O50" s="203"/>
      <c r="P50" s="21"/>
    </row>
    <row r="51" spans="1:20" s="19" customFormat="1" ht="28.8" customHeight="1" x14ac:dyDescent="0.45">
      <c r="A51" s="21"/>
      <c r="B51" s="20"/>
      <c r="C51" s="191" t="s">
        <v>62</v>
      </c>
      <c r="D51" s="192"/>
      <c r="E51" s="193"/>
      <c r="F51" s="195">
        <f>SUM(F48:H50)</f>
        <v>0</v>
      </c>
      <c r="G51" s="196"/>
      <c r="H51" s="197"/>
      <c r="I51" s="195">
        <f>SUM(I48:K50)</f>
        <v>0</v>
      </c>
      <c r="J51" s="196"/>
      <c r="K51" s="197"/>
      <c r="L51" s="256"/>
      <c r="M51" s="257"/>
      <c r="N51" s="257"/>
      <c r="O51" s="258"/>
      <c r="P51" s="21"/>
      <c r="Q51" s="25" t="s">
        <v>90</v>
      </c>
      <c r="R51" s="19">
        <f>I51/3</f>
        <v>0</v>
      </c>
    </row>
    <row r="52" spans="1:20" s="19" customFormat="1" ht="28.8" customHeight="1" x14ac:dyDescent="0.45">
      <c r="A52" s="21"/>
      <c r="B52" s="23"/>
      <c r="C52" s="194" t="s">
        <v>80</v>
      </c>
      <c r="D52" s="194"/>
      <c r="E52" s="194"/>
      <c r="F52" s="194"/>
      <c r="G52" s="194"/>
      <c r="H52" s="194"/>
      <c r="I52" s="194"/>
      <c r="J52" s="194"/>
      <c r="K52" s="11"/>
      <c r="L52" s="11"/>
      <c r="M52" s="11"/>
      <c r="N52" s="11"/>
      <c r="O52" s="24"/>
      <c r="P52" s="21"/>
      <c r="R52" s="175">
        <f>ROUNDDOWN(R51,-3)/1000</f>
        <v>0</v>
      </c>
      <c r="S52" s="175"/>
      <c r="T52" s="175"/>
    </row>
    <row r="53" spans="1:20" s="19" customFormat="1" ht="28.8" customHeight="1" x14ac:dyDescent="0.45">
      <c r="A53" s="21"/>
      <c r="B53" s="18" t="s">
        <v>83</v>
      </c>
      <c r="C53" s="11"/>
      <c r="D53" s="11"/>
      <c r="E53" s="11"/>
      <c r="F53" s="11"/>
      <c r="G53" s="11"/>
      <c r="H53" s="11"/>
      <c r="I53" s="11"/>
      <c r="J53" s="11"/>
      <c r="K53" s="11"/>
      <c r="L53" s="11"/>
      <c r="M53" s="11"/>
      <c r="N53" s="11"/>
      <c r="O53" s="24"/>
      <c r="P53" s="21"/>
    </row>
    <row r="54" spans="1:20" s="1" customFormat="1" ht="28.8" customHeight="1" x14ac:dyDescent="0.45">
      <c r="A54" s="21"/>
      <c r="B54" s="23"/>
      <c r="C54" s="175" t="s">
        <v>78</v>
      </c>
      <c r="D54" s="175"/>
      <c r="E54" s="172">
        <f>MIN(R52,10000)</f>
        <v>0</v>
      </c>
      <c r="F54" s="172"/>
      <c r="G54" s="172"/>
      <c r="H54" s="101" t="s">
        <v>79</v>
      </c>
      <c r="I54" s="11"/>
      <c r="J54" s="11"/>
      <c r="K54" s="11"/>
      <c r="L54" s="11"/>
      <c r="M54" s="11"/>
      <c r="N54" s="11"/>
      <c r="O54" s="24"/>
      <c r="P54" s="21"/>
    </row>
    <row r="55" spans="1:20" s="19" customFormat="1" ht="28.8" customHeight="1" x14ac:dyDescent="0.45">
      <c r="A55" s="1"/>
      <c r="B55" s="18"/>
      <c r="C55" s="9" t="s">
        <v>91</v>
      </c>
      <c r="D55" s="27"/>
      <c r="E55" s="27"/>
      <c r="F55" s="27"/>
      <c r="G55" s="27"/>
      <c r="H55" s="27"/>
      <c r="I55" s="27"/>
      <c r="J55" s="27"/>
      <c r="K55" s="27"/>
      <c r="L55" s="27"/>
      <c r="M55" s="27"/>
      <c r="N55" s="27"/>
      <c r="O55" s="28"/>
      <c r="P55" s="1"/>
    </row>
    <row r="56" spans="1:20" s="19" customFormat="1" ht="28.8" customHeight="1" x14ac:dyDescent="0.45">
      <c r="A56" s="1"/>
      <c r="B56" s="26"/>
      <c r="C56" s="29"/>
      <c r="D56" s="29"/>
      <c r="E56" s="29"/>
      <c r="F56" s="29"/>
      <c r="G56" s="29"/>
      <c r="H56" s="29"/>
      <c r="I56" s="29"/>
      <c r="J56" s="29"/>
      <c r="K56" s="29"/>
      <c r="L56" s="29"/>
      <c r="M56" s="29"/>
      <c r="N56" s="29"/>
      <c r="O56" s="30"/>
      <c r="P56" s="1"/>
    </row>
    <row r="57" spans="1:20" s="19" customFormat="1" ht="28.8" customHeight="1" x14ac:dyDescent="0.45">
      <c r="A57" s="1"/>
      <c r="B57" s="364" t="s">
        <v>70</v>
      </c>
      <c r="C57" s="364"/>
      <c r="D57" s="364"/>
      <c r="E57" s="364"/>
      <c r="F57" s="364"/>
      <c r="G57" s="364"/>
      <c r="H57" s="364"/>
      <c r="I57" s="364"/>
      <c r="J57" s="364"/>
      <c r="K57" s="364"/>
      <c r="L57" s="364"/>
      <c r="M57" s="1"/>
      <c r="N57" s="1"/>
      <c r="O57" s="1"/>
      <c r="P57" s="1"/>
    </row>
    <row r="58" spans="1:20" s="19" customFormat="1" ht="28.8" customHeight="1" x14ac:dyDescent="0.45">
      <c r="A58" s="1"/>
      <c r="B58" s="206">
        <v>1</v>
      </c>
      <c r="C58" s="204" t="s">
        <v>67</v>
      </c>
      <c r="D58" s="204"/>
      <c r="E58" s="204"/>
      <c r="F58" s="204"/>
      <c r="G58" s="204"/>
      <c r="H58" s="204"/>
      <c r="I58" s="204"/>
      <c r="J58" s="204"/>
      <c r="K58" s="204"/>
      <c r="L58" s="204"/>
      <c r="M58" s="204"/>
      <c r="N58" s="201"/>
      <c r="O58" s="203"/>
      <c r="P58" s="1" t="s">
        <v>69</v>
      </c>
    </row>
    <row r="59" spans="1:20" s="19" customFormat="1" ht="28.8" customHeight="1" x14ac:dyDescent="0.45">
      <c r="A59" s="1"/>
      <c r="B59" s="207"/>
      <c r="C59" s="205" t="s">
        <v>68</v>
      </c>
      <c r="D59" s="205"/>
      <c r="E59" s="205"/>
      <c r="F59" s="205"/>
      <c r="G59" s="174"/>
      <c r="H59" s="174"/>
      <c r="I59" s="174"/>
      <c r="J59" s="174"/>
      <c r="K59" s="174"/>
      <c r="L59" s="174"/>
      <c r="M59" s="174"/>
      <c r="N59" s="174"/>
      <c r="O59" s="174"/>
      <c r="P59" s="1"/>
    </row>
    <row r="60" spans="1:20" s="19" customFormat="1" ht="28.8" customHeight="1" x14ac:dyDescent="0.45">
      <c r="A60" s="1"/>
      <c r="B60" s="206">
        <v>2</v>
      </c>
      <c r="C60" s="204" t="s">
        <v>93</v>
      </c>
      <c r="D60" s="204"/>
      <c r="E60" s="204"/>
      <c r="F60" s="204"/>
      <c r="G60" s="204"/>
      <c r="H60" s="204"/>
      <c r="I60" s="204"/>
      <c r="J60" s="204"/>
      <c r="K60" s="204"/>
      <c r="L60" s="204"/>
      <c r="M60" s="204"/>
      <c r="N60" s="201"/>
      <c r="O60" s="203"/>
      <c r="P60" s="1"/>
    </row>
    <row r="61" spans="1:20" s="19" customFormat="1" ht="28.8" customHeight="1" x14ac:dyDescent="0.45">
      <c r="A61" s="1"/>
      <c r="B61" s="207"/>
      <c r="C61" s="205" t="s">
        <v>68</v>
      </c>
      <c r="D61" s="205"/>
      <c r="E61" s="205"/>
      <c r="F61" s="205"/>
      <c r="G61" s="174"/>
      <c r="H61" s="174"/>
      <c r="I61" s="174"/>
      <c r="J61" s="174"/>
      <c r="K61" s="174"/>
      <c r="L61" s="174"/>
      <c r="M61" s="174"/>
      <c r="N61" s="174"/>
      <c r="O61" s="174"/>
      <c r="P61" s="1"/>
    </row>
    <row r="62" spans="1:20" s="19" customFormat="1" ht="28.8" customHeight="1" x14ac:dyDescent="0.45">
      <c r="A62" s="1"/>
      <c r="B62" s="206">
        <v>3</v>
      </c>
      <c r="C62" s="204" t="s">
        <v>88</v>
      </c>
      <c r="D62" s="204"/>
      <c r="E62" s="204"/>
      <c r="F62" s="204"/>
      <c r="G62" s="204"/>
      <c r="H62" s="204"/>
      <c r="I62" s="204"/>
      <c r="J62" s="204"/>
      <c r="K62" s="204"/>
      <c r="L62" s="204"/>
      <c r="M62" s="204"/>
      <c r="N62" s="201"/>
      <c r="O62" s="203"/>
      <c r="P62" s="1"/>
    </row>
    <row r="63" spans="1:20" s="19" customFormat="1" ht="28.8" customHeight="1" x14ac:dyDescent="0.45">
      <c r="A63" s="1"/>
      <c r="B63" s="207"/>
      <c r="C63" s="205" t="s">
        <v>68</v>
      </c>
      <c r="D63" s="205"/>
      <c r="E63" s="205"/>
      <c r="F63" s="205"/>
      <c r="G63" s="174"/>
      <c r="H63" s="174"/>
      <c r="I63" s="174"/>
      <c r="J63" s="174"/>
      <c r="K63" s="174"/>
      <c r="L63" s="174"/>
      <c r="M63" s="174"/>
      <c r="N63" s="174"/>
      <c r="O63" s="174"/>
    </row>
  </sheetData>
  <mergeCells count="151">
    <mergeCell ref="N1:O1"/>
    <mergeCell ref="B2:O2"/>
    <mergeCell ref="M3:O3"/>
    <mergeCell ref="B4:B9"/>
    <mergeCell ref="C4:E4"/>
    <mergeCell ref="F4:O4"/>
    <mergeCell ref="C5:E5"/>
    <mergeCell ref="F5:O5"/>
    <mergeCell ref="C6:E6"/>
    <mergeCell ref="F6:O6"/>
    <mergeCell ref="B10:B12"/>
    <mergeCell ref="C10:E10"/>
    <mergeCell ref="F10:O10"/>
    <mergeCell ref="C11:E11"/>
    <mergeCell ref="F11:O11"/>
    <mergeCell ref="C12:E12"/>
    <mergeCell ref="F12:O12"/>
    <mergeCell ref="C7:E7"/>
    <mergeCell ref="F7:O7"/>
    <mergeCell ref="C8:E8"/>
    <mergeCell ref="F8:G8"/>
    <mergeCell ref="I8:L8"/>
    <mergeCell ref="M8:N8"/>
    <mergeCell ref="G9:I9"/>
    <mergeCell ref="B13:B15"/>
    <mergeCell ref="F34:I34"/>
    <mergeCell ref="J34:L34"/>
    <mergeCell ref="M34:O34"/>
    <mergeCell ref="G29:H29"/>
    <mergeCell ref="I29:J29"/>
    <mergeCell ref="K29:L29"/>
    <mergeCell ref="N29:O29"/>
    <mergeCell ref="E30:F30"/>
    <mergeCell ref="G30:H30"/>
    <mergeCell ref="I30:J30"/>
    <mergeCell ref="K30:L30"/>
    <mergeCell ref="N30:O30"/>
    <mergeCell ref="N26:O26"/>
    <mergeCell ref="E27:F27"/>
    <mergeCell ref="G27:H27"/>
    <mergeCell ref="I27:J27"/>
    <mergeCell ref="B20:C21"/>
    <mergeCell ref="D20:O20"/>
    <mergeCell ref="D21:O21"/>
    <mergeCell ref="B22:C23"/>
    <mergeCell ref="C15:E15"/>
    <mergeCell ref="F15:O15"/>
    <mergeCell ref="B17:L17"/>
    <mergeCell ref="K27:L27"/>
    <mergeCell ref="N27:O27"/>
    <mergeCell ref="I26:J26"/>
    <mergeCell ref="C13:E13"/>
    <mergeCell ref="F13:O13"/>
    <mergeCell ref="C14:E14"/>
    <mergeCell ref="F14:G14"/>
    <mergeCell ref="H14:I14"/>
    <mergeCell ref="J14:K14"/>
    <mergeCell ref="L14:O14"/>
    <mergeCell ref="M17:O17"/>
    <mergeCell ref="B18:C19"/>
    <mergeCell ref="D18:O19"/>
    <mergeCell ref="F35:H35"/>
    <mergeCell ref="J35:K35"/>
    <mergeCell ref="M35:N35"/>
    <mergeCell ref="D31:O31"/>
    <mergeCell ref="B32:C35"/>
    <mergeCell ref="D32:E33"/>
    <mergeCell ref="F32:I32"/>
    <mergeCell ref="J32:L32"/>
    <mergeCell ref="M32:O32"/>
    <mergeCell ref="F33:H33"/>
    <mergeCell ref="J33:K33"/>
    <mergeCell ref="M33:N33"/>
    <mergeCell ref="D34:E35"/>
    <mergeCell ref="B24:C31"/>
    <mergeCell ref="E24:F24"/>
    <mergeCell ref="G24:H24"/>
    <mergeCell ref="I24:J24"/>
    <mergeCell ref="K24:L24"/>
    <mergeCell ref="N24:O24"/>
    <mergeCell ref="E26:F26"/>
    <mergeCell ref="G26:H26"/>
    <mergeCell ref="D25:O25"/>
    <mergeCell ref="D28:O28"/>
    <mergeCell ref="E29:F29"/>
    <mergeCell ref="N40:O40"/>
    <mergeCell ref="C41:E41"/>
    <mergeCell ref="F41:I41"/>
    <mergeCell ref="J41:O41"/>
    <mergeCell ref="C42:E42"/>
    <mergeCell ref="F42:I42"/>
    <mergeCell ref="J42:O42"/>
    <mergeCell ref="B36:C37"/>
    <mergeCell ref="D36:H36"/>
    <mergeCell ref="I36:O36"/>
    <mergeCell ref="D37:H37"/>
    <mergeCell ref="I37:O37"/>
    <mergeCell ref="B39:L39"/>
    <mergeCell ref="C45:E45"/>
    <mergeCell ref="F45:I45"/>
    <mergeCell ref="J45:O45"/>
    <mergeCell ref="N46:O46"/>
    <mergeCell ref="C47:E47"/>
    <mergeCell ref="F47:H47"/>
    <mergeCell ref="I47:K47"/>
    <mergeCell ref="L47:O47"/>
    <mergeCell ref="C43:E43"/>
    <mergeCell ref="F43:I43"/>
    <mergeCell ref="J43:O43"/>
    <mergeCell ref="C44:E44"/>
    <mergeCell ref="F44:I44"/>
    <mergeCell ref="J44:O44"/>
    <mergeCell ref="B62:B63"/>
    <mergeCell ref="C62:M62"/>
    <mergeCell ref="N62:O62"/>
    <mergeCell ref="C63:F63"/>
    <mergeCell ref="G63:O63"/>
    <mergeCell ref="C52:J52"/>
    <mergeCell ref="R52:T52"/>
    <mergeCell ref="C54:D54"/>
    <mergeCell ref="E54:G54"/>
    <mergeCell ref="B57:L57"/>
    <mergeCell ref="B58:B59"/>
    <mergeCell ref="C58:M58"/>
    <mergeCell ref="N58:O58"/>
    <mergeCell ref="C59:F59"/>
    <mergeCell ref="G59:O59"/>
    <mergeCell ref="K26:L26"/>
    <mergeCell ref="C9:E9"/>
    <mergeCell ref="J9:O9"/>
    <mergeCell ref="B60:B61"/>
    <mergeCell ref="C60:M60"/>
    <mergeCell ref="N60:O60"/>
    <mergeCell ref="C61:F61"/>
    <mergeCell ref="G61:O61"/>
    <mergeCell ref="C50:E50"/>
    <mergeCell ref="F50:H50"/>
    <mergeCell ref="I50:K50"/>
    <mergeCell ref="L50:O50"/>
    <mergeCell ref="C51:E51"/>
    <mergeCell ref="F51:H51"/>
    <mergeCell ref="I51:K51"/>
    <mergeCell ref="L51:O51"/>
    <mergeCell ref="C48:E48"/>
    <mergeCell ref="F48:H48"/>
    <mergeCell ref="I48:K48"/>
    <mergeCell ref="L48:O48"/>
    <mergeCell ref="C49:E49"/>
    <mergeCell ref="F49:H49"/>
    <mergeCell ref="I49:K49"/>
    <mergeCell ref="L49:O49"/>
  </mergeCells>
  <phoneticPr fontId="1"/>
  <dataValidations count="2">
    <dataValidation type="list" allowBlank="1" showInputMessage="1" showErrorMessage="1" sqref="N58:O58 N62:O62 N60:O60" xr:uid="{9E6A4A9F-8825-4580-B97B-55BECACD891D}">
      <formula1>$P$58</formula1>
    </dataValidation>
    <dataValidation type="list" allowBlank="1" showInputMessage="1" sqref="E26:E27 E29:E30" xr:uid="{A00310DF-F759-484E-8897-6153441B2ADE}">
      <formula1>$Q$24:$W$24</formula1>
    </dataValidation>
  </dataValidations>
  <pageMargins left="0.7" right="0.7" top="0.75" bottom="0.75" header="0.3" footer="0.3"/>
  <pageSetup paperSize="9" scale="65" fitToHeight="0" orientation="portrait" r:id="rId1"/>
  <rowBreaks count="1" manualBreakCount="1">
    <brk id="38" min="1"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AB60F10-14F8-4899-B7C0-7B3CB94A0B90}">
          <x14:formula1>
            <xm:f>'別紙１（申請時）'!$B$63:$B$161</xm:f>
          </x14:formula1>
          <xm:sqref>G9:I9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BC210-9456-41A3-9BDA-1546ABC1D611}">
  <sheetPr>
    <tabColor theme="9" tint="0.39997558519241921"/>
    <pageSetUpPr fitToPage="1"/>
  </sheetPr>
  <dimension ref="A1:Q41"/>
  <sheetViews>
    <sheetView zoomScaleNormal="100" zoomScaleSheetLayoutView="100" zoomScalePageLayoutView="115" workbookViewId="0">
      <selection activeCell="C6" sqref="C6"/>
    </sheetView>
  </sheetViews>
  <sheetFormatPr defaultColWidth="8.69921875" defaultRowHeight="12.6" x14ac:dyDescent="0.45"/>
  <cols>
    <col min="1" max="1" width="10.59765625" style="36" customWidth="1"/>
    <col min="2" max="2" width="12.19921875" style="36" customWidth="1"/>
    <col min="3" max="4" width="5" style="36" customWidth="1"/>
    <col min="5" max="5" width="13" style="36" bestFit="1" customWidth="1"/>
    <col min="6" max="6" width="5.69921875" style="36" customWidth="1"/>
    <col min="7" max="7" width="3.19921875" style="36" customWidth="1"/>
    <col min="8" max="8" width="13.5" style="36" bestFit="1" customWidth="1"/>
    <col min="9" max="9" width="4" style="36" customWidth="1"/>
    <col min="10" max="10" width="15.296875" style="36" bestFit="1" customWidth="1"/>
    <col min="11" max="11" width="5.59765625" style="36" customWidth="1"/>
    <col min="12" max="12" width="9.69921875" style="36" bestFit="1" customWidth="1"/>
    <col min="13" max="13" width="8.69921875" style="36"/>
    <col min="14" max="14" width="3.3984375" style="36" bestFit="1" customWidth="1"/>
    <col min="15" max="15" width="12.59765625" style="36" bestFit="1" customWidth="1"/>
    <col min="16" max="16" width="11.59765625" style="36" customWidth="1"/>
    <col min="17" max="16384" width="8.69921875" style="36"/>
  </cols>
  <sheetData>
    <row r="1" spans="1:16" ht="19.95" customHeight="1" x14ac:dyDescent="0.45">
      <c r="A1" s="35" t="s">
        <v>242</v>
      </c>
      <c r="B1" s="35"/>
      <c r="C1" s="35"/>
      <c r="D1" s="35"/>
      <c r="E1" s="35"/>
      <c r="F1" s="35"/>
      <c r="G1" s="35"/>
      <c r="H1" s="35"/>
      <c r="I1" s="35"/>
      <c r="J1" s="35"/>
      <c r="K1" s="35"/>
      <c r="L1" s="35"/>
      <c r="M1" s="133"/>
    </row>
    <row r="2" spans="1:16" ht="19.95" customHeight="1" x14ac:dyDescent="0.45">
      <c r="A2" s="35"/>
      <c r="B2" s="35"/>
      <c r="C2" s="35"/>
      <c r="D2" s="35"/>
      <c r="E2" s="35"/>
      <c r="F2" s="35"/>
      <c r="G2" s="35"/>
      <c r="H2" s="35"/>
      <c r="I2" s="35"/>
      <c r="J2" s="35"/>
      <c r="K2" s="35"/>
      <c r="L2" s="35"/>
    </row>
    <row r="3" spans="1:16" ht="19.95" customHeight="1" x14ac:dyDescent="0.45">
      <c r="A3" s="36" t="s">
        <v>118</v>
      </c>
    </row>
    <row r="4" spans="1:16" ht="19.95" customHeight="1" x14ac:dyDescent="0.45">
      <c r="A4" s="37" t="s">
        <v>96</v>
      </c>
      <c r="B4" s="38"/>
      <c r="C4" s="107">
        <f>'別紙１（申請時）'!$F$4</f>
        <v>0</v>
      </c>
      <c r="D4" s="107"/>
      <c r="E4" s="107"/>
      <c r="F4" s="39"/>
      <c r="G4" s="39"/>
      <c r="H4" s="39"/>
      <c r="I4" s="39"/>
      <c r="J4" s="39"/>
      <c r="K4" s="39"/>
      <c r="L4" s="39"/>
      <c r="M4" s="39"/>
      <c r="N4" s="39"/>
      <c r="O4" s="39"/>
      <c r="P4" s="38"/>
    </row>
    <row r="5" spans="1:16" ht="19.95" customHeight="1" x14ac:dyDescent="0.45">
      <c r="A5" s="37" t="s">
        <v>33</v>
      </c>
      <c r="B5" s="38"/>
      <c r="C5" s="107"/>
      <c r="D5" s="107"/>
      <c r="E5" s="107"/>
      <c r="F5" s="39"/>
      <c r="G5" s="39"/>
      <c r="H5" s="39"/>
      <c r="I5" s="39"/>
      <c r="J5" s="39"/>
      <c r="K5" s="39"/>
      <c r="L5" s="39"/>
      <c r="M5" s="39"/>
      <c r="N5" s="39"/>
      <c r="O5" s="39"/>
      <c r="P5" s="38"/>
    </row>
    <row r="6" spans="1:16" ht="19.95" customHeight="1" x14ac:dyDescent="0.45">
      <c r="A6" s="40" t="s">
        <v>97</v>
      </c>
      <c r="B6" s="41"/>
      <c r="C6" s="42" t="s">
        <v>119</v>
      </c>
      <c r="D6" s="42"/>
      <c r="E6" s="42"/>
      <c r="F6" s="42"/>
      <c r="G6" s="42"/>
      <c r="H6" s="42"/>
      <c r="I6" s="102" t="s">
        <v>244</v>
      </c>
      <c r="J6" s="103"/>
      <c r="K6" s="103"/>
      <c r="L6" s="103"/>
      <c r="M6" s="103"/>
      <c r="N6" s="42"/>
      <c r="O6" s="42"/>
      <c r="P6" s="41"/>
    </row>
    <row r="7" spans="1:16" ht="19.95" customHeight="1" x14ac:dyDescent="0.45">
      <c r="A7" s="43"/>
      <c r="B7" s="44"/>
      <c r="P7" s="44"/>
    </row>
    <row r="8" spans="1:16" ht="19.95" customHeight="1" thickBot="1" x14ac:dyDescent="0.5">
      <c r="A8" s="45"/>
      <c r="B8" s="44"/>
      <c r="D8" s="36" t="s">
        <v>98</v>
      </c>
      <c r="P8" s="44"/>
    </row>
    <row r="9" spans="1:16" s="52" customFormat="1" ht="19.95" customHeight="1" thickBot="1" x14ac:dyDescent="0.5">
      <c r="A9" s="46"/>
      <c r="B9" s="47"/>
      <c r="C9" s="48"/>
      <c r="D9" s="48"/>
      <c r="E9" s="114"/>
      <c r="F9" s="48" t="str" cm="1">
        <f t="array" ref="F9">_xlfn.IFS(E10=$B$39,$C$39,E10=$B$40,$C$40,E10=$B$41,$C$41)</f>
        <v>kWh</v>
      </c>
      <c r="G9" s="48" t="s">
        <v>100</v>
      </c>
      <c r="H9" s="115"/>
      <c r="I9" s="48" t="s">
        <v>100</v>
      </c>
      <c r="J9" s="117"/>
      <c r="K9" s="48" t="s">
        <v>101</v>
      </c>
      <c r="L9" s="51">
        <f>E9*H9*J9</f>
        <v>0</v>
      </c>
      <c r="M9" s="52" t="s">
        <v>102</v>
      </c>
      <c r="N9" s="52" t="s">
        <v>103</v>
      </c>
      <c r="O9" s="97">
        <f>ROUNDDOWN(L9/1000,2)</f>
        <v>0</v>
      </c>
      <c r="P9" s="53" t="s">
        <v>76</v>
      </c>
    </row>
    <row r="10" spans="1:16" s="56" customFormat="1" ht="19.95" customHeight="1" x14ac:dyDescent="0.45">
      <c r="A10" s="54"/>
      <c r="B10" s="55"/>
      <c r="E10" s="57" t="s">
        <v>248</v>
      </c>
      <c r="H10" s="58" t="s">
        <v>104</v>
      </c>
      <c r="J10" s="59" t="s">
        <v>105</v>
      </c>
      <c r="O10" s="60"/>
      <c r="P10" s="61"/>
    </row>
    <row r="11" spans="1:16" s="52" customFormat="1" ht="19.95" customHeight="1" thickBot="1" x14ac:dyDescent="0.5">
      <c r="A11" s="46"/>
      <c r="B11" s="47"/>
      <c r="C11" s="48"/>
      <c r="D11" s="48" t="s">
        <v>106</v>
      </c>
      <c r="F11" s="48"/>
      <c r="G11" s="48"/>
      <c r="H11" s="49"/>
      <c r="I11" s="48"/>
      <c r="J11" s="50"/>
      <c r="K11" s="48"/>
      <c r="L11" s="48"/>
      <c r="O11" s="62"/>
      <c r="P11" s="63"/>
    </row>
    <row r="12" spans="1:16" s="52" customFormat="1" ht="19.95" customHeight="1" thickBot="1" x14ac:dyDescent="0.5">
      <c r="A12" s="46"/>
      <c r="B12" s="47"/>
      <c r="C12" s="48"/>
      <c r="D12" s="48"/>
      <c r="E12" s="114"/>
      <c r="F12" s="48" t="str" cm="1">
        <f t="array" ref="F12">_xlfn.IFS(E13=$B$39,$C$39,E13=$B$40,$C$40,E13=$B$41,$C$41)</f>
        <v>kWh</v>
      </c>
      <c r="G12" s="48" t="s">
        <v>100</v>
      </c>
      <c r="H12" s="116"/>
      <c r="I12" s="48" t="s">
        <v>101</v>
      </c>
      <c r="J12" s="115">
        <f>ROUNDDOWN(E12*H12,2)</f>
        <v>0</v>
      </c>
      <c r="K12" s="48" t="s">
        <v>107</v>
      </c>
      <c r="L12" s="48"/>
      <c r="N12" s="52" t="s">
        <v>270</v>
      </c>
      <c r="O12" s="97">
        <f>J12</f>
        <v>0</v>
      </c>
      <c r="P12" s="98" t="s">
        <v>107</v>
      </c>
    </row>
    <row r="13" spans="1:16" s="56" customFormat="1" ht="19.95" customHeight="1" x14ac:dyDescent="0.45">
      <c r="A13" s="54"/>
      <c r="B13" s="55"/>
      <c r="E13" s="57" t="s">
        <v>248</v>
      </c>
      <c r="H13" s="65" t="s">
        <v>108</v>
      </c>
      <c r="J13" s="58"/>
      <c r="P13" s="55"/>
    </row>
    <row r="14" spans="1:16" ht="19.95" customHeight="1" x14ac:dyDescent="0.45">
      <c r="A14" s="45"/>
      <c r="B14" s="44"/>
      <c r="P14" s="44"/>
    </row>
    <row r="15" spans="1:16" ht="19.95" customHeight="1" x14ac:dyDescent="0.45">
      <c r="A15" s="45"/>
      <c r="B15" s="44"/>
      <c r="C15" s="36" t="s">
        <v>120</v>
      </c>
      <c r="I15" s="106" t="s">
        <v>241</v>
      </c>
      <c r="J15" s="104"/>
      <c r="K15" s="104"/>
      <c r="L15" s="104"/>
      <c r="M15" s="104"/>
      <c r="N15" s="104"/>
      <c r="O15" s="104"/>
      <c r="P15" s="105"/>
    </row>
    <row r="16" spans="1:16" ht="19.95" customHeight="1" x14ac:dyDescent="0.45">
      <c r="A16" s="45"/>
      <c r="B16" s="44"/>
      <c r="P16" s="44"/>
    </row>
    <row r="17" spans="1:17" ht="19.95" customHeight="1" thickBot="1" x14ac:dyDescent="0.5">
      <c r="A17" s="45"/>
      <c r="B17" s="44"/>
      <c r="D17" s="36" t="s">
        <v>98</v>
      </c>
      <c r="P17" s="44"/>
    </row>
    <row r="18" spans="1:17" ht="19.95" customHeight="1" thickTop="1" thickBot="1" x14ac:dyDescent="0.5">
      <c r="A18" s="45"/>
      <c r="B18" s="44"/>
      <c r="E18" s="114"/>
      <c r="F18" s="48" t="str" cm="1">
        <f t="array" ref="F18">_xlfn.IFS(E19=$B$39,$C$39,E19=$B$40,$C$40,E19=$B$41,$C$41)</f>
        <v>kWh</v>
      </c>
      <c r="G18" s="48" t="s">
        <v>100</v>
      </c>
      <c r="H18" s="115"/>
      <c r="I18" s="48" t="s">
        <v>100</v>
      </c>
      <c r="J18" s="117"/>
      <c r="K18" s="48" t="s">
        <v>101</v>
      </c>
      <c r="L18" s="48">
        <f>E18*H18*J18</f>
        <v>0</v>
      </c>
      <c r="M18" s="52" t="s">
        <v>102</v>
      </c>
      <c r="N18" s="143" t="s">
        <v>103</v>
      </c>
      <c r="O18" s="145">
        <f>ROUNDDOWN(L18/1000,2)</f>
        <v>0</v>
      </c>
      <c r="P18" s="146" t="s">
        <v>76</v>
      </c>
      <c r="Q18" s="147"/>
    </row>
    <row r="19" spans="1:17" ht="19.95" customHeight="1" thickTop="1" x14ac:dyDescent="0.45">
      <c r="A19" s="45"/>
      <c r="B19" s="44"/>
      <c r="E19" s="57" t="s">
        <v>248</v>
      </c>
      <c r="F19" s="56"/>
      <c r="G19" s="56"/>
      <c r="H19" s="58" t="s">
        <v>104</v>
      </c>
      <c r="I19" s="56"/>
      <c r="J19" s="59" t="s">
        <v>105</v>
      </c>
      <c r="K19" s="48"/>
      <c r="L19" s="48"/>
      <c r="M19" s="52"/>
      <c r="N19" s="52"/>
      <c r="O19" s="52"/>
      <c r="P19" s="66"/>
    </row>
    <row r="20" spans="1:17" ht="19.95" customHeight="1" thickBot="1" x14ac:dyDescent="0.5">
      <c r="A20" s="45"/>
      <c r="B20" s="44"/>
      <c r="D20" s="48" t="s">
        <v>106</v>
      </c>
      <c r="E20" s="67"/>
      <c r="F20" s="48"/>
      <c r="G20" s="48"/>
      <c r="H20" s="49"/>
      <c r="I20" s="48"/>
      <c r="J20" s="50"/>
      <c r="K20" s="48"/>
      <c r="L20" s="48"/>
      <c r="M20" s="52"/>
      <c r="N20" s="52"/>
      <c r="O20" s="52"/>
      <c r="P20" s="150"/>
    </row>
    <row r="21" spans="1:17" ht="19.95" customHeight="1" thickTop="1" thickBot="1" x14ac:dyDescent="0.5">
      <c r="A21" s="45"/>
      <c r="B21" s="44"/>
      <c r="E21" s="114"/>
      <c r="F21" s="48" t="str" cm="1">
        <f t="array" ref="F21">_xlfn.IFS(E22=$B$39,$C$39,E22=$B$40,$C$40,E22=$B$41,$C$41)</f>
        <v>kWh</v>
      </c>
      <c r="G21" s="48" t="s">
        <v>100</v>
      </c>
      <c r="H21" s="116"/>
      <c r="I21" s="48" t="s">
        <v>101</v>
      </c>
      <c r="J21" s="115">
        <f>ROUNDDOWN(E21*H21,2)</f>
        <v>0</v>
      </c>
      <c r="K21" s="48" t="s">
        <v>107</v>
      </c>
      <c r="L21" s="48"/>
      <c r="M21" s="52"/>
      <c r="N21" s="143" t="s">
        <v>270</v>
      </c>
      <c r="O21" s="145">
        <f>J21</f>
        <v>0</v>
      </c>
      <c r="P21" s="146" t="s">
        <v>107</v>
      </c>
    </row>
    <row r="22" spans="1:17" ht="19.95" customHeight="1" thickTop="1" x14ac:dyDescent="0.45">
      <c r="A22" s="45"/>
      <c r="B22" s="44"/>
      <c r="E22" s="57" t="s">
        <v>248</v>
      </c>
      <c r="F22" s="56"/>
      <c r="G22" s="56"/>
      <c r="H22" s="65" t="s">
        <v>108</v>
      </c>
      <c r="I22" s="48"/>
      <c r="J22" s="49"/>
      <c r="K22" s="48"/>
      <c r="L22" s="48"/>
      <c r="M22" s="52"/>
      <c r="N22" s="52"/>
      <c r="O22" s="52"/>
      <c r="P22" s="66"/>
    </row>
    <row r="23" spans="1:17" ht="19.95" customHeight="1" thickBot="1" x14ac:dyDescent="0.5">
      <c r="A23" s="45"/>
      <c r="B23" s="44"/>
      <c r="E23" s="68"/>
      <c r="F23" s="48"/>
      <c r="G23" s="48"/>
      <c r="H23" s="64"/>
      <c r="I23" s="48"/>
      <c r="J23" s="49"/>
      <c r="K23" s="48"/>
      <c r="L23" s="48"/>
      <c r="M23" s="52"/>
      <c r="N23" s="52"/>
      <c r="O23" s="52"/>
      <c r="P23" s="66"/>
    </row>
    <row r="24" spans="1:17" ht="19.95" customHeight="1" x14ac:dyDescent="0.45">
      <c r="A24" s="45"/>
      <c r="C24" s="69" t="s">
        <v>109</v>
      </c>
      <c r="D24" s="70"/>
      <c r="E24" s="70"/>
      <c r="F24" s="70"/>
      <c r="G24" s="70"/>
      <c r="H24" s="70"/>
      <c r="I24" s="70"/>
      <c r="J24" s="70"/>
      <c r="K24" s="70"/>
      <c r="L24" s="71"/>
      <c r="P24" s="44"/>
    </row>
    <row r="25" spans="1:17" ht="19.95" customHeight="1" thickBot="1" x14ac:dyDescent="0.5">
      <c r="A25" s="45"/>
      <c r="C25" s="72"/>
      <c r="D25" s="36" t="s">
        <v>110</v>
      </c>
      <c r="L25" s="73"/>
      <c r="P25" s="44"/>
    </row>
    <row r="26" spans="1:17" ht="19.95" customHeight="1" thickBot="1" x14ac:dyDescent="0.5">
      <c r="A26" s="45"/>
      <c r="C26" s="72"/>
      <c r="E26" s="74">
        <f>O9</f>
        <v>0</v>
      </c>
      <c r="F26" s="74"/>
      <c r="G26" s="74" t="s">
        <v>111</v>
      </c>
      <c r="H26" s="74">
        <f>O18</f>
        <v>0</v>
      </c>
      <c r="I26" s="74" t="s">
        <v>101</v>
      </c>
      <c r="J26" s="99">
        <f>E26-H26</f>
        <v>0</v>
      </c>
      <c r="K26" s="75" t="s">
        <v>112</v>
      </c>
      <c r="L26" s="73"/>
      <c r="P26" s="44"/>
    </row>
    <row r="27" spans="1:17" ht="19.95" customHeight="1" thickBot="1" x14ac:dyDescent="0.5">
      <c r="A27" s="45"/>
      <c r="C27" s="72"/>
      <c r="D27" s="36" t="s">
        <v>113</v>
      </c>
      <c r="J27" s="76"/>
      <c r="K27" s="76"/>
      <c r="L27" s="73"/>
      <c r="P27" s="44"/>
    </row>
    <row r="28" spans="1:17" ht="19.95" customHeight="1" thickBot="1" x14ac:dyDescent="0.5">
      <c r="A28" s="45"/>
      <c r="C28" s="72"/>
      <c r="E28" s="77">
        <f>J26</f>
        <v>0</v>
      </c>
      <c r="F28" s="77"/>
      <c r="G28" s="77" t="s">
        <v>114</v>
      </c>
      <c r="H28" s="77">
        <f>E26</f>
        <v>0</v>
      </c>
      <c r="I28" s="36" t="s">
        <v>101</v>
      </c>
      <c r="J28" s="142" t="e">
        <f>E28/H28*100</f>
        <v>#DIV/0!</v>
      </c>
      <c r="K28" s="75" t="s">
        <v>269</v>
      </c>
      <c r="L28" s="73"/>
      <c r="P28" s="44"/>
    </row>
    <row r="29" spans="1:17" ht="19.95" customHeight="1" thickBot="1" x14ac:dyDescent="0.5">
      <c r="A29" s="45"/>
      <c r="C29" s="72"/>
      <c r="D29" s="36" t="s">
        <v>115</v>
      </c>
      <c r="J29" s="76"/>
      <c r="K29" s="76"/>
      <c r="L29" s="73"/>
      <c r="P29" s="44"/>
    </row>
    <row r="30" spans="1:17" ht="19.95" customHeight="1" thickBot="1" x14ac:dyDescent="0.5">
      <c r="A30" s="45"/>
      <c r="C30" s="72"/>
      <c r="E30" s="78">
        <f>O12</f>
        <v>0</v>
      </c>
      <c r="F30" s="79"/>
      <c r="G30" s="79" t="s">
        <v>111</v>
      </c>
      <c r="H30" s="78">
        <f>O21</f>
        <v>0</v>
      </c>
      <c r="I30" s="79" t="s">
        <v>101</v>
      </c>
      <c r="J30" s="100">
        <f>E30-H30</f>
        <v>0</v>
      </c>
      <c r="K30" s="80" t="s">
        <v>116</v>
      </c>
      <c r="L30" s="81"/>
      <c r="P30" s="44"/>
    </row>
    <row r="31" spans="1:17" ht="19.95" customHeight="1" thickBot="1" x14ac:dyDescent="0.5">
      <c r="A31" s="45"/>
      <c r="C31" s="72"/>
      <c r="D31" s="36" t="s">
        <v>117</v>
      </c>
      <c r="J31" s="76"/>
      <c r="K31" s="76"/>
      <c r="L31" s="73"/>
      <c r="P31" s="44"/>
    </row>
    <row r="32" spans="1:17" ht="19.95" customHeight="1" thickBot="1" x14ac:dyDescent="0.5">
      <c r="A32" s="82"/>
      <c r="B32" s="83"/>
      <c r="C32" s="84"/>
      <c r="D32" s="85"/>
      <c r="E32" s="86">
        <f>J30</f>
        <v>0</v>
      </c>
      <c r="F32" s="87"/>
      <c r="G32" s="87" t="s">
        <v>114</v>
      </c>
      <c r="H32" s="86">
        <f>E30</f>
        <v>0</v>
      </c>
      <c r="I32" s="85" t="s">
        <v>101</v>
      </c>
      <c r="J32" s="141" t="e">
        <f>E32/H32*100</f>
        <v>#DIV/0!</v>
      </c>
      <c r="K32" s="75" t="s">
        <v>269</v>
      </c>
      <c r="L32" s="88"/>
      <c r="M32" s="83"/>
      <c r="N32" s="83"/>
      <c r="O32" s="83"/>
      <c r="P32" s="89"/>
    </row>
    <row r="33" spans="1:16" ht="19.95" customHeight="1" x14ac:dyDescent="0.45">
      <c r="A33" s="90" t="s">
        <v>94</v>
      </c>
      <c r="B33" s="91"/>
      <c r="C33" s="260"/>
      <c r="D33" s="260"/>
      <c r="E33" s="260"/>
      <c r="F33" s="260"/>
      <c r="G33" s="260"/>
      <c r="H33" s="260"/>
      <c r="I33" s="260"/>
      <c r="J33" s="260"/>
      <c r="K33" s="260"/>
      <c r="L33" s="260"/>
      <c r="M33" s="260"/>
      <c r="N33" s="261"/>
      <c r="O33" s="261"/>
      <c r="P33" s="262"/>
    </row>
    <row r="34" spans="1:16" ht="19.95" customHeight="1" x14ac:dyDescent="0.45">
      <c r="A34" s="92"/>
      <c r="B34" s="93"/>
      <c r="C34" s="260"/>
      <c r="D34" s="260"/>
      <c r="E34" s="260"/>
      <c r="F34" s="260"/>
      <c r="G34" s="260"/>
      <c r="H34" s="260"/>
      <c r="I34" s="260"/>
      <c r="J34" s="260"/>
      <c r="K34" s="260"/>
      <c r="L34" s="260"/>
      <c r="M34" s="260"/>
      <c r="N34" s="260"/>
      <c r="O34" s="260"/>
      <c r="P34" s="263"/>
    </row>
    <row r="35" spans="1:16" ht="19.95" customHeight="1" x14ac:dyDescent="0.45">
      <c r="A35" s="94"/>
      <c r="B35" s="95"/>
      <c r="C35" s="264"/>
      <c r="D35" s="264"/>
      <c r="E35" s="264"/>
      <c r="F35" s="264"/>
      <c r="G35" s="264"/>
      <c r="H35" s="264"/>
      <c r="I35" s="264"/>
      <c r="J35" s="264"/>
      <c r="K35" s="264"/>
      <c r="L35" s="264"/>
      <c r="M35" s="264"/>
      <c r="N35" s="264"/>
      <c r="O35" s="264"/>
      <c r="P35" s="265"/>
    </row>
    <row r="36" spans="1:16" ht="19.95" customHeight="1" x14ac:dyDescent="0.45">
      <c r="C36" s="96"/>
    </row>
    <row r="37" spans="1:16" x14ac:dyDescent="0.45">
      <c r="C37" s="96"/>
    </row>
    <row r="39" spans="1:16" x14ac:dyDescent="0.45">
      <c r="B39" s="36" t="s">
        <v>248</v>
      </c>
      <c r="C39" s="48" t="s">
        <v>99</v>
      </c>
    </row>
    <row r="40" spans="1:16" x14ac:dyDescent="0.45">
      <c r="B40" s="36" t="s">
        <v>249</v>
      </c>
      <c r="C40" s="36" t="s">
        <v>245</v>
      </c>
    </row>
    <row r="41" spans="1:16" x14ac:dyDescent="0.45">
      <c r="B41" s="36" t="s">
        <v>246</v>
      </c>
      <c r="C41" s="36" t="s">
        <v>247</v>
      </c>
    </row>
  </sheetData>
  <mergeCells count="1">
    <mergeCell ref="C33:P35"/>
  </mergeCells>
  <phoneticPr fontId="1"/>
  <dataValidations count="1">
    <dataValidation type="list" allowBlank="1" showInputMessage="1" showErrorMessage="1" sqref="E10 E13 E19 E22" xr:uid="{7DF2F279-5B05-4A98-9096-1325F63EC53C}">
      <formula1>$B$39:$B$41</formula1>
    </dataValidation>
  </dataValidations>
  <pageMargins left="0.7" right="0.7" top="0.75" bottom="0.75" header="0.3" footer="0.3"/>
  <pageSetup paperSize="9" scale="5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44B9F-9213-40C6-B2E4-8570DD9DDEA5}">
  <sheetPr>
    <tabColor theme="9" tint="0.39997558519241921"/>
    <pageSetUpPr fitToPage="1"/>
  </sheetPr>
  <dimension ref="B1:T36"/>
  <sheetViews>
    <sheetView view="pageBreakPreview" zoomScale="115" zoomScaleNormal="100" zoomScaleSheetLayoutView="115" workbookViewId="0">
      <selection activeCell="F6" sqref="F6"/>
    </sheetView>
  </sheetViews>
  <sheetFormatPr defaultRowHeight="18" x14ac:dyDescent="0.45"/>
  <cols>
    <col min="1" max="1" width="2.69921875" customWidth="1"/>
    <col min="2" max="2" width="5.19921875" customWidth="1"/>
    <col min="3" max="3" width="13.69921875" customWidth="1"/>
    <col min="4" max="4" width="11.19921875" customWidth="1"/>
    <col min="5" max="5" width="10.69921875" customWidth="1"/>
    <col min="6" max="6" width="11.3984375" customWidth="1"/>
    <col min="9" max="9" width="12.59765625" customWidth="1"/>
  </cols>
  <sheetData>
    <row r="1" spans="2:20" ht="18.600000000000001" x14ac:dyDescent="0.45">
      <c r="B1" s="132" t="s">
        <v>266</v>
      </c>
      <c r="I1" s="133"/>
    </row>
    <row r="2" spans="2:20" ht="18" customHeight="1" x14ac:dyDescent="0.45">
      <c r="B2" s="123"/>
    </row>
    <row r="3" spans="2:20" x14ac:dyDescent="0.45">
      <c r="B3" s="266" t="s">
        <v>256</v>
      </c>
      <c r="C3" s="266"/>
      <c r="D3" s="137"/>
      <c r="E3" s="122" t="s">
        <v>258</v>
      </c>
    </row>
    <row r="4" spans="2:20" x14ac:dyDescent="0.45">
      <c r="B4" s="266" t="s">
        <v>257</v>
      </c>
      <c r="C4" s="266"/>
      <c r="D4" s="137"/>
      <c r="E4" s="122" t="s">
        <v>261</v>
      </c>
    </row>
    <row r="5" spans="2:20" x14ac:dyDescent="0.45">
      <c r="B5" s="266" t="s">
        <v>262</v>
      </c>
      <c r="C5" s="266"/>
      <c r="D5" s="137"/>
      <c r="E5" s="122" t="s">
        <v>107</v>
      </c>
    </row>
    <row r="6" spans="2:20" x14ac:dyDescent="0.45">
      <c r="D6" s="124"/>
    </row>
    <row r="7" spans="2:20" x14ac:dyDescent="0.45">
      <c r="B7" s="269" t="s">
        <v>250</v>
      </c>
      <c r="C7" s="269"/>
      <c r="D7" s="138"/>
      <c r="N7" t="s">
        <v>40</v>
      </c>
      <c r="O7" t="s">
        <v>41</v>
      </c>
      <c r="P7" t="s">
        <v>42</v>
      </c>
      <c r="Q7" t="s">
        <v>43</v>
      </c>
      <c r="R7" t="s">
        <v>44</v>
      </c>
      <c r="S7" t="s">
        <v>45</v>
      </c>
      <c r="T7" t="s">
        <v>46</v>
      </c>
    </row>
    <row r="8" spans="2:20" ht="36" x14ac:dyDescent="0.45">
      <c r="B8" s="120" t="s">
        <v>34</v>
      </c>
      <c r="C8" s="120" t="s">
        <v>37</v>
      </c>
      <c r="D8" s="121" t="s">
        <v>260</v>
      </c>
      <c r="E8" s="121" t="s">
        <v>252</v>
      </c>
      <c r="F8" s="121" t="s">
        <v>253</v>
      </c>
      <c r="G8" s="121" t="s">
        <v>254</v>
      </c>
      <c r="H8" s="121" t="s">
        <v>264</v>
      </c>
      <c r="I8" s="121" t="s">
        <v>259</v>
      </c>
    </row>
    <row r="9" spans="2:20" x14ac:dyDescent="0.45">
      <c r="B9" s="122">
        <v>1</v>
      </c>
      <c r="C9" s="139"/>
      <c r="D9" s="139"/>
      <c r="E9" s="139"/>
      <c r="F9" s="139"/>
      <c r="G9" s="139"/>
      <c r="H9" s="139"/>
      <c r="I9" s="122">
        <f>D9*E9*F9*G9*H9/1000</f>
        <v>0</v>
      </c>
    </row>
    <row r="10" spans="2:20" x14ac:dyDescent="0.45">
      <c r="B10" s="122">
        <v>2</v>
      </c>
      <c r="C10" s="139"/>
      <c r="D10" s="139"/>
      <c r="E10" s="139"/>
      <c r="F10" s="139"/>
      <c r="G10" s="139"/>
      <c r="H10" s="139"/>
      <c r="I10" s="122">
        <f t="shared" ref="I10:I18" si="0">D10*E10*F10*G10*H10/1000</f>
        <v>0</v>
      </c>
    </row>
    <row r="11" spans="2:20" x14ac:dyDescent="0.45">
      <c r="B11" s="122">
        <v>3</v>
      </c>
      <c r="C11" s="139"/>
      <c r="D11" s="139"/>
      <c r="E11" s="139"/>
      <c r="F11" s="139"/>
      <c r="G11" s="139"/>
      <c r="H11" s="139"/>
      <c r="I11" s="122">
        <f t="shared" si="0"/>
        <v>0</v>
      </c>
    </row>
    <row r="12" spans="2:20" x14ac:dyDescent="0.45">
      <c r="B12" s="122">
        <v>4</v>
      </c>
      <c r="C12" s="139"/>
      <c r="D12" s="139"/>
      <c r="E12" s="139"/>
      <c r="F12" s="139"/>
      <c r="G12" s="139"/>
      <c r="H12" s="139"/>
      <c r="I12" s="122">
        <f t="shared" si="0"/>
        <v>0</v>
      </c>
    </row>
    <row r="13" spans="2:20" x14ac:dyDescent="0.45">
      <c r="B13" s="122">
        <v>5</v>
      </c>
      <c r="C13" s="139"/>
      <c r="D13" s="139"/>
      <c r="E13" s="139"/>
      <c r="F13" s="139"/>
      <c r="G13" s="139"/>
      <c r="H13" s="139"/>
      <c r="I13" s="122">
        <f t="shared" si="0"/>
        <v>0</v>
      </c>
    </row>
    <row r="14" spans="2:20" x14ac:dyDescent="0.45">
      <c r="B14" s="122">
        <v>6</v>
      </c>
      <c r="C14" s="139"/>
      <c r="D14" s="139"/>
      <c r="E14" s="139"/>
      <c r="F14" s="139"/>
      <c r="G14" s="139"/>
      <c r="H14" s="139"/>
      <c r="I14" s="122">
        <f t="shared" si="0"/>
        <v>0</v>
      </c>
    </row>
    <row r="15" spans="2:20" x14ac:dyDescent="0.45">
      <c r="B15" s="122">
        <v>7</v>
      </c>
      <c r="C15" s="139"/>
      <c r="D15" s="139"/>
      <c r="E15" s="139"/>
      <c r="F15" s="139"/>
      <c r="G15" s="139"/>
      <c r="H15" s="139"/>
      <c r="I15" s="122">
        <f t="shared" si="0"/>
        <v>0</v>
      </c>
    </row>
    <row r="16" spans="2:20" x14ac:dyDescent="0.45">
      <c r="B16" s="122">
        <v>8</v>
      </c>
      <c r="C16" s="139"/>
      <c r="D16" s="139"/>
      <c r="E16" s="139"/>
      <c r="F16" s="139"/>
      <c r="G16" s="139"/>
      <c r="H16" s="139"/>
      <c r="I16" s="122">
        <f t="shared" si="0"/>
        <v>0</v>
      </c>
    </row>
    <row r="17" spans="2:9" x14ac:dyDescent="0.45">
      <c r="B17" s="122">
        <v>9</v>
      </c>
      <c r="C17" s="139"/>
      <c r="D17" s="139"/>
      <c r="E17" s="139"/>
      <c r="F17" s="139"/>
      <c r="G17" s="139"/>
      <c r="H17" s="139"/>
      <c r="I17" s="122">
        <f t="shared" si="0"/>
        <v>0</v>
      </c>
    </row>
    <row r="18" spans="2:9" x14ac:dyDescent="0.45">
      <c r="B18" s="122">
        <v>10</v>
      </c>
      <c r="C18" s="139"/>
      <c r="D18" s="139"/>
      <c r="E18" s="139"/>
      <c r="F18" s="139"/>
      <c r="G18" s="139"/>
      <c r="H18" s="139"/>
      <c r="I18" s="122">
        <f t="shared" si="0"/>
        <v>0</v>
      </c>
    </row>
    <row r="19" spans="2:9" x14ac:dyDescent="0.45">
      <c r="B19" s="270" t="s">
        <v>263</v>
      </c>
      <c r="C19" s="271"/>
      <c r="D19" s="122">
        <f>SUM(D9:D18)</f>
        <v>0</v>
      </c>
      <c r="E19" s="122">
        <f>SUM(E9:E18)</f>
        <v>0</v>
      </c>
      <c r="F19" s="122">
        <f>SUM(F9:F18)</f>
        <v>0</v>
      </c>
      <c r="G19" s="122">
        <f>SUM(G9:G18)</f>
        <v>0</v>
      </c>
      <c r="H19" s="122"/>
      <c r="I19" s="122">
        <f>SUM(I9:I18)</f>
        <v>0</v>
      </c>
    </row>
    <row r="22" spans="2:9" x14ac:dyDescent="0.45">
      <c r="B22" s="269" t="s">
        <v>250</v>
      </c>
      <c r="C22" s="269"/>
      <c r="D22" s="127"/>
    </row>
    <row r="23" spans="2:9" ht="36" x14ac:dyDescent="0.45">
      <c r="B23" s="120" t="s">
        <v>34</v>
      </c>
      <c r="C23" s="120" t="s">
        <v>37</v>
      </c>
      <c r="D23" s="121" t="s">
        <v>251</v>
      </c>
      <c r="E23" s="121" t="s">
        <v>252</v>
      </c>
      <c r="F23" s="121" t="s">
        <v>253</v>
      </c>
      <c r="G23" s="121" t="s">
        <v>254</v>
      </c>
      <c r="H23" s="121" t="s">
        <v>264</v>
      </c>
      <c r="I23" s="121" t="s">
        <v>255</v>
      </c>
    </row>
    <row r="24" spans="2:9" x14ac:dyDescent="0.45">
      <c r="B24" s="122">
        <v>1</v>
      </c>
      <c r="C24" s="125"/>
      <c r="D24" s="125"/>
      <c r="E24" s="125"/>
      <c r="F24" s="125"/>
      <c r="G24" s="125"/>
      <c r="H24" s="125"/>
      <c r="I24" s="122">
        <f>D24*E24*F24*G24*H24/1000</f>
        <v>0</v>
      </c>
    </row>
    <row r="25" spans="2:9" x14ac:dyDescent="0.45">
      <c r="B25" s="122">
        <v>2</v>
      </c>
      <c r="C25" s="125"/>
      <c r="D25" s="125"/>
      <c r="E25" s="125"/>
      <c r="F25" s="125"/>
      <c r="G25" s="125"/>
      <c r="H25" s="125"/>
      <c r="I25" s="122">
        <f t="shared" ref="I25:I33" si="1">D25*E25*F25*G25*H25/1000</f>
        <v>0</v>
      </c>
    </row>
    <row r="26" spans="2:9" x14ac:dyDescent="0.45">
      <c r="B26" s="122">
        <v>3</v>
      </c>
      <c r="C26" s="125"/>
      <c r="D26" s="125"/>
      <c r="E26" s="125"/>
      <c r="F26" s="125"/>
      <c r="G26" s="125"/>
      <c r="H26" s="125"/>
      <c r="I26" s="122">
        <f t="shared" si="1"/>
        <v>0</v>
      </c>
    </row>
    <row r="27" spans="2:9" x14ac:dyDescent="0.45">
      <c r="B27" s="122">
        <v>4</v>
      </c>
      <c r="C27" s="125"/>
      <c r="D27" s="125"/>
      <c r="E27" s="125"/>
      <c r="F27" s="125"/>
      <c r="G27" s="125"/>
      <c r="H27" s="125"/>
      <c r="I27" s="122">
        <f t="shared" si="1"/>
        <v>0</v>
      </c>
    </row>
    <row r="28" spans="2:9" x14ac:dyDescent="0.45">
      <c r="B28" s="122">
        <v>5</v>
      </c>
      <c r="C28" s="125"/>
      <c r="D28" s="125"/>
      <c r="E28" s="125"/>
      <c r="F28" s="125"/>
      <c r="G28" s="125"/>
      <c r="H28" s="125"/>
      <c r="I28" s="122">
        <f t="shared" si="1"/>
        <v>0</v>
      </c>
    </row>
    <row r="29" spans="2:9" x14ac:dyDescent="0.45">
      <c r="B29" s="122">
        <v>6</v>
      </c>
      <c r="C29" s="125"/>
      <c r="D29" s="125"/>
      <c r="E29" s="125"/>
      <c r="F29" s="125"/>
      <c r="G29" s="125"/>
      <c r="H29" s="125"/>
      <c r="I29" s="122">
        <f t="shared" si="1"/>
        <v>0</v>
      </c>
    </row>
    <row r="30" spans="2:9" x14ac:dyDescent="0.45">
      <c r="B30" s="122">
        <v>7</v>
      </c>
      <c r="C30" s="125"/>
      <c r="D30" s="125"/>
      <c r="E30" s="125"/>
      <c r="F30" s="125"/>
      <c r="G30" s="125"/>
      <c r="H30" s="125"/>
      <c r="I30" s="122">
        <f t="shared" si="1"/>
        <v>0</v>
      </c>
    </row>
    <row r="31" spans="2:9" x14ac:dyDescent="0.45">
      <c r="B31" s="122">
        <v>8</v>
      </c>
      <c r="C31" s="125"/>
      <c r="D31" s="125"/>
      <c r="E31" s="125"/>
      <c r="F31" s="125"/>
      <c r="G31" s="125"/>
      <c r="H31" s="125"/>
      <c r="I31" s="122">
        <f t="shared" si="1"/>
        <v>0</v>
      </c>
    </row>
    <row r="32" spans="2:9" x14ac:dyDescent="0.45">
      <c r="B32" s="122">
        <v>9</v>
      </c>
      <c r="C32" s="125"/>
      <c r="D32" s="125"/>
      <c r="E32" s="125"/>
      <c r="F32" s="125"/>
      <c r="G32" s="125"/>
      <c r="H32" s="125"/>
      <c r="I32" s="122">
        <f t="shared" si="1"/>
        <v>0</v>
      </c>
    </row>
    <row r="33" spans="2:9" x14ac:dyDescent="0.45">
      <c r="B33" s="122">
        <v>10</v>
      </c>
      <c r="C33" s="125"/>
      <c r="D33" s="125"/>
      <c r="E33" s="125"/>
      <c r="F33" s="125"/>
      <c r="G33" s="125"/>
      <c r="H33" s="125"/>
      <c r="I33" s="122">
        <f t="shared" si="1"/>
        <v>0</v>
      </c>
    </row>
    <row r="34" spans="2:9" x14ac:dyDescent="0.45">
      <c r="B34" s="270" t="s">
        <v>263</v>
      </c>
      <c r="C34" s="271"/>
      <c r="D34" s="122">
        <f>SUM(D24:D33)</f>
        <v>0</v>
      </c>
      <c r="E34" s="122">
        <f>SUM(E24:E33)</f>
        <v>0</v>
      </c>
      <c r="F34" s="122">
        <f>SUM(F24:F33)</f>
        <v>0</v>
      </c>
      <c r="G34" s="122">
        <f>SUM(G24:G33)</f>
        <v>0</v>
      </c>
      <c r="H34" s="122"/>
      <c r="I34" s="122">
        <f>SUM(I24:I33)</f>
        <v>0</v>
      </c>
    </row>
    <row r="35" spans="2:9" ht="18.600000000000001" thickBot="1" x14ac:dyDescent="0.5"/>
    <row r="36" spans="2:9" ht="18.600000000000001" thickBot="1" x14ac:dyDescent="0.5">
      <c r="B36" s="267" t="s">
        <v>62</v>
      </c>
      <c r="C36" s="268"/>
      <c r="D36" s="126">
        <f>D19+D34</f>
        <v>0</v>
      </c>
      <c r="E36" s="126">
        <f>E19+E34</f>
        <v>0</v>
      </c>
      <c r="F36" s="126">
        <f>F19+F34</f>
        <v>0</v>
      </c>
      <c r="G36" s="126">
        <f>G19+G34</f>
        <v>0</v>
      </c>
      <c r="H36" s="126"/>
      <c r="I36" s="136">
        <f>I19+I34</f>
        <v>0</v>
      </c>
    </row>
  </sheetData>
  <mergeCells count="8">
    <mergeCell ref="B34:C34"/>
    <mergeCell ref="B36:C36"/>
    <mergeCell ref="B3:C3"/>
    <mergeCell ref="B4:C4"/>
    <mergeCell ref="B5:C5"/>
    <mergeCell ref="B7:C7"/>
    <mergeCell ref="B19:C19"/>
    <mergeCell ref="B22:C22"/>
  </mergeCells>
  <phoneticPr fontId="1"/>
  <dataValidations count="1">
    <dataValidation type="list" allowBlank="1" showInputMessage="1" showErrorMessage="1" sqref="D7 D22" xr:uid="{5DBC896B-2414-4C2C-BD01-74F5FB8A262C}">
      <formula1>$N$7:$T$7</formula1>
    </dataValidation>
  </dataValidations>
  <pageMargins left="0.7" right="0.7" top="0.75" bottom="0.75" header="0.3" footer="0.3"/>
  <pageSetup paperSize="9" scale="8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06A78-998B-4E4D-9705-6ED820A7F45B}">
  <sheetPr>
    <tabColor theme="9" tint="0.39997558519241921"/>
  </sheetPr>
  <dimension ref="A1:AG24"/>
  <sheetViews>
    <sheetView view="pageBreakPreview" zoomScale="98" zoomScaleNormal="100" zoomScaleSheetLayoutView="98" workbookViewId="0">
      <selection activeCell="AH26" sqref="AH26"/>
    </sheetView>
  </sheetViews>
  <sheetFormatPr defaultRowHeight="18" x14ac:dyDescent="0.45"/>
  <cols>
    <col min="1" max="14" width="2.59765625" style="118" customWidth="1"/>
    <col min="15" max="15" width="3.5" style="118" customWidth="1"/>
    <col min="16" max="21" width="2.59765625" style="118" customWidth="1"/>
    <col min="22" max="22" width="2.8984375" style="118" customWidth="1"/>
    <col min="23" max="26" width="2.59765625" style="118" customWidth="1"/>
    <col min="27" max="27" width="2.5" style="118" customWidth="1"/>
    <col min="28" max="32" width="2.59765625" style="118" customWidth="1"/>
    <col min="33" max="33" width="3" style="118" customWidth="1"/>
  </cols>
  <sheetData>
    <row r="1" spans="1:33" x14ac:dyDescent="0.45">
      <c r="A1" s="35" t="s">
        <v>243</v>
      </c>
      <c r="O1" s="134"/>
    </row>
    <row r="2" spans="1:33" ht="16.8" customHeight="1" thickBot="1" x14ac:dyDescent="0.5">
      <c r="A2" s="128"/>
      <c r="B2" s="129"/>
      <c r="C2" s="129"/>
      <c r="D2" s="129"/>
      <c r="E2" s="129"/>
      <c r="F2" s="129"/>
      <c r="G2" s="129"/>
      <c r="H2" s="129"/>
      <c r="I2" s="129"/>
      <c r="J2" s="129"/>
      <c r="K2" s="130"/>
      <c r="L2" s="130"/>
      <c r="M2" s="130"/>
      <c r="N2" s="130"/>
      <c r="O2" s="130"/>
      <c r="P2" s="130"/>
      <c r="Q2" s="130"/>
      <c r="R2" s="130"/>
      <c r="S2" s="130"/>
      <c r="T2" s="130"/>
      <c r="U2" s="130"/>
      <c r="V2" s="130"/>
      <c r="W2" s="130"/>
      <c r="X2" s="130"/>
      <c r="Y2" s="130"/>
      <c r="Z2" s="130"/>
      <c r="AA2" s="130"/>
      <c r="AB2" s="130"/>
      <c r="AC2" s="129"/>
      <c r="AD2" s="129"/>
      <c r="AE2" s="129"/>
      <c r="AF2" s="129"/>
      <c r="AG2" s="131" t="s">
        <v>224</v>
      </c>
    </row>
    <row r="3" spans="1:33" s="119" customFormat="1" ht="16.2" x14ac:dyDescent="0.45">
      <c r="A3" s="341" t="s">
        <v>225</v>
      </c>
      <c r="B3" s="342"/>
      <c r="C3" s="342"/>
      <c r="D3" s="342"/>
      <c r="E3" s="342"/>
      <c r="F3" s="342"/>
      <c r="G3" s="342"/>
      <c r="H3" s="342"/>
      <c r="I3" s="342"/>
      <c r="J3" s="343"/>
      <c r="K3" s="347" t="s">
        <v>226</v>
      </c>
      <c r="L3" s="348"/>
      <c r="M3" s="348"/>
      <c r="N3" s="348"/>
      <c r="O3" s="348"/>
      <c r="P3" s="348"/>
      <c r="Q3" s="348"/>
      <c r="R3" s="348"/>
      <c r="S3" s="348"/>
      <c r="T3" s="348"/>
      <c r="U3" s="348"/>
      <c r="V3" s="348"/>
      <c r="W3" s="347" t="s">
        <v>227</v>
      </c>
      <c r="X3" s="348"/>
      <c r="Y3" s="348"/>
      <c r="Z3" s="348"/>
      <c r="AA3" s="348"/>
      <c r="AB3" s="349"/>
      <c r="AC3" s="353" t="s">
        <v>228</v>
      </c>
      <c r="AD3" s="353"/>
      <c r="AE3" s="353"/>
      <c r="AF3" s="353"/>
      <c r="AG3" s="354"/>
    </row>
    <row r="4" spans="1:33" s="119" customFormat="1" ht="16.8" thickBot="1" x14ac:dyDescent="0.5">
      <c r="A4" s="344"/>
      <c r="B4" s="345"/>
      <c r="C4" s="345"/>
      <c r="D4" s="345"/>
      <c r="E4" s="345"/>
      <c r="F4" s="345"/>
      <c r="G4" s="345"/>
      <c r="H4" s="345"/>
      <c r="I4" s="345"/>
      <c r="J4" s="346"/>
      <c r="K4" s="356" t="s">
        <v>229</v>
      </c>
      <c r="L4" s="356"/>
      <c r="M4" s="356"/>
      <c r="N4" s="356"/>
      <c r="O4" s="356"/>
      <c r="P4" s="356" t="s">
        <v>230</v>
      </c>
      <c r="Q4" s="356"/>
      <c r="R4" s="356" t="s">
        <v>231</v>
      </c>
      <c r="S4" s="356"/>
      <c r="T4" s="356"/>
      <c r="U4" s="356"/>
      <c r="V4" s="357"/>
      <c r="W4" s="350"/>
      <c r="X4" s="351"/>
      <c r="Y4" s="351"/>
      <c r="Z4" s="351"/>
      <c r="AA4" s="351"/>
      <c r="AB4" s="352"/>
      <c r="AC4" s="348"/>
      <c r="AD4" s="348"/>
      <c r="AE4" s="348"/>
      <c r="AF4" s="348"/>
      <c r="AG4" s="355"/>
    </row>
    <row r="5" spans="1:33" s="119" customFormat="1" ht="16.2" x14ac:dyDescent="0.45">
      <c r="A5" s="358" t="s">
        <v>232</v>
      </c>
      <c r="B5" s="339"/>
      <c r="C5" s="340"/>
      <c r="D5" s="340"/>
      <c r="E5" s="340"/>
      <c r="F5" s="340"/>
      <c r="G5" s="340"/>
      <c r="H5" s="340"/>
      <c r="I5" s="340"/>
      <c r="J5" s="340"/>
      <c r="K5" s="319"/>
      <c r="L5" s="319"/>
      <c r="M5" s="319"/>
      <c r="N5" s="319"/>
      <c r="O5" s="319"/>
      <c r="P5" s="320"/>
      <c r="Q5" s="320"/>
      <c r="R5" s="361">
        <f>K5*P5</f>
        <v>0</v>
      </c>
      <c r="S5" s="362"/>
      <c r="T5" s="362"/>
      <c r="U5" s="362"/>
      <c r="V5" s="363"/>
      <c r="W5" s="319"/>
      <c r="X5" s="319"/>
      <c r="Y5" s="319"/>
      <c r="Z5" s="319"/>
      <c r="AA5" s="319"/>
      <c r="AB5" s="319"/>
      <c r="AC5" s="317">
        <f t="shared" ref="AC5:AC12" si="0">R5+W5</f>
        <v>0</v>
      </c>
      <c r="AD5" s="317"/>
      <c r="AE5" s="317"/>
      <c r="AF5" s="317"/>
      <c r="AG5" s="318"/>
    </row>
    <row r="6" spans="1:33" s="119" customFormat="1" ht="16.2" x14ac:dyDescent="0.45">
      <c r="A6" s="359"/>
      <c r="B6" s="339"/>
      <c r="C6" s="340"/>
      <c r="D6" s="340"/>
      <c r="E6" s="340"/>
      <c r="F6" s="340"/>
      <c r="G6" s="340"/>
      <c r="H6" s="340"/>
      <c r="I6" s="340"/>
      <c r="J6" s="340"/>
      <c r="K6" s="319"/>
      <c r="L6" s="319"/>
      <c r="M6" s="319"/>
      <c r="N6" s="319"/>
      <c r="O6" s="319"/>
      <c r="P6" s="320"/>
      <c r="Q6" s="320"/>
      <c r="R6" s="295">
        <f>K6*P6</f>
        <v>0</v>
      </c>
      <c r="S6" s="295"/>
      <c r="T6" s="295"/>
      <c r="U6" s="295"/>
      <c r="V6" s="295"/>
      <c r="W6" s="319"/>
      <c r="X6" s="319"/>
      <c r="Y6" s="319"/>
      <c r="Z6" s="319"/>
      <c r="AA6" s="319"/>
      <c r="AB6" s="319"/>
      <c r="AC6" s="295">
        <f t="shared" si="0"/>
        <v>0</v>
      </c>
      <c r="AD6" s="295"/>
      <c r="AE6" s="295"/>
      <c r="AF6" s="295"/>
      <c r="AG6" s="296"/>
    </row>
    <row r="7" spans="1:33" s="119" customFormat="1" ht="16.2" x14ac:dyDescent="0.45">
      <c r="A7" s="359"/>
      <c r="B7" s="339"/>
      <c r="C7" s="340"/>
      <c r="D7" s="340"/>
      <c r="E7" s="340"/>
      <c r="F7" s="340"/>
      <c r="G7" s="340"/>
      <c r="H7" s="340"/>
      <c r="I7" s="340"/>
      <c r="J7" s="340"/>
      <c r="K7" s="319"/>
      <c r="L7" s="319"/>
      <c r="M7" s="319"/>
      <c r="N7" s="319"/>
      <c r="O7" s="319"/>
      <c r="P7" s="303"/>
      <c r="Q7" s="304"/>
      <c r="R7" s="295">
        <f t="shared" ref="R7:R11" si="1">K7*P7</f>
        <v>0</v>
      </c>
      <c r="S7" s="295"/>
      <c r="T7" s="295"/>
      <c r="U7" s="295"/>
      <c r="V7" s="295"/>
      <c r="W7" s="319"/>
      <c r="X7" s="319"/>
      <c r="Y7" s="319"/>
      <c r="Z7" s="319"/>
      <c r="AA7" s="319"/>
      <c r="AB7" s="319"/>
      <c r="AC7" s="295">
        <f t="shared" si="0"/>
        <v>0</v>
      </c>
      <c r="AD7" s="295"/>
      <c r="AE7" s="295"/>
      <c r="AF7" s="295"/>
      <c r="AG7" s="296"/>
    </row>
    <row r="8" spans="1:33" s="119" customFormat="1" ht="16.2" x14ac:dyDescent="0.45">
      <c r="A8" s="359"/>
      <c r="B8" s="339"/>
      <c r="C8" s="340"/>
      <c r="D8" s="340"/>
      <c r="E8" s="340"/>
      <c r="F8" s="340"/>
      <c r="G8" s="340"/>
      <c r="H8" s="340"/>
      <c r="I8" s="340"/>
      <c r="J8" s="340"/>
      <c r="K8" s="319"/>
      <c r="L8" s="319"/>
      <c r="M8" s="319"/>
      <c r="N8" s="319"/>
      <c r="O8" s="319"/>
      <c r="P8" s="303"/>
      <c r="Q8" s="304"/>
      <c r="R8" s="295">
        <f t="shared" si="1"/>
        <v>0</v>
      </c>
      <c r="S8" s="295"/>
      <c r="T8" s="295"/>
      <c r="U8" s="295"/>
      <c r="V8" s="295"/>
      <c r="W8" s="319"/>
      <c r="X8" s="319"/>
      <c r="Y8" s="319"/>
      <c r="Z8" s="319"/>
      <c r="AA8" s="319"/>
      <c r="AB8" s="319"/>
      <c r="AC8" s="295">
        <f t="shared" si="0"/>
        <v>0</v>
      </c>
      <c r="AD8" s="295"/>
      <c r="AE8" s="295"/>
      <c r="AF8" s="295"/>
      <c r="AG8" s="296"/>
    </row>
    <row r="9" spans="1:33" s="119" customFormat="1" ht="16.2" x14ac:dyDescent="0.45">
      <c r="A9" s="359"/>
      <c r="B9" s="297"/>
      <c r="C9" s="298"/>
      <c r="D9" s="298"/>
      <c r="E9" s="298"/>
      <c r="F9" s="298"/>
      <c r="G9" s="298"/>
      <c r="H9" s="298"/>
      <c r="I9" s="298"/>
      <c r="J9" s="299"/>
      <c r="K9" s="319"/>
      <c r="L9" s="319"/>
      <c r="M9" s="319"/>
      <c r="N9" s="319"/>
      <c r="O9" s="319"/>
      <c r="P9" s="303"/>
      <c r="Q9" s="304"/>
      <c r="R9" s="295">
        <f t="shared" si="1"/>
        <v>0</v>
      </c>
      <c r="S9" s="295"/>
      <c r="T9" s="295"/>
      <c r="U9" s="295"/>
      <c r="V9" s="295"/>
      <c r="W9" s="319"/>
      <c r="X9" s="319"/>
      <c r="Y9" s="319"/>
      <c r="Z9" s="319"/>
      <c r="AA9" s="319"/>
      <c r="AB9" s="319"/>
      <c r="AC9" s="295">
        <f t="shared" si="0"/>
        <v>0</v>
      </c>
      <c r="AD9" s="295"/>
      <c r="AE9" s="295"/>
      <c r="AF9" s="295"/>
      <c r="AG9" s="296"/>
    </row>
    <row r="10" spans="1:33" s="119" customFormat="1" ht="16.2" x14ac:dyDescent="0.45">
      <c r="A10" s="359"/>
      <c r="B10" s="297"/>
      <c r="C10" s="298"/>
      <c r="D10" s="298"/>
      <c r="E10" s="298"/>
      <c r="F10" s="298"/>
      <c r="G10" s="298"/>
      <c r="H10" s="298"/>
      <c r="I10" s="298"/>
      <c r="J10" s="299"/>
      <c r="K10" s="319"/>
      <c r="L10" s="319"/>
      <c r="M10" s="319"/>
      <c r="N10" s="319"/>
      <c r="O10" s="319"/>
      <c r="P10" s="303"/>
      <c r="Q10" s="304"/>
      <c r="R10" s="295">
        <f t="shared" si="1"/>
        <v>0</v>
      </c>
      <c r="S10" s="295"/>
      <c r="T10" s="295"/>
      <c r="U10" s="295"/>
      <c r="V10" s="295"/>
      <c r="W10" s="319"/>
      <c r="X10" s="319"/>
      <c r="Y10" s="319"/>
      <c r="Z10" s="319"/>
      <c r="AA10" s="319"/>
      <c r="AB10" s="319"/>
      <c r="AC10" s="295">
        <f t="shared" si="0"/>
        <v>0</v>
      </c>
      <c r="AD10" s="295"/>
      <c r="AE10" s="295"/>
      <c r="AF10" s="295"/>
      <c r="AG10" s="296"/>
    </row>
    <row r="11" spans="1:33" s="119" customFormat="1" ht="16.2" x14ac:dyDescent="0.45">
      <c r="A11" s="359"/>
      <c r="B11" s="297"/>
      <c r="C11" s="298"/>
      <c r="D11" s="298"/>
      <c r="E11" s="298"/>
      <c r="F11" s="298"/>
      <c r="G11" s="298"/>
      <c r="H11" s="298"/>
      <c r="I11" s="298"/>
      <c r="J11" s="299"/>
      <c r="K11" s="319"/>
      <c r="L11" s="319"/>
      <c r="M11" s="319"/>
      <c r="N11" s="319"/>
      <c r="O11" s="319"/>
      <c r="P11" s="303"/>
      <c r="Q11" s="304"/>
      <c r="R11" s="295">
        <f t="shared" si="1"/>
        <v>0</v>
      </c>
      <c r="S11" s="295"/>
      <c r="T11" s="295"/>
      <c r="U11" s="295"/>
      <c r="V11" s="295"/>
      <c r="W11" s="319"/>
      <c r="X11" s="319"/>
      <c r="Y11" s="319"/>
      <c r="Z11" s="319"/>
      <c r="AA11" s="319"/>
      <c r="AB11" s="319"/>
      <c r="AC11" s="295">
        <f t="shared" si="0"/>
        <v>0</v>
      </c>
      <c r="AD11" s="295"/>
      <c r="AE11" s="295"/>
      <c r="AF11" s="295"/>
      <c r="AG11" s="296"/>
    </row>
    <row r="12" spans="1:33" s="119" customFormat="1" ht="16.8" thickBot="1" x14ac:dyDescent="0.5">
      <c r="A12" s="359"/>
      <c r="B12" s="333"/>
      <c r="C12" s="334"/>
      <c r="D12" s="334"/>
      <c r="E12" s="334"/>
      <c r="F12" s="334"/>
      <c r="G12" s="334"/>
      <c r="H12" s="334"/>
      <c r="I12" s="334"/>
      <c r="J12" s="335"/>
      <c r="K12" s="312"/>
      <c r="L12" s="312"/>
      <c r="M12" s="312"/>
      <c r="N12" s="312"/>
      <c r="O12" s="312"/>
      <c r="P12" s="313"/>
      <c r="Q12" s="314"/>
      <c r="R12" s="312">
        <f>K12*P12</f>
        <v>0</v>
      </c>
      <c r="S12" s="312"/>
      <c r="T12" s="312"/>
      <c r="U12" s="312"/>
      <c r="V12" s="312"/>
      <c r="W12" s="312"/>
      <c r="X12" s="312"/>
      <c r="Y12" s="312"/>
      <c r="Z12" s="312"/>
      <c r="AA12" s="312"/>
      <c r="AB12" s="312"/>
      <c r="AC12" s="336">
        <f t="shared" si="0"/>
        <v>0</v>
      </c>
      <c r="AD12" s="337"/>
      <c r="AE12" s="337"/>
      <c r="AF12" s="337"/>
      <c r="AG12" s="338"/>
    </row>
    <row r="13" spans="1:33" s="119" customFormat="1" ht="17.399999999999999" thickTop="1" thickBot="1" x14ac:dyDescent="0.5">
      <c r="A13" s="360"/>
      <c r="B13" s="326" t="s">
        <v>233</v>
      </c>
      <c r="C13" s="327"/>
      <c r="D13" s="327"/>
      <c r="E13" s="327"/>
      <c r="F13" s="327"/>
      <c r="G13" s="327"/>
      <c r="H13" s="327"/>
      <c r="I13" s="327"/>
      <c r="J13" s="327"/>
      <c r="K13" s="328"/>
      <c r="L13" s="329"/>
      <c r="M13" s="329"/>
      <c r="N13" s="329"/>
      <c r="O13" s="330"/>
      <c r="P13" s="328"/>
      <c r="Q13" s="330"/>
      <c r="R13" s="331">
        <f>SUM(R5:V12)</f>
        <v>0</v>
      </c>
      <c r="S13" s="331"/>
      <c r="T13" s="331"/>
      <c r="U13" s="331"/>
      <c r="V13" s="331"/>
      <c r="W13" s="331">
        <f>SUM(W5:AB12)</f>
        <v>0</v>
      </c>
      <c r="X13" s="331"/>
      <c r="Y13" s="331"/>
      <c r="Z13" s="331"/>
      <c r="AA13" s="331"/>
      <c r="AB13" s="331"/>
      <c r="AC13" s="331">
        <f>SUM(AC5:AG12)</f>
        <v>0</v>
      </c>
      <c r="AD13" s="331"/>
      <c r="AE13" s="331"/>
      <c r="AF13" s="331"/>
      <c r="AG13" s="332"/>
    </row>
    <row r="14" spans="1:33" s="119" customFormat="1" ht="16.2" x14ac:dyDescent="0.45">
      <c r="A14" s="321" t="s">
        <v>234</v>
      </c>
      <c r="B14" s="324"/>
      <c r="C14" s="325"/>
      <c r="D14" s="325"/>
      <c r="E14" s="325"/>
      <c r="F14" s="325"/>
      <c r="G14" s="325"/>
      <c r="H14" s="325"/>
      <c r="I14" s="325"/>
      <c r="J14" s="325"/>
      <c r="K14" s="319"/>
      <c r="L14" s="319"/>
      <c r="M14" s="319"/>
      <c r="N14" s="319"/>
      <c r="O14" s="319"/>
      <c r="P14" s="320"/>
      <c r="Q14" s="320"/>
      <c r="R14" s="286">
        <f>K14*P14</f>
        <v>0</v>
      </c>
      <c r="S14" s="286"/>
      <c r="T14" s="286"/>
      <c r="U14" s="286"/>
      <c r="V14" s="286"/>
      <c r="W14" s="286"/>
      <c r="X14" s="286"/>
      <c r="Y14" s="286"/>
      <c r="Z14" s="286"/>
      <c r="AA14" s="286"/>
      <c r="AB14" s="286"/>
      <c r="AC14" s="317">
        <f t="shared" ref="AC14:AC19" si="2">R14+W14</f>
        <v>0</v>
      </c>
      <c r="AD14" s="317"/>
      <c r="AE14" s="317"/>
      <c r="AF14" s="317"/>
      <c r="AG14" s="318"/>
    </row>
    <row r="15" spans="1:33" s="119" customFormat="1" ht="16.2" x14ac:dyDescent="0.45">
      <c r="A15" s="322"/>
      <c r="B15" s="297"/>
      <c r="C15" s="298"/>
      <c r="D15" s="298"/>
      <c r="E15" s="298"/>
      <c r="F15" s="298"/>
      <c r="G15" s="298"/>
      <c r="H15" s="298"/>
      <c r="I15" s="298"/>
      <c r="J15" s="298"/>
      <c r="K15" s="319"/>
      <c r="L15" s="319"/>
      <c r="M15" s="319"/>
      <c r="N15" s="319"/>
      <c r="O15" s="319"/>
      <c r="P15" s="320"/>
      <c r="Q15" s="320"/>
      <c r="R15" s="295">
        <f>K15*P15</f>
        <v>0</v>
      </c>
      <c r="S15" s="295"/>
      <c r="T15" s="295"/>
      <c r="U15" s="295"/>
      <c r="V15" s="295"/>
      <c r="W15" s="295"/>
      <c r="X15" s="295"/>
      <c r="Y15" s="295"/>
      <c r="Z15" s="295"/>
      <c r="AA15" s="295"/>
      <c r="AB15" s="295"/>
      <c r="AC15" s="295">
        <f t="shared" si="2"/>
        <v>0</v>
      </c>
      <c r="AD15" s="295"/>
      <c r="AE15" s="295"/>
      <c r="AF15" s="295"/>
      <c r="AG15" s="296"/>
    </row>
    <row r="16" spans="1:33" s="119" customFormat="1" ht="16.2" x14ac:dyDescent="0.45">
      <c r="A16" s="322"/>
      <c r="B16" s="297"/>
      <c r="C16" s="298"/>
      <c r="D16" s="298"/>
      <c r="E16" s="298"/>
      <c r="F16" s="298"/>
      <c r="G16" s="298"/>
      <c r="H16" s="298"/>
      <c r="I16" s="298"/>
      <c r="J16" s="298"/>
      <c r="K16" s="319"/>
      <c r="L16" s="319"/>
      <c r="M16" s="319"/>
      <c r="N16" s="319"/>
      <c r="O16" s="319"/>
      <c r="P16" s="303"/>
      <c r="Q16" s="304"/>
      <c r="R16" s="295">
        <f t="shared" ref="R16:R18" si="3">K16*P16</f>
        <v>0</v>
      </c>
      <c r="S16" s="295"/>
      <c r="T16" s="295"/>
      <c r="U16" s="295"/>
      <c r="V16" s="295"/>
      <c r="W16" s="295"/>
      <c r="X16" s="295"/>
      <c r="Y16" s="295"/>
      <c r="Z16" s="295"/>
      <c r="AA16" s="295"/>
      <c r="AB16" s="295"/>
      <c r="AC16" s="295">
        <f t="shared" si="2"/>
        <v>0</v>
      </c>
      <c r="AD16" s="295"/>
      <c r="AE16" s="295"/>
      <c r="AF16" s="295"/>
      <c r="AG16" s="296"/>
    </row>
    <row r="17" spans="1:33" s="119" customFormat="1" ht="16.2" x14ac:dyDescent="0.45">
      <c r="A17" s="322"/>
      <c r="B17" s="297"/>
      <c r="C17" s="298"/>
      <c r="D17" s="298"/>
      <c r="E17" s="298"/>
      <c r="F17" s="298"/>
      <c r="G17" s="298"/>
      <c r="H17" s="298"/>
      <c r="I17" s="298"/>
      <c r="J17" s="299"/>
      <c r="K17" s="300"/>
      <c r="L17" s="301"/>
      <c r="M17" s="301"/>
      <c r="N17" s="301"/>
      <c r="O17" s="302"/>
      <c r="P17" s="303"/>
      <c r="Q17" s="304"/>
      <c r="R17" s="295">
        <f t="shared" si="3"/>
        <v>0</v>
      </c>
      <c r="S17" s="295"/>
      <c r="T17" s="295"/>
      <c r="U17" s="295"/>
      <c r="V17" s="295"/>
      <c r="W17" s="295"/>
      <c r="X17" s="295"/>
      <c r="Y17" s="295"/>
      <c r="Z17" s="295"/>
      <c r="AA17" s="295"/>
      <c r="AB17" s="295"/>
      <c r="AC17" s="295">
        <f t="shared" si="2"/>
        <v>0</v>
      </c>
      <c r="AD17" s="295"/>
      <c r="AE17" s="295"/>
      <c r="AF17" s="295"/>
      <c r="AG17" s="296"/>
    </row>
    <row r="18" spans="1:33" s="119" customFormat="1" ht="16.2" x14ac:dyDescent="0.45">
      <c r="A18" s="322"/>
      <c r="B18" s="297"/>
      <c r="C18" s="298"/>
      <c r="D18" s="298"/>
      <c r="E18" s="298"/>
      <c r="F18" s="298"/>
      <c r="G18" s="298"/>
      <c r="H18" s="298"/>
      <c r="I18" s="298"/>
      <c r="J18" s="299"/>
      <c r="K18" s="300"/>
      <c r="L18" s="301"/>
      <c r="M18" s="301"/>
      <c r="N18" s="301"/>
      <c r="O18" s="302"/>
      <c r="P18" s="303"/>
      <c r="Q18" s="304"/>
      <c r="R18" s="295">
        <f t="shared" si="3"/>
        <v>0</v>
      </c>
      <c r="S18" s="295"/>
      <c r="T18" s="295"/>
      <c r="U18" s="295"/>
      <c r="V18" s="295"/>
      <c r="W18" s="295"/>
      <c r="X18" s="295"/>
      <c r="Y18" s="295"/>
      <c r="Z18" s="295"/>
      <c r="AA18" s="295"/>
      <c r="AB18" s="295"/>
      <c r="AC18" s="295">
        <f t="shared" si="2"/>
        <v>0</v>
      </c>
      <c r="AD18" s="295"/>
      <c r="AE18" s="295"/>
      <c r="AF18" s="295"/>
      <c r="AG18" s="296"/>
    </row>
    <row r="19" spans="1:33" s="119" customFormat="1" ht="16.8" thickBot="1" x14ac:dyDescent="0.5">
      <c r="A19" s="322"/>
      <c r="B19" s="297"/>
      <c r="C19" s="298"/>
      <c r="D19" s="298"/>
      <c r="E19" s="298"/>
      <c r="F19" s="298"/>
      <c r="G19" s="298"/>
      <c r="H19" s="298"/>
      <c r="I19" s="298"/>
      <c r="J19" s="299"/>
      <c r="K19" s="312"/>
      <c r="L19" s="312"/>
      <c r="M19" s="312"/>
      <c r="N19" s="312"/>
      <c r="O19" s="312"/>
      <c r="P19" s="313"/>
      <c r="Q19" s="314"/>
      <c r="R19" s="315">
        <f>K19*P19</f>
        <v>0</v>
      </c>
      <c r="S19" s="315"/>
      <c r="T19" s="315"/>
      <c r="U19" s="315"/>
      <c r="V19" s="315"/>
      <c r="W19" s="312"/>
      <c r="X19" s="312"/>
      <c r="Y19" s="312"/>
      <c r="Z19" s="312"/>
      <c r="AA19" s="312"/>
      <c r="AB19" s="312"/>
      <c r="AC19" s="312">
        <f t="shared" si="2"/>
        <v>0</v>
      </c>
      <c r="AD19" s="312"/>
      <c r="AE19" s="312"/>
      <c r="AF19" s="312"/>
      <c r="AG19" s="316"/>
    </row>
    <row r="20" spans="1:33" s="119" customFormat="1" ht="17.399999999999999" thickTop="1" thickBot="1" x14ac:dyDescent="0.5">
      <c r="A20" s="323"/>
      <c r="B20" s="305" t="s">
        <v>233</v>
      </c>
      <c r="C20" s="306"/>
      <c r="D20" s="306"/>
      <c r="E20" s="306"/>
      <c r="F20" s="306"/>
      <c r="G20" s="306"/>
      <c r="H20" s="306"/>
      <c r="I20" s="306"/>
      <c r="J20" s="307"/>
      <c r="K20" s="308"/>
      <c r="L20" s="308"/>
      <c r="M20" s="308"/>
      <c r="N20" s="308"/>
      <c r="O20" s="308"/>
      <c r="P20" s="309"/>
      <c r="Q20" s="309"/>
      <c r="R20" s="310">
        <f>SUM(R14:V19)</f>
        <v>0</v>
      </c>
      <c r="S20" s="310"/>
      <c r="T20" s="310"/>
      <c r="U20" s="310"/>
      <c r="V20" s="310"/>
      <c r="W20" s="310">
        <f>SUM(W14:AB19)</f>
        <v>0</v>
      </c>
      <c r="X20" s="310"/>
      <c r="Y20" s="310"/>
      <c r="Z20" s="310"/>
      <c r="AA20" s="310"/>
      <c r="AB20" s="310"/>
      <c r="AC20" s="310">
        <f>SUM(AC14:AG19)</f>
        <v>0</v>
      </c>
      <c r="AD20" s="310"/>
      <c r="AE20" s="310"/>
      <c r="AF20" s="310"/>
      <c r="AG20" s="311"/>
    </row>
    <row r="21" spans="1:33" s="119" customFormat="1" ht="16.2" x14ac:dyDescent="0.45">
      <c r="A21" s="281" t="s">
        <v>235</v>
      </c>
      <c r="B21" s="282"/>
      <c r="C21" s="282"/>
      <c r="D21" s="282"/>
      <c r="E21" s="282"/>
      <c r="F21" s="282"/>
      <c r="G21" s="282"/>
      <c r="H21" s="282"/>
      <c r="I21" s="282"/>
      <c r="J21" s="282"/>
      <c r="K21" s="283" t="s">
        <v>236</v>
      </c>
      <c r="L21" s="284"/>
      <c r="M21" s="284"/>
      <c r="N21" s="284"/>
      <c r="O21" s="284"/>
      <c r="P21" s="284"/>
      <c r="Q21" s="284"/>
      <c r="R21" s="284"/>
      <c r="S21" s="284"/>
      <c r="T21" s="284"/>
      <c r="U21" s="284"/>
      <c r="V21" s="284"/>
      <c r="W21" s="284"/>
      <c r="X21" s="284"/>
      <c r="Y21" s="284"/>
      <c r="Z21" s="284"/>
      <c r="AA21" s="284"/>
      <c r="AB21" s="285"/>
      <c r="AC21" s="286">
        <f>AC20+AC13</f>
        <v>0</v>
      </c>
      <c r="AD21" s="286"/>
      <c r="AE21" s="286"/>
      <c r="AF21" s="286"/>
      <c r="AG21" s="287"/>
    </row>
    <row r="22" spans="1:33" s="119" customFormat="1" ht="16.8" thickBot="1" x14ac:dyDescent="0.5">
      <c r="A22" s="288" t="s">
        <v>237</v>
      </c>
      <c r="B22" s="289"/>
      <c r="C22" s="289"/>
      <c r="D22" s="289"/>
      <c r="E22" s="289"/>
      <c r="F22" s="289"/>
      <c r="G22" s="289"/>
      <c r="H22" s="289"/>
      <c r="I22" s="289"/>
      <c r="J22" s="289"/>
      <c r="K22" s="290"/>
      <c r="L22" s="291"/>
      <c r="M22" s="291"/>
      <c r="N22" s="291"/>
      <c r="O22" s="291"/>
      <c r="P22" s="291"/>
      <c r="Q22" s="291"/>
      <c r="R22" s="291"/>
      <c r="S22" s="291"/>
      <c r="T22" s="291"/>
      <c r="U22" s="291"/>
      <c r="V22" s="291"/>
      <c r="W22" s="291"/>
      <c r="X22" s="291"/>
      <c r="Y22" s="291"/>
      <c r="Z22" s="291"/>
      <c r="AA22" s="291"/>
      <c r="AB22" s="292"/>
      <c r="AC22" s="293">
        <f>ROUNDDOWN(AC21*0.1,0)</f>
        <v>0</v>
      </c>
      <c r="AD22" s="293"/>
      <c r="AE22" s="293"/>
      <c r="AF22" s="293"/>
      <c r="AG22" s="294"/>
    </row>
    <row r="23" spans="1:33" s="119" customFormat="1" ht="16.8" thickBot="1" x14ac:dyDescent="0.5">
      <c r="A23" s="272" t="s">
        <v>238</v>
      </c>
      <c r="B23" s="273"/>
      <c r="C23" s="273"/>
      <c r="D23" s="273"/>
      <c r="E23" s="273"/>
      <c r="F23" s="273"/>
      <c r="G23" s="273"/>
      <c r="H23" s="273"/>
      <c r="I23" s="273"/>
      <c r="J23" s="273"/>
      <c r="K23" s="274" t="s">
        <v>239</v>
      </c>
      <c r="L23" s="275"/>
      <c r="M23" s="275"/>
      <c r="N23" s="275"/>
      <c r="O23" s="275"/>
      <c r="P23" s="275"/>
      <c r="Q23" s="275"/>
      <c r="R23" s="275"/>
      <c r="S23" s="275"/>
      <c r="T23" s="275"/>
      <c r="U23" s="275"/>
      <c r="V23" s="275"/>
      <c r="W23" s="275"/>
      <c r="X23" s="275"/>
      <c r="Y23" s="275"/>
      <c r="Z23" s="275"/>
      <c r="AA23" s="275"/>
      <c r="AB23" s="276"/>
      <c r="AC23" s="277">
        <f>AC22+AC21</f>
        <v>0</v>
      </c>
      <c r="AD23" s="277"/>
      <c r="AE23" s="277"/>
      <c r="AF23" s="277"/>
      <c r="AG23" s="278"/>
    </row>
    <row r="24" spans="1:33" s="119" customFormat="1" ht="6.6" customHeight="1" x14ac:dyDescent="0.45">
      <c r="A24" s="279"/>
      <c r="B24" s="279"/>
      <c r="C24" s="280"/>
      <c r="D24" s="280"/>
      <c r="E24" s="280"/>
      <c r="F24" s="280"/>
      <c r="G24" s="280"/>
      <c r="H24" s="280"/>
      <c r="I24" s="280"/>
      <c r="J24" s="280"/>
      <c r="K24" s="280"/>
      <c r="L24" s="280"/>
      <c r="M24" s="280"/>
      <c r="N24" s="280"/>
      <c r="O24" s="280"/>
      <c r="P24" s="280"/>
      <c r="Q24" s="280"/>
      <c r="R24" s="280"/>
      <c r="S24" s="280"/>
      <c r="T24" s="280"/>
      <c r="U24" s="280"/>
      <c r="V24" s="280"/>
      <c r="W24" s="280"/>
      <c r="X24" s="280"/>
      <c r="Y24" s="280"/>
      <c r="Z24" s="280"/>
      <c r="AA24" s="280"/>
      <c r="AB24" s="280"/>
      <c r="AC24" s="280"/>
      <c r="AD24" s="280"/>
      <c r="AE24" s="280"/>
      <c r="AF24" s="280"/>
      <c r="AG24" s="280"/>
    </row>
  </sheetData>
  <mergeCells count="116">
    <mergeCell ref="A23:J23"/>
    <mergeCell ref="K23:AB23"/>
    <mergeCell ref="AC23:AG23"/>
    <mergeCell ref="A24:B24"/>
    <mergeCell ref="C24:AG24"/>
    <mergeCell ref="A21:J21"/>
    <mergeCell ref="K21:AB21"/>
    <mergeCell ref="AC21:AG21"/>
    <mergeCell ref="A22:J22"/>
    <mergeCell ref="K22:AB22"/>
    <mergeCell ref="AC22:AG22"/>
    <mergeCell ref="AC16:AG16"/>
    <mergeCell ref="B17:J17"/>
    <mergeCell ref="K17:O17"/>
    <mergeCell ref="P17:Q17"/>
    <mergeCell ref="R17:V17"/>
    <mergeCell ref="W17:AB17"/>
    <mergeCell ref="AC17:AG17"/>
    <mergeCell ref="B20:J20"/>
    <mergeCell ref="K20:O20"/>
    <mergeCell ref="P20:Q20"/>
    <mergeCell ref="R20:V20"/>
    <mergeCell ref="W20:AB20"/>
    <mergeCell ref="AC20:AG20"/>
    <mergeCell ref="B19:J19"/>
    <mergeCell ref="K19:O19"/>
    <mergeCell ref="P19:Q19"/>
    <mergeCell ref="R19:V19"/>
    <mergeCell ref="W19:AB19"/>
    <mergeCell ref="AC19:AG19"/>
    <mergeCell ref="AC14:AG14"/>
    <mergeCell ref="B15:J15"/>
    <mergeCell ref="K15:O15"/>
    <mergeCell ref="P15:Q15"/>
    <mergeCell ref="R15:V15"/>
    <mergeCell ref="W15:AB15"/>
    <mergeCell ref="AC15:AG15"/>
    <mergeCell ref="A14:A20"/>
    <mergeCell ref="B14:J14"/>
    <mergeCell ref="K14:O14"/>
    <mergeCell ref="P14:Q14"/>
    <mergeCell ref="R14:V14"/>
    <mergeCell ref="W14:AB14"/>
    <mergeCell ref="B16:J16"/>
    <mergeCell ref="K16:O16"/>
    <mergeCell ref="P16:Q16"/>
    <mergeCell ref="R16:V16"/>
    <mergeCell ref="B18:J18"/>
    <mergeCell ref="K18:O18"/>
    <mergeCell ref="P18:Q18"/>
    <mergeCell ref="R18:V18"/>
    <mergeCell ref="W18:AB18"/>
    <mergeCell ref="AC18:AG18"/>
    <mergeCell ref="W16:AB16"/>
    <mergeCell ref="B13:J13"/>
    <mergeCell ref="K13:O13"/>
    <mergeCell ref="P13:Q13"/>
    <mergeCell ref="R13:V13"/>
    <mergeCell ref="W13:AB13"/>
    <mergeCell ref="AC13:AG13"/>
    <mergeCell ref="B12:J12"/>
    <mergeCell ref="K12:O12"/>
    <mergeCell ref="P12:Q12"/>
    <mergeCell ref="R12:V12"/>
    <mergeCell ref="W12:AB12"/>
    <mergeCell ref="AC12:AG12"/>
    <mergeCell ref="B11:J11"/>
    <mergeCell ref="K11:O11"/>
    <mergeCell ref="P11:Q11"/>
    <mergeCell ref="R11:V11"/>
    <mergeCell ref="W11:AB11"/>
    <mergeCell ref="AC11:AG11"/>
    <mergeCell ref="B10:J10"/>
    <mergeCell ref="K10:O10"/>
    <mergeCell ref="P10:Q10"/>
    <mergeCell ref="R10:V10"/>
    <mergeCell ref="W10:AB10"/>
    <mergeCell ref="AC10:AG10"/>
    <mergeCell ref="B9:J9"/>
    <mergeCell ref="K9:O9"/>
    <mergeCell ref="P9:Q9"/>
    <mergeCell ref="R9:V9"/>
    <mergeCell ref="W9:AB9"/>
    <mergeCell ref="AC9:AG9"/>
    <mergeCell ref="W7:AB7"/>
    <mergeCell ref="AC7:AG7"/>
    <mergeCell ref="B8:J8"/>
    <mergeCell ref="K8:O8"/>
    <mergeCell ref="P8:Q8"/>
    <mergeCell ref="R8:V8"/>
    <mergeCell ref="W8:AB8"/>
    <mergeCell ref="AC8:AG8"/>
    <mergeCell ref="A3:J4"/>
    <mergeCell ref="K3:V3"/>
    <mergeCell ref="W3:AB4"/>
    <mergeCell ref="AC3:AG4"/>
    <mergeCell ref="K4:O4"/>
    <mergeCell ref="P4:Q4"/>
    <mergeCell ref="R4:V4"/>
    <mergeCell ref="AC5:AG5"/>
    <mergeCell ref="B6:J6"/>
    <mergeCell ref="K6:O6"/>
    <mergeCell ref="P6:Q6"/>
    <mergeCell ref="R6:V6"/>
    <mergeCell ref="W6:AB6"/>
    <mergeCell ref="AC6:AG6"/>
    <mergeCell ref="A5:A13"/>
    <mergeCell ref="B5:J5"/>
    <mergeCell ref="K5:O5"/>
    <mergeCell ref="P5:Q5"/>
    <mergeCell ref="R5:V5"/>
    <mergeCell ref="W5:AB5"/>
    <mergeCell ref="B7:J7"/>
    <mergeCell ref="K7:O7"/>
    <mergeCell ref="P7:Q7"/>
    <mergeCell ref="R7:V7"/>
  </mergeCells>
  <phoneticPr fontId="1"/>
  <printOptions horizontalCentered="1"/>
  <pageMargins left="0.39370078740157483" right="0.39370078740157483" top="0.55118110236220474" bottom="0.15748031496062992"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別紙１（申請時）</vt:lpstr>
      <vt:lpstr>導入効果確認シート（申請時）</vt:lpstr>
      <vt:lpstr>電力使用量試算表（申請時）</vt:lpstr>
      <vt:lpstr>事業費内訳書（申請時）</vt:lpstr>
      <vt:lpstr>別紙１ (変更交付申請時)</vt:lpstr>
      <vt:lpstr>導入効果確認シート (変更交付申請時)</vt:lpstr>
      <vt:lpstr>電力使用量試算表（変更交付申請時） </vt:lpstr>
      <vt:lpstr>事業費内訳書（変更交付申請時）</vt:lpstr>
      <vt:lpstr>'事業費内訳書（申請時）'!Print_Area</vt:lpstr>
      <vt:lpstr>'事業費内訳書（変更交付申請時）'!Print_Area</vt:lpstr>
      <vt:lpstr>'電力使用量試算表（申請時）'!Print_Area</vt:lpstr>
      <vt:lpstr>'電力使用量試算表（変更交付申請時） '!Print_Area</vt:lpstr>
      <vt:lpstr>'導入効果確認シート (変更交付申請時)'!Print_Area</vt:lpstr>
      <vt:lpstr>'導入効果確認シート（申請時）'!Print_Area</vt:lpstr>
      <vt:lpstr>'別紙１ (変更交付申請時)'!Print_Area</vt:lpstr>
      <vt:lpstr>'別紙１（申請時）'!Print_Area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Gifu</dc:creator>
  <cp:lastModifiedBy>葛西 沙奈</cp:lastModifiedBy>
  <cp:lastPrinted>2026-04-10T05:02:53Z</cp:lastPrinted>
  <dcterms:created xsi:type="dcterms:W3CDTF">2023-05-24T08:20:14Z</dcterms:created>
  <dcterms:modified xsi:type="dcterms:W3CDTF">2026-04-16T06:34:59Z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2023-12-01T01:29:48Z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4f65709c-9e03-4ec5-be6b-66de19b48d4d</vt:lpwstr>
  </property>
  <property fmtid="{D5CDD505-2E9C-101B-9397-08002B2CF9AE}" pid="8" name="MSIP_Label_defa4170-0d19-0005-0004-bc88714345d2_ContentBits">
    <vt:lpwstr>0</vt:lpwstr>
  </property>
</Properties>
</file>