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filesv01\0200企画部\0208財務課\2025年度\02_財政係\04_財政\02_財政状況資料集\20260303【正式依頼】R6財政状況資料集の作成について\02_回答作成\"/>
    </mc:Choice>
  </mc:AlternateContent>
  <xr:revisionPtr revIDLastSave="0" documentId="13_ncr:1_{1024711F-1956-453F-B7EF-60DCE53FAD2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c r="BW35" i="10" s="1"/>
  <c r="BW36" i="10" s="1"/>
  <c r="BW37" i="10" s="1"/>
  <c r="BW38" i="10" s="1"/>
  <c r="BW39" i="10" s="1"/>
  <c r="BW40" i="10" s="1"/>
  <c r="CO34" i="10" l="1"/>
  <c r="CO35" i="10" s="1"/>
</calcChain>
</file>

<file path=xl/sharedStrings.xml><?xml version="1.0" encoding="utf-8"?>
<sst xmlns="http://schemas.openxmlformats.org/spreadsheetml/2006/main" count="1123" uniqueCount="567">
  <si>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</si>
  <si>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</si>
  <si>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</si>
  <si>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</si>
  <si>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</si>
  <si>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</si>
  <si>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</si>
  <si>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</si>
  <si>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</si>
  <si>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</si>
  <si>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</si>
  <si>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</si>
  <si>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</si>
  <si>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</si>
  <si>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</si>
  <si>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</si>
  <si>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</si>
  <si>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</si>
  <si>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</si>
  <si>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</si>
  <si>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</si>
  <si>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</si>
  <si>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</si>
  <si>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</si>
  <si>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</si>
  <si>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</si>
  <si>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</si>
  <si>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</si>
  <si>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</si>
  <si>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</si>
  <si>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</si>
  <si>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</si>
  <si>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</si>
  <si>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</si>
  <si>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</si>
  <si>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</si>
  <si>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</si>
  <si>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</si>
  <si>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</si>
  <si>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</si>
  <si>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</si>
  <si>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</si>
  <si>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</si>
  <si>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</si>
  <si>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</si>
  <si>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</si>
  <si>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</si>
  <si>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</si>
  <si>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</si>
  <si>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</si>
  <si>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</si>
  <si>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</si>
  <si>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</si>
  <si>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</si>
  <si>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</si>
  <si>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</si>
  <si>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</si>
  <si>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</si>
  <si>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</si>
  <si>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</si>
  <si>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</si>
  <si>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</si>
  <si>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</si>
  <si>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</si>
  <si>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</si>
  <si>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</si>
  <si>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</si>
  <si>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</si>
  <si>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</si>
  <si>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</si>
  <si>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</si>
  <si>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</si>
  <si>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</si>
  <si>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</si>
  <si>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</si>
  <si>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</si>
  <si>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</si>
  <si>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</si>
  <si>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</si>
  <si>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</si>
  <si>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</si>
  <si>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</si>
  <si>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</si>
  <si>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</si>
  <si>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</si>
  <si>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</si>
  <si>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</si>
  <si>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</si>
  <si>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</si>
  <si>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</si>
  <si>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</si>
  <si>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</si>
  <si>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</si>
  <si>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</si>
  <si>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羽島市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</si>
  <si>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</si>
  <si>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</si>
  <si>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</si>
  <si>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</si>
  <si>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</si>
  <si>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</si>
  <si>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</si>
  <si>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</si>
  <si>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</si>
  <si>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</si>
  <si>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</si>
  <si>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</si>
  <si>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</si>
  <si>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</si>
  <si>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</si>
  <si>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</si>
  <si>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</si>
  <si>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</si>
  <si>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</si>
  <si>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</si>
  <si>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</si>
  <si>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</si>
  <si>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</si>
  <si>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</si>
  <si>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</si>
  <si>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</si>
  <si>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</si>
  <si>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</si>
  <si>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</si>
  <si>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</si>
  <si>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</si>
  <si>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</si>
  <si>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</si>
  <si>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</si>
  <si>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</si>
  <si>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</si>
  <si>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</si>
  <si>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</si>
  <si>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</si>
  <si>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</si>
  <si>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</si>
  <si>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</si>
  <si>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</si>
  <si>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</si>
  <si>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</si>
  <si>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</si>
  <si>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</si>
  <si>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</si>
  <si>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</si>
  <si>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</si>
  <si>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</si>
  <si>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</si>
  <si>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</si>
  <si>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</si>
  <si>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</si>
  <si>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</si>
  <si>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</si>
  <si>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</si>
  <si>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</si>
  <si>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</si>
  <si>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</si>
  <si>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</si>
  <si>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</si>
  <si>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</si>
  <si>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</si>
  <si>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</si>
  <si>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</si>
  <si>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</si>
  <si>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</si>
  <si>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</si>
  <si>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</si>
  <si>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</si>
  <si>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</si>
  <si>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</si>
  <si>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</si>
  <si>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</si>
  <si>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</si>
  <si>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</si>
  <si>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</si>
  <si>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</si>
  <si>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</si>
  <si>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</si>
  <si>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</si>
  <si>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</si>
  <si>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</si>
  <si>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</si>
  <si>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</si>
  <si>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</si>
  <si>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</si>
  <si>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</si>
  <si>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</si>
  <si>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</si>
  <si>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</si>
  <si>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</si>
  <si>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</si>
  <si>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</si>
  <si>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</si>
  <si>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</si>
  <si>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</si>
  <si>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</si>
  <si>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</si>
  <si>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</si>
  <si>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</si>
  <si>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</si>
  <si>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</si>
  <si>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</si>
  <si>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</si>
  <si>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</si>
  <si>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</si>
  <si>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岐阜県羽島市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</si>
  <si>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</si>
  <si>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</si>
  <si>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</si>
  <si>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</si>
  <si>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</si>
  <si>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</si>
  <si>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</si>
  <si>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</si>
  <si>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</si>
  <si>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</si>
  <si>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</si>
  <si>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</si>
  <si>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</si>
  <si>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</si>
  <si>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</si>
  <si>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</si>
  <si>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</si>
  <si>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</si>
  <si>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</si>
  <si>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</si>
  <si>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</si>
  <si>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</si>
  <si>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</si>
  <si>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</si>
  <si>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</si>
  <si>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</si>
  <si>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</si>
  <si>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</si>
  <si>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</si>
  <si>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</si>
  <si>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</si>
  <si>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</si>
  <si>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</si>
  <si>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</si>
  <si>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</si>
  <si>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</si>
  <si>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</si>
  <si>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</si>
  <si>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</si>
  <si>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</si>
  <si>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</si>
  <si>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</si>
  <si>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</si>
  <si>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</si>
  <si>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</si>
  <si>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</si>
  <si>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</si>
  <si>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</si>
  <si>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</si>
  <si>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</si>
  <si>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</si>
  <si>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</si>
  <si>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</si>
  <si>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</si>
  <si>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</si>
  <si>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</si>
  <si>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</si>
  <si>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</si>
  <si>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</si>
  <si>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</si>
  <si>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</si>
  <si>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</si>
  <si>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</si>
  <si>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</si>
  <si>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</si>
  <si>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</si>
  <si>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</si>
  <si>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</si>
  <si>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</si>
  <si>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</si>
  <si>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</si>
  <si>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</si>
  <si>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</si>
  <si>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</si>
  <si>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</si>
  <si>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</si>
  <si>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</si>
  <si>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</si>
  <si>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</si>
  <si>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</si>
  <si>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</si>
  <si>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</si>
  <si>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</si>
  <si>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</si>
  <si>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</si>
  <si>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</si>
  <si>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</si>
  <si>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</si>
  <si>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</si>
  <si>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</si>
  <si>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</si>
  <si>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</si>
  <si>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</si>
  <si>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</si>
  <si>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</si>
  <si>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</si>
  <si>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</si>
  <si>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</si>
  <si>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</si>
  <si>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</si>
  <si>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</si>
  <si>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</si>
  <si>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</si>
  <si>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</si>
  <si>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</si>
  <si>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</si>
  <si>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</si>
  <si>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</si>
  <si>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</si>
  <si>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</si>
  <si>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</si>
  <si>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</si>
  <si>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</si>
  <si>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</si>
  <si>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</si>
  <si>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</si>
  <si>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</si>
  <si>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</si>
  <si>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</si>
  <si>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</si>
  <si>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</si>
  <si>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</si>
  <si>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</si>
  <si>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</si>
  <si>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</si>
  <si>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</si>
  <si>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</si>
  <si>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</si>
  <si>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</si>
  <si>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</si>
  <si>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</si>
  <si>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</si>
  <si>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</si>
  <si>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</si>
  <si>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</si>
  <si>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</si>
  <si>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</si>
  <si>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</si>
  <si>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</si>
  <si>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</si>
  <si>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</si>
  <si>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</si>
  <si>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</si>
  <si>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</si>
  <si>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</si>
  <si>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</si>
  <si>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</si>
  <si>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</si>
  <si>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</si>
  <si>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</si>
  <si>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岐阜県羽島市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</si>
  <si>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</si>
  <si>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</si>
  <si>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</si>
  <si>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</si>
  <si>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</si>
  <si>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</si>
  <si>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</si>
  <si>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</si>
  <si>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</si>
  <si>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</si>
  <si>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</si>
  <si>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</si>
  <si>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</si>
  <si>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</si>
  <si>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</si>
  <si>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</si>
  <si>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</si>
  <si>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</si>
  <si>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</si>
  <si>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</si>
  <si>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</si>
  <si>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</si>
  <si>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</si>
  <si>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</si>
  <si>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</si>
  <si>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</si>
  <si>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</si>
  <si>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</si>
  <si>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</si>
  <si>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</si>
  <si>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</si>
  <si>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</si>
  <si>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</si>
  <si>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</si>
  <si>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</si>
  <si>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羽島市・羽島郡二町介護認定審査会事業特別会計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</si>
  <si>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</si>
  <si>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</si>
  <si>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</si>
  <si>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</si>
  <si>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</si>
  <si>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</si>
  <si>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</si>
  <si>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</si>
  <si>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</si>
  <si>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</si>
  <si>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</si>
  <si>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</si>
  <si>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</si>
  <si>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</si>
  <si>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</si>
  <si>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</si>
  <si>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</si>
  <si>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</si>
  <si>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</si>
  <si>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</si>
  <si>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</si>
  <si>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</si>
  <si>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</si>
  <si>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</si>
  <si>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</si>
  <si>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</si>
  <si>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</si>
  <si>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</si>
  <si>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</si>
  <si>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</si>
  <si>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</si>
  <si>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</si>
  <si>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</si>
  <si>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</si>
  <si>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</si>
  <si>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</si>
  <si>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</si>
  <si>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</si>
  <si>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</si>
  <si>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</si>
  <si>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</si>
  <si>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</si>
  <si>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</si>
  <si>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</si>
  <si>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</si>
  <si>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</si>
  <si>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</si>
  <si>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</si>
  <si>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</si>
  <si>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</si>
  <si>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</si>
  <si>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</si>
  <si>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</si>
  <si>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</si>
  <si>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</si>
  <si>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</si>
  <si>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</si>
  <si>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</si>
  <si>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</si>
  <si>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</si>
  <si>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</si>
  <si>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</si>
  <si>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</si>
  <si>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</si>
  <si>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</si>
  <si>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</si>
  <si>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</si>
  <si>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</si>
  <si>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</si>
  <si>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</si>
  <si>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</si>
  <si>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</si>
  <si>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</si>
  <si>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</si>
  <si>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</si>
  <si>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</si>
  <si>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</si>
  <si>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</si>
  <si>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</si>
  <si>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</si>
  <si>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</si>
  <si>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</si>
  <si>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</si>
  <si>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</si>
  <si>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</si>
  <si>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</si>
  <si>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</si>
  <si>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</si>
  <si>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</si>
  <si>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</si>
  <si>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</si>
  <si>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</si>
  <si>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</si>
  <si>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</si>
  <si>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</si>
  <si>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</si>
  <si>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</si>
  <si>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</si>
  <si>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</si>
  <si>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</si>
  <si>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</si>
  <si>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</si>
  <si>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</si>
  <si>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</si>
  <si>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</si>
  <si>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</si>
  <si>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</si>
  <si>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</si>
  <si>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</si>
  <si>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</si>
  <si>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</si>
  <si>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</si>
  <si>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</si>
  <si>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</si>
  <si>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</si>
  <si>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</si>
  <si>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</si>
  <si>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</si>
  <si>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</si>
  <si>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</si>
  <si>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</si>
  <si>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</si>
  <si>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</si>
  <si>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</si>
  <si>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</si>
  <si>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</si>
  <si>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</si>
  <si>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</si>
  <si>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</si>
  <si>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</si>
  <si>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</si>
  <si>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</si>
  <si>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</si>
  <si>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</si>
  <si>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</si>
  <si>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</si>
  <si>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</si>
  <si>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</si>
  <si>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</si>
  <si>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</si>
  <si>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0.88</t>
  </si>
  <si>
    <t>▲ 3.81</t>
  </si>
  <si>
    <t>一般会計</t>
  </si>
  <si>
    <t>国民健康保険特別会計</t>
  </si>
  <si>
    <t>下水道事業会計</t>
  </si>
  <si>
    <t>水道事業会計</t>
  </si>
  <si>
    <t>病院事業会計</t>
  </si>
  <si>
    <t>介護保険特別会計</t>
  </si>
  <si>
    <t>後期高齢者医療特別会計</t>
  </si>
  <si>
    <t>羽島市・羽島郡二町介護認定審査会事業特別会計</t>
  </si>
  <si>
    <t>その他会計（赤字）</t>
  </si>
  <si>
    <t>その他会計（黒字）</t>
  </si>
  <si>
    <t>R02</t>
    <phoneticPr fontId="5"/>
  </si>
  <si>
    <t>R03</t>
    <phoneticPr fontId="5"/>
  </si>
  <si>
    <t>R04</t>
    <phoneticPr fontId="5"/>
  </si>
  <si>
    <t>R05</t>
    <phoneticPr fontId="5"/>
  </si>
  <si>
    <t>R06</t>
    <phoneticPr fontId="5"/>
  </si>
  <si>
    <t>繰入金のうち2,444百万円は基金から</t>
    <phoneticPr fontId="2"/>
  </si>
  <si>
    <t>-</t>
    <phoneticPr fontId="2"/>
  </si>
  <si>
    <t>繰入金のうち54百万円は基金から</t>
    <phoneticPr fontId="2"/>
  </si>
  <si>
    <t>繰入金のうち192百万円は基金から</t>
    <phoneticPr fontId="2"/>
  </si>
  <si>
    <t>岐阜羽島衛生施設組合（一般会計）</t>
    <rPh sb="11" eb="13">
      <t>イッパン</t>
    </rPh>
    <rPh sb="13" eb="15">
      <t>カイケイ</t>
    </rPh>
    <phoneticPr fontId="2"/>
  </si>
  <si>
    <t>岐阜県市町村会館組合</t>
  </si>
  <si>
    <t>岐阜県市町村職員退職手当組合</t>
  </si>
  <si>
    <t>岐阜地域児童発達支援センター組合</t>
  </si>
  <si>
    <t>後期高齢者医療連合（一般会計分）</t>
  </si>
  <si>
    <t>後期高齢者医療連合（特別会計分）</t>
  </si>
  <si>
    <t>岐阜羽島衛生施設組合（公共用地取得事業特別会計）</t>
    <phoneticPr fontId="2"/>
  </si>
  <si>
    <t>羽島市土地開発公社</t>
    <rPh sb="0" eb="3">
      <t>ハシマシ</t>
    </rPh>
    <rPh sb="3" eb="9">
      <t>トチカイハツコウシャ</t>
    </rPh>
    <phoneticPr fontId="2"/>
  </si>
  <si>
    <t>羽島市地域振興公社</t>
    <rPh sb="0" eb="3">
      <t>ハシマシ</t>
    </rPh>
    <rPh sb="3" eb="5">
      <t>チイキ</t>
    </rPh>
    <rPh sb="5" eb="7">
      <t>シンコウ</t>
    </rPh>
    <rPh sb="7" eb="9">
      <t>コウシャ</t>
    </rPh>
    <phoneticPr fontId="2"/>
  </si>
  <si>
    <t>羽島市公共施設等整備基金</t>
    <rPh sb="0" eb="3">
      <t>ハシマシ</t>
    </rPh>
    <rPh sb="3" eb="5">
      <t>コウキョウ</t>
    </rPh>
    <rPh sb="5" eb="7">
      <t>シセツ</t>
    </rPh>
    <rPh sb="7" eb="8">
      <t>トウ</t>
    </rPh>
    <rPh sb="8" eb="12">
      <t>セイビキキン</t>
    </rPh>
    <phoneticPr fontId="5"/>
  </si>
  <si>
    <t>羽島市生涯学習振興基金</t>
    <rPh sb="0" eb="3">
      <t>ハシマシ</t>
    </rPh>
    <rPh sb="3" eb="5">
      <t>ショウガイ</t>
    </rPh>
    <rPh sb="5" eb="7">
      <t>ガクシュウ</t>
    </rPh>
    <rPh sb="7" eb="9">
      <t>シンコウ</t>
    </rPh>
    <rPh sb="9" eb="11">
      <t>キキン</t>
    </rPh>
    <phoneticPr fontId="5"/>
  </si>
  <si>
    <t>羽島市活性化推進事業基金</t>
  </si>
  <si>
    <t>羽島市体育施設建設整備基金</t>
  </si>
  <si>
    <t>羽島市奨学事業基金</t>
    <rPh sb="0" eb="3">
      <t>ハシマシ</t>
    </rPh>
    <rPh sb="3" eb="5">
      <t>ショウガク</t>
    </rPh>
    <rPh sb="5" eb="7">
      <t>ジギョウ</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</si>
</sst>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2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35A3-4B66-ADCA-5712AA9CEC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42214</c:v>
                </c:pt>
                <c:pt idx="1">
                  <c:v>55452</c:v>
                </c:pt>
                <c:pt idx="2">
                  <c:v>21132</c:v>
                </c:pt>
                <c:pt idx="3">
                  <c:v>22070</c:v>
                </c:pt>
                <c:pt idx="4">
                  <c:v>19049</c:v>
                </c:pt>
              </c:numCache>
            </c:numRef>
          </c:val>
          <c:smooth val="0"/>
          <c:extLst>
            <c:ext xmlns:c16="http://schemas.microsoft.com/office/drawing/2014/chart" uri="{C3380CC4-5D6E-409C-BE32-E72D297353CC}">
              <c16:uniqueId val="{00000001-35A3-4B66-ADCA-5712AA9CEC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4.47</c:v>
                </c:pt>
                <c:pt idx="1">
                  <c:v>8.92</c:v>
                </c:pt>
                <c:pt idx="2">
                  <c:v>10.36</c:v>
                </c:pt>
                <c:pt idx="3">
                  <c:v>8.0399999999999991</c:v>
                </c:pt>
                <c:pt idx="4">
                  <c:v>8.8800000000000008</c:v>
                </c:pt>
              </c:numCache>
            </c:numRef>
          </c:val>
          <c:extLst>
            <c:ext xmlns:c16="http://schemas.microsoft.com/office/drawing/2014/chart" uri="{C3380CC4-5D6E-409C-BE32-E72D297353CC}">
              <c16:uniqueId val="{00000000-B06D-4EC7-A8F2-4FAD67032D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20.02</c:v>
                </c:pt>
                <c:pt idx="1">
                  <c:v>18.760000000000002</c:v>
                </c:pt>
                <c:pt idx="2">
                  <c:v>20.03</c:v>
                </c:pt>
                <c:pt idx="3">
                  <c:v>23.05</c:v>
                </c:pt>
                <c:pt idx="4">
                  <c:v>17.55</c:v>
                </c:pt>
              </c:numCache>
            </c:numRef>
          </c:val>
          <c:extLst>
            <c:ext xmlns:c16="http://schemas.microsoft.com/office/drawing/2014/chart" uri="{C3380CC4-5D6E-409C-BE32-E72D297353CC}">
              <c16:uniqueId val="{00000001-B06D-4EC7-A8F2-4FAD67032D4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-0.88</c:v>
                </c:pt>
                <c:pt idx="1">
                  <c:v>4.09</c:v>
                </c:pt>
                <c:pt idx="2">
                  <c:v>1.9</c:v>
                </c:pt>
                <c:pt idx="3">
                  <c:v>1.47</c:v>
                </c:pt>
                <c:pt idx="4">
                  <c:v>-3.81</c:v>
                </c:pt>
              </c:numCache>
            </c:numRef>
          </c:val>
          <c:smooth val="0"/>
          <c:extLst>
            <c:ext xmlns:c16="http://schemas.microsoft.com/office/drawing/2014/chart" uri="{C3380CC4-5D6E-409C-BE32-E72D297353CC}">
              <c16:uniqueId val="{00000002-B06D-4EC7-A8F2-4FAD67032D4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0.53</c:v>
                </c:pt>
                <c:pt idx="2">
                  <c:v>#N/A</c:v>
                </c:pt>
                <c:pt idx="3">
                  <c:v>0.38</c:v>
                </c:pt>
                <c:pt idx="4">
                  <c:v>#N/A</c:v>
                </c:pt>
                <c:pt idx="5">
                  <c:v>0.27</c:v>
                </c:pt>
                <c:pt idx="6">
                  <c:v>#N/A</c:v>
                </c:pt>
                <c:pt idx="7">
                  <c:v>0</c:v>
                </c:pt>
                <c:pt idx="8">
                  <c:v>0</c:v>
                </c:pt>
                <c:pt idx="9">
                  <c:v>0</c:v>
                </c:pt>
              </c:numCache>
            </c:numRef>
          </c:val>
          <c:extLst>
            <c:ext xmlns:c16="http://schemas.microsoft.com/office/drawing/2014/chart" uri="{C3380CC4-5D6E-409C-BE32-E72D297353CC}">
              <c16:uniqueId val="{00000000-2711-44A5-9CFF-F80B50AB68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11-44A5-9CFF-F80B50AB682C}"/>
            </c:ext>
          </c:extLst>
        </c:ser>
        <c:ser>
          <c:idx val="2"/>
          <c:order val="2"/>
          <c:tx>
            <c:strRef>
              <c:f>データシート!$A$29</c:f>
              <c:strCache>
                <c:ptCount val="1"/>
                <c:pt idx="0">
                  <c:v>羽島市・羽島郡二町介護認定審査会事業特別会計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711-44A5-9CFF-F80B50AB682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0.13</c:v>
                </c:pt>
                <c:pt idx="2">
                  <c:v>#N/A</c:v>
                </c:pt>
                <c:pt idx="3">
                  <c:v>0.12</c:v>
                </c:pt>
                <c:pt idx="4">
                  <c:v>#N/A</c:v>
                </c:pt>
                <c:pt idx="5">
                  <c:v>0.18</c:v>
                </c:pt>
                <c:pt idx="6">
                  <c:v>#N/A</c:v>
                </c:pt>
                <c:pt idx="7">
                  <c:v>0.19</c:v>
                </c:pt>
                <c:pt idx="8">
                  <c:v>#N/A</c:v>
                </c:pt>
                <c:pt idx="9">
                  <c:v>0.21</c:v>
                </c:pt>
              </c:numCache>
            </c:numRef>
          </c:val>
          <c:extLst>
            <c:ext xmlns:c16="http://schemas.microsoft.com/office/drawing/2014/chart" uri="{C3380CC4-5D6E-409C-BE32-E72D297353CC}">
              <c16:uniqueId val="{00000003-2711-44A5-9CFF-F80B50AB682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1.35</c:v>
                </c:pt>
                <c:pt idx="2">
                  <c:v>#N/A</c:v>
                </c:pt>
                <c:pt idx="3">
                  <c:v>1.24</c:v>
                </c:pt>
                <c:pt idx="4">
                  <c:v>#N/A</c:v>
                </c:pt>
                <c:pt idx="5">
                  <c:v>1.49</c:v>
                </c:pt>
                <c:pt idx="6">
                  <c:v>#N/A</c:v>
                </c:pt>
                <c:pt idx="7">
                  <c:v>0.91</c:v>
                </c:pt>
                <c:pt idx="8">
                  <c:v>#N/A</c:v>
                </c:pt>
                <c:pt idx="9">
                  <c:v>1.1100000000000001</c:v>
                </c:pt>
              </c:numCache>
            </c:numRef>
          </c:val>
          <c:extLst>
            <c:ext xmlns:c16="http://schemas.microsoft.com/office/drawing/2014/chart" uri="{C3380CC4-5D6E-409C-BE32-E72D297353CC}">
              <c16:uniqueId val="{00000004-2711-44A5-9CFF-F80B50AB682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3.61</c:v>
                </c:pt>
                <c:pt idx="2">
                  <c:v>#N/A</c:v>
                </c:pt>
                <c:pt idx="3">
                  <c:v>4.32</c:v>
                </c:pt>
                <c:pt idx="4">
                  <c:v>#N/A</c:v>
                </c:pt>
                <c:pt idx="5">
                  <c:v>5.35</c:v>
                </c:pt>
                <c:pt idx="6">
                  <c:v>#N/A</c:v>
                </c:pt>
                <c:pt idx="7">
                  <c:v>0</c:v>
                </c:pt>
                <c:pt idx="8">
                  <c:v>#N/A</c:v>
                </c:pt>
                <c:pt idx="9">
                  <c:v>1.8</c:v>
                </c:pt>
              </c:numCache>
            </c:numRef>
          </c:val>
          <c:extLst>
            <c:ext xmlns:c16="http://schemas.microsoft.com/office/drawing/2014/chart" uri="{C3380CC4-5D6E-409C-BE32-E72D297353CC}">
              <c16:uniqueId val="{00000005-2711-44A5-9CFF-F80B50AB682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4.57</c:v>
                </c:pt>
                <c:pt idx="2">
                  <c:v>#N/A</c:v>
                </c:pt>
                <c:pt idx="3">
                  <c:v>5.31</c:v>
                </c:pt>
                <c:pt idx="4">
                  <c:v>#N/A</c:v>
                </c:pt>
                <c:pt idx="5">
                  <c:v>4.45</c:v>
                </c:pt>
                <c:pt idx="6">
                  <c:v>#N/A</c:v>
                </c:pt>
                <c:pt idx="7">
                  <c:v>4.63</c:v>
                </c:pt>
                <c:pt idx="8">
                  <c:v>#N/A</c:v>
                </c:pt>
                <c:pt idx="9">
                  <c:v>4.08</c:v>
                </c:pt>
              </c:numCache>
            </c:numRef>
          </c:val>
          <c:extLst>
            <c:ext xmlns:c16="http://schemas.microsoft.com/office/drawing/2014/chart" uri="{C3380CC4-5D6E-409C-BE32-E72D297353CC}">
              <c16:uniqueId val="{00000006-2711-44A5-9CFF-F80B50AB682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1.53</c:v>
                </c:pt>
                <c:pt idx="2">
                  <c:v>#N/A</c:v>
                </c:pt>
                <c:pt idx="3">
                  <c:v>1.38</c:v>
                </c:pt>
                <c:pt idx="4">
                  <c:v>#N/A</c:v>
                </c:pt>
                <c:pt idx="5">
                  <c:v>2.38</c:v>
                </c:pt>
                <c:pt idx="6">
                  <c:v>#N/A</c:v>
                </c:pt>
                <c:pt idx="7">
                  <c:v>3.73</c:v>
                </c:pt>
                <c:pt idx="8">
                  <c:v>#N/A</c:v>
                </c:pt>
                <c:pt idx="9">
                  <c:v>4.7300000000000004</c:v>
                </c:pt>
              </c:numCache>
            </c:numRef>
          </c:val>
          <c:extLst>
            <c:ext xmlns:c16="http://schemas.microsoft.com/office/drawing/2014/chart" uri="{C3380CC4-5D6E-409C-BE32-E72D297353CC}">
              <c16:uniqueId val="{00000007-2711-44A5-9CFF-F80B50AB682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5.41</c:v>
                </c:pt>
                <c:pt idx="2">
                  <c:v>#N/A</c:v>
                </c:pt>
                <c:pt idx="3">
                  <c:v>5.78</c:v>
                </c:pt>
                <c:pt idx="4">
                  <c:v>#N/A</c:v>
                </c:pt>
                <c:pt idx="5">
                  <c:v>6.38</c:v>
                </c:pt>
                <c:pt idx="6">
                  <c:v>#N/A</c:v>
                </c:pt>
                <c:pt idx="7">
                  <c:v>5.72</c:v>
                </c:pt>
                <c:pt idx="8">
                  <c:v>#N/A</c:v>
                </c:pt>
                <c:pt idx="9">
                  <c:v>5.61</c:v>
                </c:pt>
              </c:numCache>
            </c:numRef>
          </c:val>
          <c:extLst>
            <c:ext xmlns:c16="http://schemas.microsoft.com/office/drawing/2014/chart" uri="{C3380CC4-5D6E-409C-BE32-E72D297353CC}">
              <c16:uniqueId val="{00000008-2711-44A5-9CFF-F80B50AB682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3.93</c:v>
                </c:pt>
                <c:pt idx="2">
                  <c:v>#N/A</c:v>
                </c:pt>
                <c:pt idx="3">
                  <c:v>8.52</c:v>
                </c:pt>
                <c:pt idx="4">
                  <c:v>#N/A</c:v>
                </c:pt>
                <c:pt idx="5">
                  <c:v>10.08</c:v>
                </c:pt>
                <c:pt idx="6">
                  <c:v>#N/A</c:v>
                </c:pt>
                <c:pt idx="7">
                  <c:v>8.0299999999999994</c:v>
                </c:pt>
                <c:pt idx="8">
                  <c:v>#N/A</c:v>
                </c:pt>
                <c:pt idx="9">
                  <c:v>8.8699999999999992</c:v>
                </c:pt>
              </c:numCache>
            </c:numRef>
          </c:val>
          <c:extLst>
            <c:ext xmlns:c16="http://schemas.microsoft.com/office/drawing/2014/chart" uri="{C3380CC4-5D6E-409C-BE32-E72D297353CC}">
              <c16:uniqueId val="{00000009-2711-44A5-9CFF-F80B50AB68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2273</c:v>
                </c:pt>
                <c:pt idx="5">
                  <c:v>2129</c:v>
                </c:pt>
                <c:pt idx="8">
                  <c:v>2047</c:v>
                </c:pt>
                <c:pt idx="11">
                  <c:v>2071</c:v>
                </c:pt>
                <c:pt idx="14">
                  <c:v>2095</c:v>
                </c:pt>
              </c:numCache>
            </c:numRef>
          </c:val>
          <c:extLst>
            <c:ext xmlns:c16="http://schemas.microsoft.com/office/drawing/2014/chart" uri="{C3380CC4-5D6E-409C-BE32-E72D297353CC}">
              <c16:uniqueId val="{00000000-871D-4F5A-A4B0-75343A6906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1D-4F5A-A4B0-75343A6906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71D-4F5A-A4B0-75343A6906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c:v>
                </c:pt>
                <c:pt idx="3">
                  <c:v>21</c:v>
                </c:pt>
                <c:pt idx="6">
                  <c:v>26</c:v>
                </c:pt>
                <c:pt idx="9">
                  <c:v>22</c:v>
                </c:pt>
                <c:pt idx="12">
                  <c:v>73</c:v>
                </c:pt>
              </c:numCache>
            </c:numRef>
          </c:val>
          <c:extLst>
            <c:ext xmlns:c16="http://schemas.microsoft.com/office/drawing/2014/chart" uri="{C3380CC4-5D6E-409C-BE32-E72D297353CC}">
              <c16:uniqueId val="{00000003-871D-4F5A-A4B0-75343A6906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1104</c:v>
                </c:pt>
                <c:pt idx="3">
                  <c:v>986</c:v>
                </c:pt>
                <c:pt idx="6">
                  <c:v>862</c:v>
                </c:pt>
                <c:pt idx="9">
                  <c:v>893</c:v>
                </c:pt>
                <c:pt idx="12">
                  <c:v>934</c:v>
                </c:pt>
              </c:numCache>
            </c:numRef>
          </c:val>
          <c:extLst>
            <c:ext xmlns:c16="http://schemas.microsoft.com/office/drawing/2014/chart" uri="{C3380CC4-5D6E-409C-BE32-E72D297353CC}">
              <c16:uniqueId val="{00000004-871D-4F5A-A4B0-75343A6906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1D-4F5A-A4B0-75343A6906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1D-4F5A-A4B0-75343A6906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1713</c:v>
                </c:pt>
                <c:pt idx="3">
                  <c:v>1851</c:v>
                </c:pt>
                <c:pt idx="6">
                  <c:v>2089</c:v>
                </c:pt>
                <c:pt idx="9">
                  <c:v>2147</c:v>
                </c:pt>
                <c:pt idx="12">
                  <c:v>2132</c:v>
                </c:pt>
              </c:numCache>
            </c:numRef>
          </c:val>
          <c:extLst>
            <c:ext xmlns:c16="http://schemas.microsoft.com/office/drawing/2014/chart" uri="{C3380CC4-5D6E-409C-BE32-E72D297353CC}">
              <c16:uniqueId val="{00000007-871D-4F5A-A4B0-75343A6906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559</c:v>
                </c:pt>
                <c:pt idx="2">
                  <c:v>#N/A</c:v>
                </c:pt>
                <c:pt idx="3">
                  <c:v>#N/A</c:v>
                </c:pt>
                <c:pt idx="4">
                  <c:v>729</c:v>
                </c:pt>
                <c:pt idx="5">
                  <c:v>#N/A</c:v>
                </c:pt>
                <c:pt idx="6">
                  <c:v>#N/A</c:v>
                </c:pt>
                <c:pt idx="7">
                  <c:v>930</c:v>
                </c:pt>
                <c:pt idx="8">
                  <c:v>#N/A</c:v>
                </c:pt>
                <c:pt idx="9">
                  <c:v>#N/A</c:v>
                </c:pt>
                <c:pt idx="10">
                  <c:v>991</c:v>
                </c:pt>
                <c:pt idx="11">
                  <c:v>#N/A</c:v>
                </c:pt>
                <c:pt idx="12">
                  <c:v>#N/A</c:v>
                </c:pt>
                <c:pt idx="13">
                  <c:v>1044</c:v>
                </c:pt>
                <c:pt idx="14">
                  <c:v>#N/A</c:v>
                </c:pt>
              </c:numCache>
            </c:numRef>
          </c:val>
          <c:smooth val="0"/>
          <c:extLst>
            <c:ext xmlns:c16="http://schemas.microsoft.com/office/drawing/2014/chart" uri="{C3380CC4-5D6E-409C-BE32-E72D297353CC}">
              <c16:uniqueId val="{00000008-871D-4F5A-A4B0-75343A6906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19930</c:v>
                </c:pt>
                <c:pt idx="5">
                  <c:v>20282</c:v>
                </c:pt>
                <c:pt idx="8">
                  <c:v>19770</c:v>
                </c:pt>
                <c:pt idx="11">
                  <c:v>19339</c:v>
                </c:pt>
                <c:pt idx="14">
                  <c:v>19134</c:v>
                </c:pt>
              </c:numCache>
            </c:numRef>
          </c:val>
          <c:extLst>
            <c:ext xmlns:c16="http://schemas.microsoft.com/office/drawing/2014/chart" uri="{C3380CC4-5D6E-409C-BE32-E72D297353CC}">
              <c16:uniqueId val="{00000000-2F7A-47AF-BE33-4DC6221FC1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4180</c:v>
                </c:pt>
                <c:pt idx="5">
                  <c:v>4545</c:v>
                </c:pt>
                <c:pt idx="8">
                  <c:v>5087</c:v>
                </c:pt>
                <c:pt idx="11">
                  <c:v>6708</c:v>
                </c:pt>
                <c:pt idx="14">
                  <c:v>7095</c:v>
                </c:pt>
              </c:numCache>
            </c:numRef>
          </c:val>
          <c:extLst>
            <c:ext xmlns:c16="http://schemas.microsoft.com/office/drawing/2014/chart" uri="{C3380CC4-5D6E-409C-BE32-E72D297353CC}">
              <c16:uniqueId val="{00000001-2F7A-47AF-BE33-4DC6221FC1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5747</c:v>
                </c:pt>
                <c:pt idx="5">
                  <c:v>6512</c:v>
                </c:pt>
                <c:pt idx="8">
                  <c:v>7189</c:v>
                </c:pt>
                <c:pt idx="11">
                  <c:v>7775</c:v>
                </c:pt>
                <c:pt idx="14">
                  <c:v>6610</c:v>
                </c:pt>
              </c:numCache>
            </c:numRef>
          </c:val>
          <c:extLst>
            <c:ext xmlns:c16="http://schemas.microsoft.com/office/drawing/2014/chart" uri="{C3380CC4-5D6E-409C-BE32-E72D297353CC}">
              <c16:uniqueId val="{00000002-2F7A-47AF-BE33-4DC6221FC1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7A-47AF-BE33-4DC6221FC1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7A-47AF-BE33-4DC6221FC1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7A-47AF-BE33-4DC6221FC1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1279</c:v>
                </c:pt>
                <c:pt idx="3">
                  <c:v>1157</c:v>
                </c:pt>
                <c:pt idx="6">
                  <c:v>655</c:v>
                </c:pt>
                <c:pt idx="9">
                  <c:v>542</c:v>
                </c:pt>
                <c:pt idx="12">
                  <c:v>403</c:v>
                </c:pt>
              </c:numCache>
            </c:numRef>
          </c:val>
          <c:extLst>
            <c:ext xmlns:c16="http://schemas.microsoft.com/office/drawing/2014/chart" uri="{C3380CC4-5D6E-409C-BE32-E72D297353CC}">
              <c16:uniqueId val="{00000006-2F7A-47AF-BE33-4DC6221FC1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635</c:v>
                </c:pt>
                <c:pt idx="3">
                  <c:v>626</c:v>
                </c:pt>
                <c:pt idx="6">
                  <c:v>555</c:v>
                </c:pt>
                <c:pt idx="9">
                  <c:v>492</c:v>
                </c:pt>
                <c:pt idx="12">
                  <c:v>732</c:v>
                </c:pt>
              </c:numCache>
            </c:numRef>
          </c:val>
          <c:extLst>
            <c:ext xmlns:c16="http://schemas.microsoft.com/office/drawing/2014/chart" uri="{C3380CC4-5D6E-409C-BE32-E72D297353CC}">
              <c16:uniqueId val="{00000007-2F7A-47AF-BE33-4DC6221FC1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12338</c:v>
                </c:pt>
                <c:pt idx="3">
                  <c:v>11089</c:v>
                </c:pt>
                <c:pt idx="6">
                  <c:v>11254</c:v>
                </c:pt>
                <c:pt idx="9">
                  <c:v>11698</c:v>
                </c:pt>
                <c:pt idx="12">
                  <c:v>12378</c:v>
                </c:pt>
              </c:numCache>
            </c:numRef>
          </c:val>
          <c:extLst>
            <c:ext xmlns:c16="http://schemas.microsoft.com/office/drawing/2014/chart" uri="{C3380CC4-5D6E-409C-BE32-E72D297353CC}">
              <c16:uniqueId val="{00000008-2F7A-47AF-BE33-4DC6221FC1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F7A-47AF-BE33-4DC6221FC1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20045</c:v>
                </c:pt>
                <c:pt idx="3">
                  <c:v>21807</c:v>
                </c:pt>
                <c:pt idx="6">
                  <c:v>20661</c:v>
                </c:pt>
                <c:pt idx="9">
                  <c:v>19496</c:v>
                </c:pt>
                <c:pt idx="12">
                  <c:v>18697</c:v>
                </c:pt>
              </c:numCache>
            </c:numRef>
          </c:val>
          <c:extLst>
            <c:ext xmlns:c16="http://schemas.microsoft.com/office/drawing/2014/chart" uri="{C3380CC4-5D6E-409C-BE32-E72D297353CC}">
              <c16:uniqueId val="{0000000A-2F7A-47AF-BE33-4DC6221FC1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4440</c:v>
                </c:pt>
                <c:pt idx="2">
                  <c:v>#N/A</c:v>
                </c:pt>
                <c:pt idx="3">
                  <c:v>#N/A</c:v>
                </c:pt>
                <c:pt idx="4">
                  <c:v>3340</c:v>
                </c:pt>
                <c:pt idx="5">
                  <c:v>#N/A</c:v>
                </c:pt>
                <c:pt idx="6">
                  <c:v>#N/A</c:v>
                </c:pt>
                <c:pt idx="7">
                  <c:v>1078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F7A-47AF-BE33-4DC6221FC1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2786</c:v>
                </c:pt>
                <c:pt idx="1">
                  <c:v>3289</c:v>
                </c:pt>
                <c:pt idx="2">
                  <c:v>2575</c:v>
                </c:pt>
              </c:numCache>
            </c:numRef>
          </c:val>
          <c:extLst>
            <c:ext xmlns:c16="http://schemas.microsoft.com/office/drawing/2014/chart" uri="{C3380CC4-5D6E-409C-BE32-E72D297353CC}">
              <c16:uniqueId val="{00000000-593B-43A6-84B6-9509AF2449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1297</c:v>
                </c:pt>
                <c:pt idx="1">
                  <c:v>1555</c:v>
                </c:pt>
                <c:pt idx="2">
                  <c:v>1413</c:v>
                </c:pt>
              </c:numCache>
            </c:numRef>
          </c:val>
          <c:extLst>
            <c:ext xmlns:c16="http://schemas.microsoft.com/office/drawing/2014/chart" uri="{C3380CC4-5D6E-409C-BE32-E72D297353CC}">
              <c16:uniqueId val="{00000001-593B-43A6-84B6-9509AF2449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1736</c:v>
                </c:pt>
                <c:pt idx="1">
                  <c:v>1668</c:v>
                </c:pt>
                <c:pt idx="2">
                  <c:v>1542</c:v>
                </c:pt>
              </c:numCache>
            </c:numRef>
          </c:val>
          <c:extLst>
            <c:ext xmlns:c16="http://schemas.microsoft.com/office/drawing/2014/chart" uri="{C3380CC4-5D6E-409C-BE32-E72D297353CC}">
              <c16:uniqueId val="{00000002-593B-43A6-84B6-9509AF2449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岐阜県羽島市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地方債発行を抑制してきた結果、令和元年度までは「元利償還金」は低い水準にあったが、令和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年度は北部学校給食センター建設事業（平成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年度借入分）、令和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年度は新庁舎建設事業（令和元年度～令和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年度借入分）にかかる元金償還が開始されたことから増加しつつも、令和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年度は臨時財政対策債等の減少により微減した。</a:t>
          </a:r>
          <a:b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「公営企業債の元利償還金に対する繰入金」は、下水道事業会計や病院事業会計の増加のためである。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岐阜県羽島市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一般会計等に係る地方債の現在高は、新庁舎建設に係る起債の一部（公共施設等適正管理推進事業債令和元年度～令和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年度同意分）の元金償還が、令和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年度から順次開始されていることにより、元金償還額が新規借入額を上回り、地方債の現在高が前年度比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799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充当可能基金は、病院事業会計への貸付金等により、前年度比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1,165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以上のこと等を理由として、将来負担比率（分子）は、令和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年度に引き続きマイナスではあるものの、そのマイナス額は小さくなっている。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岐阜県羽島市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・財政調整基金は病院事業会計への貸付金等の取崩しにより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百万円の減少、減債基金は臨時財政対策債償還基金分等の取崩しにより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百万円の減少となった。また、次期ごみ処理施設建設費に充当するため、公共施設等整備基金を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百万円取り崩したこと等により、その他特定目的基金は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・財政調整基金は当面、減少傾向が続く見込みであるため、今後の財政需要に対応できるよう、適切に積立てや取崩しを行う。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・羽島市公共施設等整備基金：市の公共施設等の整備事業</a:t>
          </a:r>
          <a:b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・羽島市生涯学習振興基金：生涯学習事業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・羽島市体育施設建設整備基金：体育施設建設事業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・羽島市活性化推進事業基金：市の活性化推進のための事業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・羽島市奨学事業基金：母子及び父子家庭の高校生の就学を奨励するための事業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・羽島市森林環境譲与税基金：木材利用の促進や普及啓発等の森林整備事業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・羽島市公共施設等整備基金：次期ごみ処理施設建設費に充当したため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・羽島市公共施設等整備基金については、次期ごみ処理施設建設費に充当するため減少していくが、今後の公共施設等の整備に対応するため、適切に積み立てるように努める。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・決算剰余金等を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百万円積み立てたが、病院事業会計への貸付金を含む財政需要に対応するために取り崩した額は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百万円であったため、財政調整基金残高は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病院の経営改善への支援や、次期ごみ処理施設建設費の負担の増大をはじめとする将来の財政需要に対応するため、当面は減少傾向が見込まれるが、適切に積立てや取崩しを行い、一定の水準を確保するよう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・将来の公債費増を見据えて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百万円を積み立てたが、臨時財政対策債償還基金分等のために取り崩した額は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百万円であったため、減債基金残高は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・今後、公共施設の老朽化対応等、公債費が増加する可能性が高いため、適切に積み立てるように努める。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岐阜県羽島市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66,517
64,778
53.66
29,475,572
28,142,780
1,302,642
14,672,419
18,697,098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全国的に上昇する社会保障関係経費等により、基準財政需要額が増加傾向であるため、財政力指数は低下傾向である。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基準財政収入額も増加傾向ではあるものの、引き続き企業誘致や徴税強化等による歳入の確保に取り組み、財政基盤の強化に努める。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42</xdr:row>
      <xdr:rowOff>11995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994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170039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7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143228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149172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32755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％となり、類似団体内平均値を大きく上回った。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経常一般財源等）は、定額減税の影響により市税は減少したものの、地方交付税や地方特例交付金等の増加により、全体として増加。歳出（経常経費充当一般財源等）は、主に人件費、物件費、補助費等が増加。上述の歳出の伸びが歳入の伸びを上回ったため、経常収支比率が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今後も経常収支比率の改善のため、不断の行財政改革に取り組む。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66</xdr:row>
      <xdr:rowOff>28257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08690"/>
          <a:ext cx="8382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64</xdr:row>
      <xdr:rowOff>166053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10869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14288</xdr:rowOff>
    </xdr:from>
    <xdr:to>
      <xdr:col>15</xdr:col>
      <xdr:colOff>82550</xdr:colOff>
      <xdr:row>64</xdr:row>
      <xdr:rowOff>166053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44188"/>
          <a:ext cx="889000" cy="49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14288</xdr:rowOff>
    </xdr:from>
    <xdr:to>
      <xdr:col>11</xdr:col>
      <xdr:colOff>31750</xdr:colOff>
      <xdr:row>64</xdr:row>
      <xdr:rowOff>166053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44188"/>
          <a:ext cx="889000" cy="49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148907</xdr:rowOff>
    </xdr:from>
    <xdr:to>
      <xdr:col>23</xdr:col>
      <xdr:colOff>184150</xdr:colOff>
      <xdr:row>66</xdr:row>
      <xdr:rowOff>79057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44784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115253</xdr:rowOff>
    </xdr:from>
    <xdr:to>
      <xdr:col>15</xdr:col>
      <xdr:colOff>133350</xdr:colOff>
      <xdr:row>65</xdr:row>
      <xdr:rowOff>45403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30180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134938</xdr:rowOff>
    </xdr:from>
    <xdr:to>
      <xdr:col>11</xdr:col>
      <xdr:colOff>82550</xdr:colOff>
      <xdr:row>62</xdr:row>
      <xdr:rowOff>65088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49865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115253</xdr:rowOff>
    </xdr:from>
    <xdr:to>
      <xdr:col>7</xdr:col>
      <xdr:colOff>31750</xdr:colOff>
      <xdr:row>65</xdr:row>
      <xdr:rowOff>45403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30180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前年度と比較して、人件費、物件費ともに増加した結果、人口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人当たり人件費・物件費等の決算額は増加した。</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人件費については、人事院勧告に基づく給与水準の上昇、物件費については、旧本庁舎・中庁舎解体事業の実施が主な要因である。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公共施設等の指定管理費や、民間委託費における労務単価の上昇、平成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年度に開始し次期ごみ処理施設が稼働するまで続く、可燃ごみを積替施設経由で市外の民間処理施設まで運搬し処理する事業等により、大幅な減少は見込まれない。</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55020</xdr:rowOff>
    </xdr:from>
    <xdr:to>
      <xdr:col>23</xdr:col>
      <xdr:colOff>133350</xdr:colOff>
      <xdr:row>82</xdr:row>
      <xdr:rowOff>7744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42470"/>
          <a:ext cx="838200" cy="1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55020</xdr:rowOff>
    </xdr:from>
    <xdr:to>
      <xdr:col>19</xdr:col>
      <xdr:colOff>133350</xdr:colOff>
      <xdr:row>81</xdr:row>
      <xdr:rowOff>75749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42470"/>
          <a:ext cx="889000" cy="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75749</xdr:rowOff>
    </xdr:from>
    <xdr:to>
      <xdr:col>15</xdr:col>
      <xdr:colOff>82550</xdr:colOff>
      <xdr:row>81</xdr:row>
      <xdr:rowOff>99693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3963199"/>
          <a:ext cx="889000" cy="2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35957</xdr:rowOff>
    </xdr:from>
    <xdr:to>
      <xdr:col>11</xdr:col>
      <xdr:colOff>31750</xdr:colOff>
      <xdr:row>81</xdr:row>
      <xdr:rowOff>99693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23407"/>
          <a:ext cx="889000" cy="6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128394</xdr:rowOff>
    </xdr:from>
    <xdr:to>
      <xdr:col>23</xdr:col>
      <xdr:colOff>184150</xdr:colOff>
      <xdr:row>82</xdr:row>
      <xdr:rowOff>58544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1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144921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6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4220</xdr:rowOff>
    </xdr:from>
    <xdr:to>
      <xdr:col>19</xdr:col>
      <xdr:colOff>184150</xdr:colOff>
      <xdr:row>81</xdr:row>
      <xdr:rowOff>105820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9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115997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60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24949</xdr:rowOff>
    </xdr:from>
    <xdr:to>
      <xdr:col>15</xdr:col>
      <xdr:colOff>133350</xdr:colOff>
      <xdr:row>81</xdr:row>
      <xdr:rowOff>126549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1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136726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8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48893</xdr:rowOff>
    </xdr:from>
    <xdr:to>
      <xdr:col>11</xdr:col>
      <xdr:colOff>82550</xdr:colOff>
      <xdr:row>81</xdr:row>
      <xdr:rowOff>150493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160670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156607</xdr:rowOff>
    </xdr:from>
    <xdr:to>
      <xdr:col>7</xdr:col>
      <xdr:colOff>31750</xdr:colOff>
      <xdr:row>81</xdr:row>
      <xdr:rowOff>86757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7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96934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この要因は、採用や退職に伴う職員構成が変動したためである。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今後も人事院勧告を踏まえ、給与の適正化に努める。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143934</xdr:rowOff>
    </xdr:from>
    <xdr:to>
      <xdr:col>81</xdr:col>
      <xdr:colOff>44450</xdr:colOff>
      <xdr:row>89</xdr:row>
      <xdr:rowOff>123472</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202834"/>
          <a:ext cx="0" cy="1179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58861</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94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143934</xdr:rowOff>
    </xdr:from>
    <xdr:to>
      <xdr:col>81</xdr:col>
      <xdr:colOff>133350</xdr:colOff>
      <xdr:row>82</xdr:row>
      <xdr:rowOff>143934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202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86</xdr:row>
      <xdr:rowOff>115005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58622"/>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89905</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3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146755</xdr:rowOff>
    </xdr:from>
    <xdr:to>
      <xdr:col>77</xdr:col>
      <xdr:colOff>44450</xdr:colOff>
      <xdr:row>86</xdr:row>
      <xdr:rowOff>115005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77105"/>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157339</xdr:rowOff>
    </xdr:from>
    <xdr:to>
      <xdr:col>72</xdr:col>
      <xdr:colOff>203200</xdr:colOff>
      <xdr:row>83</xdr:row>
      <xdr:rowOff>146755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21623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131234</xdr:rowOff>
    </xdr:from>
    <xdr:to>
      <xdr:col>73</xdr:col>
      <xdr:colOff>44450</xdr:colOff>
      <xdr:row>87</xdr:row>
      <xdr:rowOff>61384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98072</xdr:rowOff>
    </xdr:from>
    <xdr:to>
      <xdr:col>68</xdr:col>
      <xdr:colOff>152400</xdr:colOff>
      <xdr:row>82</xdr:row>
      <xdr:rowOff>157339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3814072"/>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144639</xdr:rowOff>
    </xdr:from>
    <xdr:to>
      <xdr:col>68</xdr:col>
      <xdr:colOff>203200</xdr:colOff>
      <xdr:row>87</xdr:row>
      <xdr:rowOff>74789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59566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51099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4532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57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106539</xdr:rowOff>
    </xdr:from>
    <xdr:to>
      <xdr:col>68</xdr:col>
      <xdr:colOff>203200</xdr:colOff>
      <xdr:row>83</xdr:row>
      <xdr:rowOff>36689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46866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47272</xdr:rowOff>
    </xdr:from>
    <xdr:to>
      <xdr:col>64</xdr:col>
      <xdr:colOff>152400</xdr:colOff>
      <xdr:row>80</xdr:row>
      <xdr:rowOff>148872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159049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定員管理適正化計画に基づき、前年度と同水準の職員数を確保したものの、類似団体内平均値を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今後も民間事業者の活用、組織及び業務の見直し等により、適正な定員管理に努める。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76200</xdr:rowOff>
    </xdr:from>
    <xdr:to>
      <xdr:col>81</xdr:col>
      <xdr:colOff>44450</xdr:colOff>
      <xdr:row>59</xdr:row>
      <xdr:rowOff>84818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91750"/>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79647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19175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50347</xdr:rowOff>
    </xdr:from>
    <xdr:to>
      <xdr:col>72</xdr:col>
      <xdr:colOff>203200</xdr:colOff>
      <xdr:row>59</xdr:row>
      <xdr:rowOff>79647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65897"/>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43452</xdr:rowOff>
    </xdr:from>
    <xdr:to>
      <xdr:col>68</xdr:col>
      <xdr:colOff>152400</xdr:colOff>
      <xdr:row>59</xdr:row>
      <xdr:rowOff>50347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59002"/>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34018</xdr:rowOff>
    </xdr:from>
    <xdr:to>
      <xdr:col>81</xdr:col>
      <xdr:colOff>95250</xdr:colOff>
      <xdr:row>59</xdr:row>
      <xdr:rowOff>135618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50545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9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25400</xdr:rowOff>
    </xdr:from>
    <xdr:to>
      <xdr:col>77</xdr:col>
      <xdr:colOff>95250</xdr:colOff>
      <xdr:row>59</xdr:row>
      <xdr:rowOff>127000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137177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28847</xdr:rowOff>
    </xdr:from>
    <xdr:to>
      <xdr:col>73</xdr:col>
      <xdr:colOff>44450</xdr:colOff>
      <xdr:row>59</xdr:row>
      <xdr:rowOff>130447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140624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1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170997</xdr:rowOff>
    </xdr:from>
    <xdr:to>
      <xdr:col>68</xdr:col>
      <xdr:colOff>203200</xdr:colOff>
      <xdr:row>59</xdr:row>
      <xdr:rowOff>101147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111324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8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164102</xdr:rowOff>
    </xdr:from>
    <xdr:to>
      <xdr:col>64</xdr:col>
      <xdr:colOff>152400</xdr:colOff>
      <xdr:row>59</xdr:row>
      <xdr:rowOff>94252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0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104429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7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主な要因は、実質公債費比率が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ヵ年平均で算定されており、令和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年度の単年度実質公債費比率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年度同比率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％に置き換わったことによる。また、令和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年度同比率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％と比較しても上昇しており、主な要因は、下水道や病院事業会計への準元利償還金の増加と岐阜羽島衛生施設組合の公債費にかかる負担金の増加による。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今後も引き続き、地方債の発行に際しては、交付税措置や利率の多寡等を判断材料とし、有利なものを選定するよう努める。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42</xdr:row>
      <xdr:rowOff>1270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4586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116417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5739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41</xdr:row>
      <xdr:rowOff>27940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7695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118956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447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将来負担比率は、前年度と同様、将来負担額から充当可能財源等を差し引いた数値がマイナスとなったため、「－」（バー）表記となった。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将来負担額は、前年度より減少したが、病院事業会計への貸付金や次期ごみ処理施設建設費負担金への充当等により充当可能基金が減少した。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今後も病院の経営改善への支援や次期ごみ処理施設にかかる負担金の増加が見込まれるため、不断の行財政改革に取り組むとともに、計画的な地方債の発行に努める。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86995</xdr:rowOff>
    </xdr:from>
    <xdr:to>
      <xdr:col>72</xdr:col>
      <xdr:colOff>203200</xdr:colOff>
      <xdr:row>15</xdr:row>
      <xdr:rowOff>150142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487295"/>
          <a:ext cx="889000" cy="23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150142</xdr:rowOff>
    </xdr:from>
    <xdr:to>
      <xdr:col>68</xdr:col>
      <xdr:colOff>152400</xdr:colOff>
      <xdr:row>16</xdr:row>
      <xdr:rowOff>122132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721892"/>
          <a:ext cx="889000" cy="14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57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36195</xdr:rowOff>
    </xdr:from>
    <xdr:to>
      <xdr:col>73</xdr:col>
      <xdr:colOff>44450</xdr:colOff>
      <xdr:row>14</xdr:row>
      <xdr:rowOff>137795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147972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99342</xdr:rowOff>
    </xdr:from>
    <xdr:to>
      <xdr:col>68</xdr:col>
      <xdr:colOff>203200</xdr:colOff>
      <xdr:row>16</xdr:row>
      <xdr:rowOff>29492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67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14269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7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71332</xdr:rowOff>
    </xdr:from>
    <xdr:to>
      <xdr:col>64</xdr:col>
      <xdr:colOff>152400</xdr:colOff>
      <xdr:row>17</xdr:row>
      <xdr:rowOff>1482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8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157709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90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岐阜県羽島市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66,517
64,778
53.66
29,475,572
28,142,780
1,302,642
14,672,419
18,697,098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類似団体内平均値を下回る傾向が続いている。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人当たり職員数が類似団体内平均値と比較して小さいことが主な要因と考えられる。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人事院勧告に基づく給与水準の上昇による人件費の増加により、経常収支比率のうち人件費が占める割合は微増傾向にある。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76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90424</xdr:rowOff>
    </xdr:from>
    <xdr:to>
      <xdr:col>19</xdr:col>
      <xdr:colOff>187325</xdr:colOff>
      <xdr:row>36</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26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36</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757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36</xdr:row>
      <xdr:rowOff>90424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757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類似団体内平均値を上回る傾向が続いている。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の主な増加要因は、旧本庁舎・中庁舎解体事業の実施のためである。また、可燃ごみについて、次期ごみ処理施設が稼働するまでの間、積替施設を経由して市外の民間処理施設まで運搬し処理する必要があること等により高止まり。</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今後も物価高騰や人件費の上昇による委託費の増加等により、増加傾向が続く見込みである。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73660</xdr:rowOff>
    </xdr:from>
    <xdr:to>
      <xdr:col>82</xdr:col>
      <xdr:colOff>107950</xdr:colOff>
      <xdr:row>18</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597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73660</xdr:rowOff>
    </xdr:from>
    <xdr:to>
      <xdr:col>78</xdr:col>
      <xdr:colOff>69850</xdr:colOff>
      <xdr:row>18</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59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18</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226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18</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22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106680</xdr:rowOff>
    </xdr:from>
    <xdr:to>
      <xdr:col>82</xdr:col>
      <xdr:colOff>158750</xdr:colOff>
      <xdr:row>19</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78757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22860</xdr:rowOff>
    </xdr:from>
    <xdr:to>
      <xdr:col>78</xdr:col>
      <xdr:colOff>120650</xdr:colOff>
      <xdr:row>18</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109237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9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53340</xdr:rowOff>
    </xdr:from>
    <xdr:to>
      <xdr:col>74</xdr:col>
      <xdr:colOff>31750</xdr:colOff>
      <xdr:row>18</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類似団体内平均値を上回る傾向が続いている。</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扶助費総額においても増額となっている。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今後も社会保障関係経費の増加が見込まれることから、扶助費についても同様に増加が見込まれる。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118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118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57</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322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3225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141515</xdr:rowOff>
    </xdr:from>
    <xdr:to>
      <xdr:col>15</xdr:col>
      <xdr:colOff>149225</xdr:colOff>
      <xdr:row>57</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類似団体内平均値を上回る傾向が続いている。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年度から下水道事業の法適化により下水道事業にかかる繰出金は皆減したものの、後期高齢者医療特別会計と介護保険特別会計への繰出金が増加している。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9978</xdr:rowOff>
    </xdr:from>
    <xdr:to>
      <xdr:col>82</xdr:col>
      <xdr:colOff>107950</xdr:colOff>
      <xdr:row>59</xdr:row>
      <xdr:rowOff>64407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255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59</xdr:row>
      <xdr:rowOff>9978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60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39915</xdr:rowOff>
    </xdr:from>
    <xdr:to>
      <xdr:col>73</xdr:col>
      <xdr:colOff>180975</xdr:colOff>
      <xdr:row>58</xdr:row>
      <xdr:rowOff>116115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84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58</xdr:row>
      <xdr:rowOff>137885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84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13607</xdr:rowOff>
    </xdr:from>
    <xdr:to>
      <xdr:col>82</xdr:col>
      <xdr:colOff>158750</xdr:colOff>
      <xdr:row>59</xdr:row>
      <xdr:rowOff>115207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157134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130628</xdr:rowOff>
    </xdr:from>
    <xdr:to>
      <xdr:col>78</xdr:col>
      <xdr:colOff>120650</xdr:colOff>
      <xdr:row>59</xdr:row>
      <xdr:rowOff>60778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45555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6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75492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類似団体内平均値を下回る傾向が続いている。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年度は、病院の経営改善の支援にかかる補助費等の増加等により、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年度から下水道事業の法適化により補助費等の割合が増加していることに加え、令和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年度以降、次期ごみ処理施設稼働に伴い、岐阜羽島衛生施設組合負担金が増加するため、将来的に上昇することが見込まれる。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2147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214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94996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53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131572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67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数年来、事業の必要性・効果等を検討し公債費を抑制してきた結果、類似団体内平均値を下回っている。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今後も引き続き、地方債の発行に際しては、交付税措置や利率の多寡等を判断材料として有利なものを選定し、公債費の抑制に努める。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37846</xdr:rowOff>
    </xdr:from>
    <xdr:to>
      <xdr:col>24</xdr:col>
      <xdr:colOff>25400</xdr:colOff>
      <xdr:row>77</xdr:row>
      <xdr:rowOff>60706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394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60706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532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77</xdr:row>
      <xdr:rowOff>51563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572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136144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57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3573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112540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85344</xdr:rowOff>
    </xdr:from>
    <xdr:to>
      <xdr:col>6</xdr:col>
      <xdr:colOff>171450</xdr:colOff>
      <xdr:row>77</xdr:row>
      <xdr:rowOff>15494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25671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類似団体内平均値を上回る傾向が続いている。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年度は、普通交付税の増額交付分等の取り扱いにより、特に人件費・物件費・扶助費について低下している。令和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年度は上記事項がなくなるため上昇に転じた。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％となったが、その要因は、物件費や補助費等の増加のためである。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今後も不断の行財政改革を行い、健全な財政運営に努める。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79</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01980"/>
          <a:ext cx="838200" cy="3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100330</xdr:rowOff>
    </xdr:from>
    <xdr:to>
      <xdr:col>78</xdr:col>
      <xdr:colOff>69850</xdr:colOff>
      <xdr:row>77</xdr:row>
      <xdr:rowOff>153670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301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31750</xdr:rowOff>
    </xdr:from>
    <xdr:to>
      <xdr:col>73</xdr:col>
      <xdr:colOff>180975</xdr:colOff>
      <xdr:row>77</xdr:row>
      <xdr:rowOff>153670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9050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31750</xdr:rowOff>
    </xdr:from>
    <xdr:to>
      <xdr:col>69</xdr:col>
      <xdr:colOff>92075</xdr:colOff>
      <xdr:row>78</xdr:row>
      <xdr:rowOff>127000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905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41911</xdr:rowOff>
    </xdr:from>
    <xdr:to>
      <xdr:col>82</xdr:col>
      <xdr:colOff>158750</xdr:colOff>
      <xdr:row>79</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49530</xdr:rowOff>
    </xdr:from>
    <xdr:to>
      <xdr:col>78</xdr:col>
      <xdr:colOff>120650</xdr:colOff>
      <xdr:row>77</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135907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102870</xdr:rowOff>
    </xdr:from>
    <xdr:to>
      <xdr:col>74</xdr:col>
      <xdr:colOff>31750</xdr:colOff>
      <xdr:row>78</xdr:row>
      <xdr:rowOff>33020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17797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152400</xdr:rowOff>
    </xdr:from>
    <xdr:to>
      <xdr:col>69</xdr:col>
      <xdr:colOff>142875</xdr:colOff>
      <xdr:row>75</xdr:row>
      <xdr:rowOff>82550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67327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岐阜県羽島市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170020</xdr:rowOff>
    </xdr:from>
    <xdr:to>
      <xdr:col>29</xdr:col>
      <xdr:colOff>127000</xdr:colOff>
      <xdr:row>19</xdr:row>
      <xdr:rowOff>52030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3595"/>
          <a:ext cx="0" cy="12536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62207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52030</xdr:rowOff>
    </xdr:from>
    <xdr:to>
      <xdr:col>30</xdr:col>
      <xdr:colOff>25400</xdr:colOff>
      <xdr:row>19</xdr:row>
      <xdr:rowOff>52030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57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84947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170020</xdr:rowOff>
    </xdr:from>
    <xdr:to>
      <xdr:col>30</xdr:col>
      <xdr:colOff>25400</xdr:colOff>
      <xdr:row>11</xdr:row>
      <xdr:rowOff>170020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3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52030</xdr:rowOff>
    </xdr:from>
    <xdr:to>
      <xdr:col>29</xdr:col>
      <xdr:colOff>127000</xdr:colOff>
      <xdr:row>19</xdr:row>
      <xdr:rowOff>99399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57205"/>
          <a:ext cx="647700" cy="47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1967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2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156890</xdr:rowOff>
    </xdr:from>
    <xdr:to>
      <xdr:col>29</xdr:col>
      <xdr:colOff>177800</xdr:colOff>
      <xdr:row>16</xdr:row>
      <xdr:rowOff>87040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7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99399</xdr:rowOff>
    </xdr:from>
    <xdr:to>
      <xdr:col>26</xdr:col>
      <xdr:colOff>50800</xdr:colOff>
      <xdr:row>19</xdr:row>
      <xdr:rowOff>139519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04574"/>
          <a:ext cx="698500" cy="40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89404</xdr:rowOff>
    </xdr:from>
    <xdr:to>
      <xdr:col>26</xdr:col>
      <xdr:colOff>101600</xdr:colOff>
      <xdr:row>17</xdr:row>
      <xdr:rowOff>19554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80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29731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4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139519</xdr:rowOff>
    </xdr:from>
    <xdr:to>
      <xdr:col>22</xdr:col>
      <xdr:colOff>114300</xdr:colOff>
      <xdr:row>20</xdr:row>
      <xdr:rowOff>9919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44694"/>
          <a:ext cx="698500" cy="41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119351</xdr:rowOff>
    </xdr:from>
    <xdr:to>
      <xdr:col>22</xdr:col>
      <xdr:colOff>165100</xdr:colOff>
      <xdr:row>17</xdr:row>
      <xdr:rowOff>49501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0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59678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7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9919</xdr:rowOff>
    </xdr:from>
    <xdr:to>
      <xdr:col>18</xdr:col>
      <xdr:colOff>177800</xdr:colOff>
      <xdr:row>20</xdr:row>
      <xdr:rowOff>20222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86544"/>
          <a:ext cx="698500" cy="10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131908</xdr:rowOff>
    </xdr:from>
    <xdr:to>
      <xdr:col>19</xdr:col>
      <xdr:colOff>38100</xdr:colOff>
      <xdr:row>17</xdr:row>
      <xdr:rowOff>62058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2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72235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156058</xdr:rowOff>
    </xdr:from>
    <xdr:to>
      <xdr:col>15</xdr:col>
      <xdr:colOff>101600</xdr:colOff>
      <xdr:row>17</xdr:row>
      <xdr:rowOff>86208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96385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15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1230</xdr:rowOff>
    </xdr:from>
    <xdr:to>
      <xdr:col>29</xdr:col>
      <xdr:colOff>177800</xdr:colOff>
      <xdr:row>19</xdr:row>
      <xdr:rowOff>102830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06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81257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1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48599</xdr:rowOff>
    </xdr:from>
    <xdr:to>
      <xdr:col>26</xdr:col>
      <xdr:colOff>101600</xdr:colOff>
      <xdr:row>19</xdr:row>
      <xdr:rowOff>150199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53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134976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40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88719</xdr:rowOff>
    </xdr:from>
    <xdr:to>
      <xdr:col>22</xdr:col>
      <xdr:colOff>165100</xdr:colOff>
      <xdr:row>20</xdr:row>
      <xdr:rowOff>18869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93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3646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8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130569</xdr:rowOff>
    </xdr:from>
    <xdr:to>
      <xdr:col>19</xdr:col>
      <xdr:colOff>38100</xdr:colOff>
      <xdr:row>20</xdr:row>
      <xdr:rowOff>60719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35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45496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140872</xdr:rowOff>
    </xdr:from>
    <xdr:to>
      <xdr:col>15</xdr:col>
      <xdr:colOff>101600</xdr:colOff>
      <xdr:row>20</xdr:row>
      <xdr:rowOff>71022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46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55799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3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161910</xdr:rowOff>
    </xdr:from>
    <xdr:to>
      <xdr:col>29</xdr:col>
      <xdr:colOff>127000</xdr:colOff>
      <xdr:row>35</xdr:row>
      <xdr:rowOff>188559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772260"/>
          <a:ext cx="647700" cy="26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146688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5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188559</xdr:rowOff>
    </xdr:from>
    <xdr:to>
      <xdr:col>26</xdr:col>
      <xdr:colOff>50800</xdr:colOff>
      <xdr:row>35</xdr:row>
      <xdr:rowOff>220563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98909"/>
          <a:ext cx="698500" cy="32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220563</xdr:rowOff>
    </xdr:from>
    <xdr:to>
      <xdr:col>22</xdr:col>
      <xdr:colOff>114300</xdr:colOff>
      <xdr:row>35</xdr:row>
      <xdr:rowOff>318698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30913"/>
          <a:ext cx="698500" cy="98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318698</xdr:rowOff>
    </xdr:from>
    <xdr:to>
      <xdr:col>18</xdr:col>
      <xdr:colOff>177800</xdr:colOff>
      <xdr:row>36</xdr:row>
      <xdr:rowOff>60640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29048"/>
          <a:ext cx="698500" cy="84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111110</xdr:rowOff>
    </xdr:from>
    <xdr:to>
      <xdr:col>29</xdr:col>
      <xdr:colOff>177800</xdr:colOff>
      <xdr:row>35</xdr:row>
      <xdr:rowOff>212710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21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299087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6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137759</xdr:rowOff>
    </xdr:from>
    <xdr:to>
      <xdr:col>26</xdr:col>
      <xdr:colOff>101600</xdr:colOff>
      <xdr:row>35</xdr:row>
      <xdr:rowOff>239359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48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224136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834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169763</xdr:rowOff>
    </xdr:from>
    <xdr:to>
      <xdr:col>22</xdr:col>
      <xdr:colOff>165100</xdr:colOff>
      <xdr:row>35</xdr:row>
      <xdr:rowOff>271363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80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256140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6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267898</xdr:rowOff>
    </xdr:from>
    <xdr:to>
      <xdr:col>19</xdr:col>
      <xdr:colOff>38100</xdr:colOff>
      <xdr:row>36</xdr:row>
      <xdr:rowOff>26598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78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11375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6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9840</xdr:rowOff>
    </xdr:from>
    <xdr:to>
      <xdr:col>15</xdr:col>
      <xdr:colOff>101600</xdr:colOff>
      <xdr:row>36</xdr:row>
      <xdr:rowOff>111440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63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96217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49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岐阜県羽島市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66,517
64,778
53.66
29,475,572
28,142,780
1,302,642
14,672,419
18,697,098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11015</xdr:rowOff>
    </xdr:from>
    <xdr:to>
      <xdr:col>24</xdr:col>
      <xdr:colOff>63500</xdr:colOff>
      <xdr:row>38</xdr:row>
      <xdr:rowOff>63707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26115"/>
          <a:ext cx="838200" cy="5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63707</xdr:rowOff>
    </xdr:from>
    <xdr:to>
      <xdr:col>19</xdr:col>
      <xdr:colOff>177800</xdr:colOff>
      <xdr:row>38</xdr:row>
      <xdr:rowOff>97948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78807"/>
          <a:ext cx="889000" cy="3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97948</xdr:rowOff>
    </xdr:from>
    <xdr:to>
      <xdr:col>15</xdr:col>
      <xdr:colOff>50800</xdr:colOff>
      <xdr:row>38</xdr:row>
      <xdr:rowOff>142966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13048"/>
          <a:ext cx="889000" cy="4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142966</xdr:rowOff>
    </xdr:from>
    <xdr:to>
      <xdr:col>10</xdr:col>
      <xdr:colOff>114300</xdr:colOff>
      <xdr:row>38</xdr:row>
      <xdr:rowOff>159620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58066"/>
          <a:ext cx="889000" cy="1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131664</xdr:rowOff>
    </xdr:from>
    <xdr:to>
      <xdr:col>24</xdr:col>
      <xdr:colOff>114300</xdr:colOff>
      <xdr:row>38</xdr:row>
      <xdr:rowOff>61815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753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46591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12907</xdr:rowOff>
    </xdr:from>
    <xdr:to>
      <xdr:col>20</xdr:col>
      <xdr:colOff>38100</xdr:colOff>
      <xdr:row>38</xdr:row>
      <xdr:rowOff>114507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2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105634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2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47148</xdr:rowOff>
    </xdr:from>
    <xdr:to>
      <xdr:col>15</xdr:col>
      <xdr:colOff>101600</xdr:colOff>
      <xdr:row>38</xdr:row>
      <xdr:rowOff>148748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6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139875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5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92166</xdr:rowOff>
    </xdr:from>
    <xdr:to>
      <xdr:col>10</xdr:col>
      <xdr:colOff>165100</xdr:colOff>
      <xdr:row>39</xdr:row>
      <xdr:rowOff>22316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0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13443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9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108820</xdr:rowOff>
    </xdr:from>
    <xdr:to>
      <xdr:col>6</xdr:col>
      <xdr:colOff>38100</xdr:colOff>
      <xdr:row>39</xdr:row>
      <xdr:rowOff>38970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30097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1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87710</xdr:rowOff>
    </xdr:from>
    <xdr:to>
      <xdr:col>24</xdr:col>
      <xdr:colOff>63500</xdr:colOff>
      <xdr:row>57</xdr:row>
      <xdr:rowOff>44994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88910"/>
          <a:ext cx="838200" cy="12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165390</xdr:rowOff>
    </xdr:from>
    <xdr:to>
      <xdr:col>19</xdr:col>
      <xdr:colOff>177800</xdr:colOff>
      <xdr:row>57</xdr:row>
      <xdr:rowOff>44994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66590"/>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109003</xdr:rowOff>
    </xdr:from>
    <xdr:to>
      <xdr:col>15</xdr:col>
      <xdr:colOff>50800</xdr:colOff>
      <xdr:row>56</xdr:row>
      <xdr:rowOff>165390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710203"/>
          <a:ext cx="889000" cy="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109003</xdr:rowOff>
    </xdr:from>
    <xdr:to>
      <xdr:col>10</xdr:col>
      <xdr:colOff>114300</xdr:colOff>
      <xdr:row>57</xdr:row>
      <xdr:rowOff>16300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10203"/>
          <a:ext cx="889000" cy="7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36910</xdr:rowOff>
    </xdr:from>
    <xdr:to>
      <xdr:col>24</xdr:col>
      <xdr:colOff>114300</xdr:colOff>
      <xdr:row>56</xdr:row>
      <xdr:rowOff>138510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3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59787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8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165644</xdr:rowOff>
    </xdr:from>
    <xdr:to>
      <xdr:col>20</xdr:col>
      <xdr:colOff>38100</xdr:colOff>
      <xdr:row>57</xdr:row>
      <xdr:rowOff>95794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6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86921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5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114590</xdr:rowOff>
    </xdr:from>
    <xdr:to>
      <xdr:col>15</xdr:col>
      <xdr:colOff>101600</xdr:colOff>
      <xdr:row>57</xdr:row>
      <xdr:rowOff>44740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1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35867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58203</xdr:rowOff>
    </xdr:from>
    <xdr:to>
      <xdr:col>10</xdr:col>
      <xdr:colOff>165100</xdr:colOff>
      <xdr:row>56</xdr:row>
      <xdr:rowOff>159803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4880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136950</xdr:rowOff>
    </xdr:from>
    <xdr:to>
      <xdr:col>6</xdr:col>
      <xdr:colOff>38100</xdr:colOff>
      <xdr:row>57</xdr:row>
      <xdr:rowOff>67100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83627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51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154026</xdr:rowOff>
    </xdr:from>
    <xdr:to>
      <xdr:col>24</xdr:col>
      <xdr:colOff>63500</xdr:colOff>
      <xdr:row>79</xdr:row>
      <xdr:rowOff>5207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27126"/>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163664</xdr:rowOff>
    </xdr:from>
    <xdr:to>
      <xdr:col>19</xdr:col>
      <xdr:colOff>177800</xdr:colOff>
      <xdr:row>79</xdr:row>
      <xdr:rowOff>5207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36764"/>
          <a:ext cx="889000" cy="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159131</xdr:rowOff>
    </xdr:from>
    <xdr:to>
      <xdr:col>15</xdr:col>
      <xdr:colOff>50800</xdr:colOff>
      <xdr:row>78</xdr:row>
      <xdr:rowOff>163664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32231"/>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155093</xdr:rowOff>
    </xdr:from>
    <xdr:to>
      <xdr:col>10</xdr:col>
      <xdr:colOff>114300</xdr:colOff>
      <xdr:row>78</xdr:row>
      <xdr:rowOff>159131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28193"/>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103226</xdr:rowOff>
    </xdr:from>
    <xdr:to>
      <xdr:col>24</xdr:col>
      <xdr:colOff>114300</xdr:colOff>
      <xdr:row>79</xdr:row>
      <xdr:rowOff>33376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18153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9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125857</xdr:rowOff>
    </xdr:from>
    <xdr:to>
      <xdr:col>20</xdr:col>
      <xdr:colOff>38100</xdr:colOff>
      <xdr:row>79</xdr:row>
      <xdr:rowOff>56007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47134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9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112864</xdr:rowOff>
    </xdr:from>
    <xdr:to>
      <xdr:col>15</xdr:col>
      <xdr:colOff>101600</xdr:colOff>
      <xdr:row>79</xdr:row>
      <xdr:rowOff>43014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8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34141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7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108331</xdr:rowOff>
    </xdr:from>
    <xdr:to>
      <xdr:col>10</xdr:col>
      <xdr:colOff>165100</xdr:colOff>
      <xdr:row>79</xdr:row>
      <xdr:rowOff>38481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29608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7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104293</xdr:rowOff>
    </xdr:from>
    <xdr:to>
      <xdr:col>6</xdr:col>
      <xdr:colOff>38100</xdr:colOff>
      <xdr:row>79</xdr:row>
      <xdr:rowOff>34443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25570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7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98667</xdr:rowOff>
    </xdr:from>
    <xdr:to>
      <xdr:col>24</xdr:col>
      <xdr:colOff>63500</xdr:colOff>
      <xdr:row>96</xdr:row>
      <xdr:rowOff>5499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86417"/>
          <a:ext cx="838200" cy="7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5499</xdr:rowOff>
    </xdr:from>
    <xdr:to>
      <xdr:col>19</xdr:col>
      <xdr:colOff>177800</xdr:colOff>
      <xdr:row>96</xdr:row>
      <xdr:rowOff>122810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64699"/>
          <a:ext cx="889000" cy="11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109296</xdr:rowOff>
    </xdr:from>
    <xdr:to>
      <xdr:col>15</xdr:col>
      <xdr:colOff>50800</xdr:colOff>
      <xdr:row>96</xdr:row>
      <xdr:rowOff>122810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97046"/>
          <a:ext cx="889000" cy="18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109296</xdr:rowOff>
    </xdr:from>
    <xdr:to>
      <xdr:col>10</xdr:col>
      <xdr:colOff>114300</xdr:colOff>
      <xdr:row>97</xdr:row>
      <xdr:rowOff>43662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97046"/>
          <a:ext cx="889000" cy="27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47867</xdr:rowOff>
    </xdr:from>
    <xdr:to>
      <xdr:col>24</xdr:col>
      <xdr:colOff>114300</xdr:colOff>
      <xdr:row>95</xdr:row>
      <xdr:rowOff>149467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26294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1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126149</xdr:rowOff>
    </xdr:from>
    <xdr:to>
      <xdr:col>20</xdr:col>
      <xdr:colOff>38100</xdr:colOff>
      <xdr:row>96</xdr:row>
      <xdr:rowOff>56299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47426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50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72010</xdr:rowOff>
    </xdr:from>
    <xdr:to>
      <xdr:col>15</xdr:col>
      <xdr:colOff>101600</xdr:colOff>
      <xdr:row>97</xdr:row>
      <xdr:rowOff>2160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3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164737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2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58496</xdr:rowOff>
    </xdr:from>
    <xdr:to>
      <xdr:col>10</xdr:col>
      <xdr:colOff>165100</xdr:colOff>
      <xdr:row>95</xdr:row>
      <xdr:rowOff>160096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151223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3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164312</xdr:rowOff>
    </xdr:from>
    <xdr:to>
      <xdr:col>6</xdr:col>
      <xdr:colOff>38100</xdr:colOff>
      <xdr:row>97</xdr:row>
      <xdr:rowOff>94462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2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85589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1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58514</xdr:rowOff>
    </xdr:from>
    <xdr:to>
      <xdr:col>55</xdr:col>
      <xdr:colOff>0</xdr:colOff>
      <xdr:row>39</xdr:row>
      <xdr:rowOff>4097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573614"/>
          <a:ext cx="838200" cy="11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125233</xdr:rowOff>
    </xdr:from>
    <xdr:to>
      <xdr:col>50</xdr:col>
      <xdr:colOff>114300</xdr:colOff>
      <xdr:row>39</xdr:row>
      <xdr:rowOff>4097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640333"/>
          <a:ext cx="889000" cy="5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125233</xdr:rowOff>
    </xdr:from>
    <xdr:to>
      <xdr:col>45</xdr:col>
      <xdr:colOff>177800</xdr:colOff>
      <xdr:row>38</xdr:row>
      <xdr:rowOff>167023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640333"/>
          <a:ext cx="889000" cy="4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73363</xdr:rowOff>
    </xdr:from>
    <xdr:to>
      <xdr:col>41</xdr:col>
      <xdr:colOff>50800</xdr:colOff>
      <xdr:row>38</xdr:row>
      <xdr:rowOff>167023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559763"/>
          <a:ext cx="889000" cy="112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7714</xdr:rowOff>
    </xdr:from>
    <xdr:to>
      <xdr:col>55</xdr:col>
      <xdr:colOff>50800</xdr:colOff>
      <xdr:row>38</xdr:row>
      <xdr:rowOff>109314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157591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0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124747</xdr:rowOff>
    </xdr:from>
    <xdr:to>
      <xdr:col>50</xdr:col>
      <xdr:colOff>165100</xdr:colOff>
      <xdr:row>39</xdr:row>
      <xdr:rowOff>54897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3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46024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3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74433</xdr:rowOff>
    </xdr:from>
    <xdr:to>
      <xdr:col>46</xdr:col>
      <xdr:colOff>38100</xdr:colOff>
      <xdr:row>39</xdr:row>
      <xdr:rowOff>4583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167160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8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116223</xdr:rowOff>
    </xdr:from>
    <xdr:to>
      <xdr:col>41</xdr:col>
      <xdr:colOff>101600</xdr:colOff>
      <xdr:row>39</xdr:row>
      <xdr:rowOff>46373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37500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2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22563</xdr:rowOff>
    </xdr:from>
    <xdr:to>
      <xdr:col>36</xdr:col>
      <xdr:colOff>165100</xdr:colOff>
      <xdr:row>32</xdr:row>
      <xdr:rowOff>124163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50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115290</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60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65078</xdr:rowOff>
    </xdr:from>
    <xdr:to>
      <xdr:col>55</xdr:col>
      <xdr:colOff>0</xdr:colOff>
      <xdr:row>59</xdr:row>
      <xdr:rowOff>114407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10180628"/>
          <a:ext cx="838200" cy="4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65078</xdr:rowOff>
    </xdr:from>
    <xdr:to>
      <xdr:col>50</xdr:col>
      <xdr:colOff>114300</xdr:colOff>
      <xdr:row>59</xdr:row>
      <xdr:rowOff>80394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10180628"/>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34348</xdr:rowOff>
    </xdr:from>
    <xdr:to>
      <xdr:col>45</xdr:col>
      <xdr:colOff>177800</xdr:colOff>
      <xdr:row>59</xdr:row>
      <xdr:rowOff>80394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635548"/>
          <a:ext cx="889000" cy="56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34348</xdr:rowOff>
    </xdr:from>
    <xdr:to>
      <xdr:col>41</xdr:col>
      <xdr:colOff>50800</xdr:colOff>
      <xdr:row>57</xdr:row>
      <xdr:rowOff>79056</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635548"/>
          <a:ext cx="889000" cy="21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63607</xdr:rowOff>
    </xdr:from>
    <xdr:to>
      <xdr:col>55</xdr:col>
      <xdr:colOff>50800</xdr:colOff>
      <xdr:row>59</xdr:row>
      <xdr:rowOff>165207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1017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149984</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1009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14278</xdr:rowOff>
    </xdr:from>
    <xdr:to>
      <xdr:col>50</xdr:col>
      <xdr:colOff>165100</xdr:colOff>
      <xdr:row>59</xdr:row>
      <xdr:rowOff>115878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1012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107005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1022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29594</xdr:rowOff>
    </xdr:from>
    <xdr:to>
      <xdr:col>46</xdr:col>
      <xdr:colOff>38100</xdr:colOff>
      <xdr:row>59</xdr:row>
      <xdr:rowOff>131194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1014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122321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1023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154998</xdr:rowOff>
    </xdr:from>
    <xdr:to>
      <xdr:col>41</xdr:col>
      <xdr:colOff>101600</xdr:colOff>
      <xdr:row>56</xdr:row>
      <xdr:rowOff>85148</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5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101675</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35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28256</xdr:rowOff>
    </xdr:from>
    <xdr:to>
      <xdr:col>36</xdr:col>
      <xdr:colOff>165100</xdr:colOff>
      <xdr:row>57</xdr:row>
      <xdr:rowOff>129856</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80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120983</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89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150330</xdr:rowOff>
    </xdr:from>
    <xdr:to>
      <xdr:col>55</xdr:col>
      <xdr:colOff>0</xdr:colOff>
      <xdr:row>78</xdr:row>
      <xdr:rowOff>63119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351980"/>
          <a:ext cx="8382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110234</xdr:rowOff>
    </xdr:from>
    <xdr:to>
      <xdr:col>50</xdr:col>
      <xdr:colOff>114300</xdr:colOff>
      <xdr:row>77</xdr:row>
      <xdr:rowOff>150330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311884"/>
          <a:ext cx="889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18359</xdr:rowOff>
    </xdr:from>
    <xdr:to>
      <xdr:col>45</xdr:col>
      <xdr:colOff>177800</xdr:colOff>
      <xdr:row>77</xdr:row>
      <xdr:rowOff>110234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2534209"/>
          <a:ext cx="889000" cy="77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18359</xdr:rowOff>
    </xdr:from>
    <xdr:to>
      <xdr:col>41</xdr:col>
      <xdr:colOff>50800</xdr:colOff>
      <xdr:row>75</xdr:row>
      <xdr:rowOff>138763</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2534209"/>
          <a:ext cx="889000" cy="46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56583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100589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12319</xdr:rowOff>
    </xdr:from>
    <xdr:to>
      <xdr:col>55</xdr:col>
      <xdr:colOff>50800</xdr:colOff>
      <xdr:row>78</xdr:row>
      <xdr:rowOff>113919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98696</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99530</xdr:rowOff>
    </xdr:from>
    <xdr:to>
      <xdr:col>50</xdr:col>
      <xdr:colOff>165100</xdr:colOff>
      <xdr:row>78</xdr:row>
      <xdr:rowOff>29680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20807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39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59434</xdr:rowOff>
    </xdr:from>
    <xdr:to>
      <xdr:col>46</xdr:col>
      <xdr:colOff>38100</xdr:colOff>
      <xdr:row>77</xdr:row>
      <xdr:rowOff>161034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6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152161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35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139009</xdr:rowOff>
    </xdr:from>
    <xdr:to>
      <xdr:col>41</xdr:col>
      <xdr:colOff>101600</xdr:colOff>
      <xdr:row>73</xdr:row>
      <xdr:rowOff>69159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4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85686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25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87963</xdr:rowOff>
    </xdr:from>
    <xdr:to>
      <xdr:col>36</xdr:col>
      <xdr:colOff>165100</xdr:colOff>
      <xdr:row>76</xdr:row>
      <xdr:rowOff>18114</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9467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34640</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72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33319</xdr:rowOff>
    </xdr:from>
    <xdr:to>
      <xdr:col>55</xdr:col>
      <xdr:colOff>0</xdr:colOff>
      <xdr:row>98</xdr:row>
      <xdr:rowOff>60409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835419"/>
          <a:ext cx="838200" cy="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60409</xdr:rowOff>
    </xdr:from>
    <xdr:to>
      <xdr:col>50</xdr:col>
      <xdr:colOff>114300</xdr:colOff>
      <xdr:row>98</xdr:row>
      <xdr:rowOff>97915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862509"/>
          <a:ext cx="889000" cy="3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97915</xdr:rowOff>
    </xdr:from>
    <xdr:to>
      <xdr:col>45</xdr:col>
      <xdr:colOff>177800</xdr:colOff>
      <xdr:row>98</xdr:row>
      <xdr:rowOff>121983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900015"/>
          <a:ext cx="889000" cy="2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170855</xdr:rowOff>
    </xdr:from>
    <xdr:to>
      <xdr:col>41</xdr:col>
      <xdr:colOff>50800</xdr:colOff>
      <xdr:row>98</xdr:row>
      <xdr:rowOff>121983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801505"/>
          <a:ext cx="889000" cy="12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153969</xdr:rowOff>
    </xdr:from>
    <xdr:to>
      <xdr:col>55</xdr:col>
      <xdr:colOff>50800</xdr:colOff>
      <xdr:row>98</xdr:row>
      <xdr:rowOff>84119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78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68896</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9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9609</xdr:rowOff>
    </xdr:from>
    <xdr:to>
      <xdr:col>50</xdr:col>
      <xdr:colOff>165100</xdr:colOff>
      <xdr:row>98</xdr:row>
      <xdr:rowOff>111209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1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102336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90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47115</xdr:rowOff>
    </xdr:from>
    <xdr:to>
      <xdr:col>46</xdr:col>
      <xdr:colOff>38100</xdr:colOff>
      <xdr:row>98</xdr:row>
      <xdr:rowOff>148715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84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139842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94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71183</xdr:rowOff>
    </xdr:from>
    <xdr:to>
      <xdr:col>41</xdr:col>
      <xdr:colOff>101600</xdr:colOff>
      <xdr:row>99</xdr:row>
      <xdr:rowOff>1333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87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163910</xdr:rowOff>
    </xdr:from>
    <xdr:ext cx="469744"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626428" y="169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120055</xdr:rowOff>
    </xdr:from>
    <xdr:to>
      <xdr:col>36</xdr:col>
      <xdr:colOff>165100</xdr:colOff>
      <xdr:row>98</xdr:row>
      <xdr:rowOff>50205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75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41332</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84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88102</xdr:rowOff>
    </xdr:from>
    <xdr:to>
      <xdr:col>85</xdr:col>
      <xdr:colOff>127000</xdr:colOff>
      <xdr:row>76</xdr:row>
      <xdr:rowOff>89979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118302"/>
          <a:ext cx="8382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88102</xdr:rowOff>
    </xdr:from>
    <xdr:to>
      <xdr:col>81</xdr:col>
      <xdr:colOff>50800</xdr:colOff>
      <xdr:row>76</xdr:row>
      <xdr:rowOff>104577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118302"/>
          <a:ext cx="8890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104577</xdr:rowOff>
    </xdr:from>
    <xdr:to>
      <xdr:col>76</xdr:col>
      <xdr:colOff>114300</xdr:colOff>
      <xdr:row>76</xdr:row>
      <xdr:rowOff>162706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134777"/>
          <a:ext cx="889000" cy="5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162706</xdr:rowOff>
    </xdr:from>
    <xdr:to>
      <xdr:col>71</xdr:col>
      <xdr:colOff>177800</xdr:colOff>
      <xdr:row>77</xdr:row>
      <xdr:rowOff>27915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92906"/>
          <a:ext cx="889000" cy="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39179</xdr:rowOff>
    </xdr:from>
    <xdr:to>
      <xdr:col>85</xdr:col>
      <xdr:colOff>177800</xdr:colOff>
      <xdr:row>76</xdr:row>
      <xdr:rowOff>140779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17606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37302</xdr:rowOff>
    </xdr:from>
    <xdr:to>
      <xdr:col>81</xdr:col>
      <xdr:colOff>101600</xdr:colOff>
      <xdr:row>76</xdr:row>
      <xdr:rowOff>138902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130029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6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53777</xdr:rowOff>
    </xdr:from>
    <xdr:to>
      <xdr:col>76</xdr:col>
      <xdr:colOff>165100</xdr:colOff>
      <xdr:row>76</xdr:row>
      <xdr:rowOff>155377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146504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111906</xdr:rowOff>
    </xdr:from>
    <xdr:to>
      <xdr:col>72</xdr:col>
      <xdr:colOff>38100</xdr:colOff>
      <xdr:row>77</xdr:row>
      <xdr:rowOff>42056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33183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148565</xdr:rowOff>
    </xdr:from>
    <xdr:to>
      <xdr:col>67</xdr:col>
      <xdr:colOff>101600</xdr:colOff>
      <xdr:row>77</xdr:row>
      <xdr:rowOff>78715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7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69842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7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108090</xdr:rowOff>
    </xdr:from>
    <xdr:to>
      <xdr:col>85</xdr:col>
      <xdr:colOff>127000</xdr:colOff>
      <xdr:row>97</xdr:row>
      <xdr:rowOff>143827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738740"/>
          <a:ext cx="8382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121095</xdr:rowOff>
    </xdr:from>
    <xdr:to>
      <xdr:col>81</xdr:col>
      <xdr:colOff>50800</xdr:colOff>
      <xdr:row>97</xdr:row>
      <xdr:rowOff>143827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51745"/>
          <a:ext cx="889000" cy="2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79680</xdr:rowOff>
    </xdr:from>
    <xdr:to>
      <xdr:col>76</xdr:col>
      <xdr:colOff>114300</xdr:colOff>
      <xdr:row>97</xdr:row>
      <xdr:rowOff>121095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10330"/>
          <a:ext cx="889000" cy="4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79680</xdr:rowOff>
    </xdr:from>
    <xdr:to>
      <xdr:col>71</xdr:col>
      <xdr:colOff>177800</xdr:colOff>
      <xdr:row>98</xdr:row>
      <xdr:rowOff>108496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10330"/>
          <a:ext cx="889000" cy="20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57290</xdr:rowOff>
    </xdr:from>
    <xdr:to>
      <xdr:col>85</xdr:col>
      <xdr:colOff>177800</xdr:colOff>
      <xdr:row>97</xdr:row>
      <xdr:rowOff>158890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35717</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93027</xdr:rowOff>
    </xdr:from>
    <xdr:to>
      <xdr:col>81</xdr:col>
      <xdr:colOff>101600</xdr:colOff>
      <xdr:row>98</xdr:row>
      <xdr:rowOff>23177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14304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1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70295</xdr:rowOff>
    </xdr:from>
    <xdr:to>
      <xdr:col>76</xdr:col>
      <xdr:colOff>165100</xdr:colOff>
      <xdr:row>98</xdr:row>
      <xdr:rowOff>445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163022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79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28880</xdr:rowOff>
    </xdr:from>
    <xdr:to>
      <xdr:col>72</xdr:col>
      <xdr:colOff>38100</xdr:colOff>
      <xdr:row>97</xdr:row>
      <xdr:rowOff>130480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121607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7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57696</xdr:rowOff>
    </xdr:from>
    <xdr:to>
      <xdr:col>67</xdr:col>
      <xdr:colOff>101600</xdr:colOff>
      <xdr:row>98</xdr:row>
      <xdr:rowOff>159296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150423</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127264</xdr:rowOff>
    </xdr:from>
    <xdr:to>
      <xdr:col>116</xdr:col>
      <xdr:colOff>63500</xdr:colOff>
      <xdr:row>37</xdr:row>
      <xdr:rowOff>141392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70914"/>
          <a:ext cx="8382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127264</xdr:rowOff>
    </xdr:from>
    <xdr:to>
      <xdr:col>111</xdr:col>
      <xdr:colOff>177800</xdr:colOff>
      <xdr:row>37</xdr:row>
      <xdr:rowOff>132111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470914"/>
          <a:ext cx="8890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132111</xdr:rowOff>
    </xdr:from>
    <xdr:to>
      <xdr:col>107</xdr:col>
      <xdr:colOff>50800</xdr:colOff>
      <xdr:row>38</xdr:row>
      <xdr:rowOff>85476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475761"/>
          <a:ext cx="889000" cy="1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85476</xdr:rowOff>
    </xdr:from>
    <xdr:to>
      <xdr:col>102</xdr:col>
      <xdr:colOff>114300</xdr:colOff>
      <xdr:row>38</xdr:row>
      <xdr:rowOff>90551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600576"/>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90592</xdr:rowOff>
    </xdr:from>
    <xdr:to>
      <xdr:col>116</xdr:col>
      <xdr:colOff>114300</xdr:colOff>
      <xdr:row>38</xdr:row>
      <xdr:rowOff>20741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342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113469</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8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76464</xdr:rowOff>
    </xdr:from>
    <xdr:to>
      <xdr:col>112</xdr:col>
      <xdr:colOff>38100</xdr:colOff>
      <xdr:row>38</xdr:row>
      <xdr:rowOff>6614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2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23141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19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81311</xdr:rowOff>
    </xdr:from>
    <xdr:to>
      <xdr:col>107</xdr:col>
      <xdr:colOff>101600</xdr:colOff>
      <xdr:row>38</xdr:row>
      <xdr:rowOff>11461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4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27988</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20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34676</xdr:rowOff>
    </xdr:from>
    <xdr:to>
      <xdr:col>102</xdr:col>
      <xdr:colOff>165100</xdr:colOff>
      <xdr:row>38</xdr:row>
      <xdr:rowOff>136276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127403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64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39751</xdr:rowOff>
    </xdr:from>
    <xdr:to>
      <xdr:col>98</xdr:col>
      <xdr:colOff>38100</xdr:colOff>
      <xdr:row>38</xdr:row>
      <xdr:rowOff>141351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132478</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132248</xdr:rowOff>
    </xdr:from>
    <xdr:to>
      <xdr:col>116</xdr:col>
      <xdr:colOff>63500</xdr:colOff>
      <xdr:row>58</xdr:row>
      <xdr:rowOff>132705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390548"/>
          <a:ext cx="838200" cy="68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132705</xdr:rowOff>
    </xdr:from>
    <xdr:to>
      <xdr:col>111</xdr:col>
      <xdr:colOff>177800</xdr:colOff>
      <xdr:row>58</xdr:row>
      <xdr:rowOff>134122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76805"/>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131607</xdr:rowOff>
    </xdr:from>
    <xdr:to>
      <xdr:col>107</xdr:col>
      <xdr:colOff>50800</xdr:colOff>
      <xdr:row>58</xdr:row>
      <xdr:rowOff>134122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7570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108427</xdr:rowOff>
    </xdr:from>
    <xdr:to>
      <xdr:col>102</xdr:col>
      <xdr:colOff>114300</xdr:colOff>
      <xdr:row>58</xdr:row>
      <xdr:rowOff>131607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52527"/>
          <a:ext cx="8890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81448</xdr:rowOff>
    </xdr:from>
    <xdr:to>
      <xdr:col>116</xdr:col>
      <xdr:colOff>114300</xdr:colOff>
      <xdr:row>55</xdr:row>
      <xdr:rowOff>11598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33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104325</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1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81905</xdr:rowOff>
    </xdr:from>
    <xdr:to>
      <xdr:col>112</xdr:col>
      <xdr:colOff>38100</xdr:colOff>
      <xdr:row>59</xdr:row>
      <xdr:rowOff>12055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2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3182</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11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83322</xdr:rowOff>
    </xdr:from>
    <xdr:to>
      <xdr:col>107</xdr:col>
      <xdr:colOff>101600</xdr:colOff>
      <xdr:row>59</xdr:row>
      <xdr:rowOff>13472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2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4599</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12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80807</xdr:rowOff>
    </xdr:from>
    <xdr:to>
      <xdr:col>102</xdr:col>
      <xdr:colOff>165100</xdr:colOff>
      <xdr:row>59</xdr:row>
      <xdr:rowOff>10957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2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2084</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117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57627</xdr:rowOff>
    </xdr:from>
    <xdr:to>
      <xdr:col>98</xdr:col>
      <xdr:colOff>38100</xdr:colOff>
      <xdr:row>58</xdr:row>
      <xdr:rowOff>159227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0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150354</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09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113114</xdr:rowOff>
    </xdr:from>
    <xdr:to>
      <xdr:col>116</xdr:col>
      <xdr:colOff>63500</xdr:colOff>
      <xdr:row>76</xdr:row>
      <xdr:rowOff>155062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43314"/>
          <a:ext cx="8382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155062</xdr:rowOff>
    </xdr:from>
    <xdr:to>
      <xdr:col>111</xdr:col>
      <xdr:colOff>177800</xdr:colOff>
      <xdr:row>77</xdr:row>
      <xdr:rowOff>26543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85262"/>
          <a:ext cx="889000" cy="4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26543</xdr:rowOff>
    </xdr:from>
    <xdr:to>
      <xdr:col>107</xdr:col>
      <xdr:colOff>50800</xdr:colOff>
      <xdr:row>77</xdr:row>
      <xdr:rowOff>56809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28193"/>
          <a:ext cx="8890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56809</xdr:rowOff>
    </xdr:from>
    <xdr:to>
      <xdr:col>102</xdr:col>
      <xdr:colOff>114300</xdr:colOff>
      <xdr:row>77</xdr:row>
      <xdr:rowOff>71394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58459"/>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62314</xdr:rowOff>
    </xdr:from>
    <xdr:to>
      <xdr:col>116</xdr:col>
      <xdr:colOff>114300</xdr:colOff>
      <xdr:row>76</xdr:row>
      <xdr:rowOff>163914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40741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7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104262</xdr:rowOff>
    </xdr:from>
    <xdr:to>
      <xdr:col>112</xdr:col>
      <xdr:colOff>38100</xdr:colOff>
      <xdr:row>77</xdr:row>
      <xdr:rowOff>34412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3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25539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2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147193</xdr:rowOff>
    </xdr:from>
    <xdr:to>
      <xdr:col>107</xdr:col>
      <xdr:colOff>101600</xdr:colOff>
      <xdr:row>77</xdr:row>
      <xdr:rowOff>77343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68470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7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6009</xdr:rowOff>
    </xdr:from>
    <xdr:to>
      <xdr:col>102</xdr:col>
      <xdr:colOff>165100</xdr:colOff>
      <xdr:row>77</xdr:row>
      <xdr:rowOff>107609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98736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0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20594</xdr:rowOff>
    </xdr:from>
    <xdr:to>
      <xdr:col>98</xdr:col>
      <xdr:colOff>38100</xdr:colOff>
      <xdr:row>77</xdr:row>
      <xdr:rowOff>122194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113321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年度性質別歳出の住民一人当たりのコスト上位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項目は、扶助費、物件費、人件費、補助費等、繰出金である。</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類似団体内平均値より金額の大きい項目は、貸付金、物件費、投資及び出資金の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項目で、その他の項目は類似団体内平均値以下である。特に、貸付金の増加要因は、病院事業会計への貸付けのためである。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前年度と比較して増減額の大きい項目は、貸付金（増）、物件費（増）、補助費等（増）である。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物件費の増加要因は、物価高騰や人件費の上昇による委託費の増加に加え、旧本庁舎・中庁舎解体事業の実施等のためである。</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補助費等の増加要因は、病院の経営改善の支援にかかる補助費等の増加等のためである。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不断の行財政改革に取り組み、健全な財政運営に努める。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岐阜県羽島市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66,517
64,778
53.66
29,475,572
28,142,780
1,302,642
14,672,419
18,697,098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52375</xdr:rowOff>
    </xdr:from>
    <xdr:to>
      <xdr:col>24</xdr:col>
      <xdr:colOff>63500</xdr:colOff>
      <xdr:row>36</xdr:row>
      <xdr:rowOff>52375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24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52375</xdr:rowOff>
    </xdr:from>
    <xdr:to>
      <xdr:col>19</xdr:col>
      <xdr:colOff>177800</xdr:colOff>
      <xdr:row>36</xdr:row>
      <xdr:rowOff>80264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24575"/>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80264</xdr:rowOff>
    </xdr:from>
    <xdr:to>
      <xdr:col>15</xdr:col>
      <xdr:colOff>50800</xdr:colOff>
      <xdr:row>36</xdr:row>
      <xdr:rowOff>120955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52464"/>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120955</xdr:rowOff>
    </xdr:from>
    <xdr:to>
      <xdr:col>10</xdr:col>
      <xdr:colOff>114300</xdr:colOff>
      <xdr:row>36</xdr:row>
      <xdr:rowOff>130556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9315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1575</xdr:rowOff>
    </xdr:from>
    <xdr:to>
      <xdr:col>24</xdr:col>
      <xdr:colOff>114300</xdr:colOff>
      <xdr:row>36</xdr:row>
      <xdr:rowOff>103175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151452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1575</xdr:rowOff>
    </xdr:from>
    <xdr:to>
      <xdr:col>20</xdr:col>
      <xdr:colOff>38100</xdr:colOff>
      <xdr:row>36</xdr:row>
      <xdr:rowOff>103175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94302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6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29464</xdr:rowOff>
    </xdr:from>
    <xdr:to>
      <xdr:col>15</xdr:col>
      <xdr:colOff>101600</xdr:colOff>
      <xdr:row>36</xdr:row>
      <xdr:rowOff>131064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122191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70155</xdr:rowOff>
    </xdr:from>
    <xdr:to>
      <xdr:col>10</xdr:col>
      <xdr:colOff>165100</xdr:colOff>
      <xdr:row>37</xdr:row>
      <xdr:rowOff>305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162882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3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79756</xdr:rowOff>
    </xdr:from>
    <xdr:to>
      <xdr:col>6</xdr:col>
      <xdr:colOff>38100</xdr:colOff>
      <xdr:row>37</xdr:row>
      <xdr:rowOff>9906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53510</xdr:rowOff>
    </xdr:from>
    <xdr:to>
      <xdr:col>24</xdr:col>
      <xdr:colOff>63500</xdr:colOff>
      <xdr:row>56</xdr:row>
      <xdr:rowOff>150269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54710"/>
          <a:ext cx="838200" cy="9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149637</xdr:rowOff>
    </xdr:from>
    <xdr:to>
      <xdr:col>19</xdr:col>
      <xdr:colOff>177800</xdr:colOff>
      <xdr:row>56</xdr:row>
      <xdr:rowOff>150269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50837"/>
          <a:ext cx="88900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34796</xdr:rowOff>
    </xdr:from>
    <xdr:to>
      <xdr:col>15</xdr:col>
      <xdr:colOff>50800</xdr:colOff>
      <xdr:row>56</xdr:row>
      <xdr:rowOff>149637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64546"/>
          <a:ext cx="889000" cy="28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47917</xdr:rowOff>
    </xdr:from>
    <xdr:to>
      <xdr:col>10</xdr:col>
      <xdr:colOff>114300</xdr:colOff>
      <xdr:row>55</xdr:row>
      <xdr:rowOff>34796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63317"/>
          <a:ext cx="889000" cy="50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2710</xdr:rowOff>
    </xdr:from>
    <xdr:to>
      <xdr:col>24</xdr:col>
      <xdr:colOff>114300</xdr:colOff>
      <xdr:row>56</xdr:row>
      <xdr:rowOff>104310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152587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8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99469</xdr:rowOff>
    </xdr:from>
    <xdr:to>
      <xdr:col>20</xdr:col>
      <xdr:colOff>38100</xdr:colOff>
      <xdr:row>57</xdr:row>
      <xdr:rowOff>29619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0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20746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9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98837</xdr:rowOff>
    </xdr:from>
    <xdr:to>
      <xdr:col>15</xdr:col>
      <xdr:colOff>101600</xdr:colOff>
      <xdr:row>57</xdr:row>
      <xdr:rowOff>28987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20114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9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155446</xdr:rowOff>
    </xdr:from>
    <xdr:to>
      <xdr:col>10</xdr:col>
      <xdr:colOff>165100</xdr:colOff>
      <xdr:row>55</xdr:row>
      <xdr:rowOff>85596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102123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18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168567</xdr:rowOff>
    </xdr:from>
    <xdr:to>
      <xdr:col>6</xdr:col>
      <xdr:colOff>38100</xdr:colOff>
      <xdr:row>52</xdr:row>
      <xdr:rowOff>98717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1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89844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0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159348</xdr:rowOff>
    </xdr:from>
    <xdr:to>
      <xdr:col>24</xdr:col>
      <xdr:colOff>63500</xdr:colOff>
      <xdr:row>77</xdr:row>
      <xdr:rowOff>133908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89548"/>
          <a:ext cx="838200" cy="14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133908</xdr:rowOff>
    </xdr:from>
    <xdr:to>
      <xdr:col>19</xdr:col>
      <xdr:colOff>177800</xdr:colOff>
      <xdr:row>78</xdr:row>
      <xdr:rowOff>56500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35558"/>
          <a:ext cx="889000" cy="9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147341</xdr:rowOff>
    </xdr:from>
    <xdr:to>
      <xdr:col>15</xdr:col>
      <xdr:colOff>50800</xdr:colOff>
      <xdr:row>78</xdr:row>
      <xdr:rowOff>56500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48991"/>
          <a:ext cx="889000" cy="8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147341</xdr:rowOff>
    </xdr:from>
    <xdr:to>
      <xdr:col>10</xdr:col>
      <xdr:colOff>114300</xdr:colOff>
      <xdr:row>79</xdr:row>
      <xdr:rowOff>68323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48991"/>
          <a:ext cx="889000" cy="26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108548</xdr:rowOff>
    </xdr:from>
    <xdr:to>
      <xdr:col>24</xdr:col>
      <xdr:colOff>114300</xdr:colOff>
      <xdr:row>77</xdr:row>
      <xdr:rowOff>38698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86975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1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83108</xdr:rowOff>
    </xdr:from>
    <xdr:to>
      <xdr:col>20</xdr:col>
      <xdr:colOff>38100</xdr:colOff>
      <xdr:row>78</xdr:row>
      <xdr:rowOff>13258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4385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5700</xdr:rowOff>
    </xdr:from>
    <xdr:to>
      <xdr:col>15</xdr:col>
      <xdr:colOff>101600</xdr:colOff>
      <xdr:row>78</xdr:row>
      <xdr:rowOff>107300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7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98427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7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96541</xdr:rowOff>
    </xdr:from>
    <xdr:to>
      <xdr:col>10</xdr:col>
      <xdr:colOff>165100</xdr:colOff>
      <xdr:row>78</xdr:row>
      <xdr:rowOff>26691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9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17818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9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17523</xdr:rowOff>
    </xdr:from>
    <xdr:to>
      <xdr:col>6</xdr:col>
      <xdr:colOff>38100</xdr:colOff>
      <xdr:row>79</xdr:row>
      <xdr:rowOff>119123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110250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5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2597</xdr:rowOff>
    </xdr:from>
    <xdr:to>
      <xdr:col>24</xdr:col>
      <xdr:colOff>63500</xdr:colOff>
      <xdr:row>95</xdr:row>
      <xdr:rowOff>163437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18897"/>
          <a:ext cx="838200" cy="3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102267</xdr:rowOff>
    </xdr:from>
    <xdr:to>
      <xdr:col>19</xdr:col>
      <xdr:colOff>177800</xdr:colOff>
      <xdr:row>95</xdr:row>
      <xdr:rowOff>163437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390017"/>
          <a:ext cx="889000" cy="6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53803</xdr:rowOff>
    </xdr:from>
    <xdr:to>
      <xdr:col>15</xdr:col>
      <xdr:colOff>50800</xdr:colOff>
      <xdr:row>95</xdr:row>
      <xdr:rowOff>102267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341553"/>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53803</xdr:rowOff>
    </xdr:from>
    <xdr:to>
      <xdr:col>10</xdr:col>
      <xdr:colOff>114300</xdr:colOff>
      <xdr:row>96</xdr:row>
      <xdr:rowOff>148101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41553"/>
          <a:ext cx="889000" cy="26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123247</xdr:rowOff>
    </xdr:from>
    <xdr:to>
      <xdr:col>24</xdr:col>
      <xdr:colOff>114300</xdr:colOff>
      <xdr:row>94</xdr:row>
      <xdr:rowOff>53397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146124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1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112637</xdr:rowOff>
    </xdr:from>
    <xdr:to>
      <xdr:col>20</xdr:col>
      <xdr:colOff>38100</xdr:colOff>
      <xdr:row>96</xdr:row>
      <xdr:rowOff>42787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0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59314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51467</xdr:rowOff>
    </xdr:from>
    <xdr:to>
      <xdr:col>15</xdr:col>
      <xdr:colOff>101600</xdr:colOff>
      <xdr:row>95</xdr:row>
      <xdr:rowOff>153067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3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169594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3003</xdr:rowOff>
    </xdr:from>
    <xdr:to>
      <xdr:col>10</xdr:col>
      <xdr:colOff>165100</xdr:colOff>
      <xdr:row>95</xdr:row>
      <xdr:rowOff>104603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9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121130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6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97301</xdr:rowOff>
    </xdr:from>
    <xdr:to>
      <xdr:col>6</xdr:col>
      <xdr:colOff>38100</xdr:colOff>
      <xdr:row>97</xdr:row>
      <xdr:rowOff>27451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5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18578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4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35393</xdr:rowOff>
    </xdr:from>
    <xdr:to>
      <xdr:col>55</xdr:col>
      <xdr:colOff>0</xdr:colOff>
      <xdr:row>59</xdr:row>
      <xdr:rowOff>35905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50943"/>
          <a:ext cx="8382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34500</xdr:rowOff>
    </xdr:from>
    <xdr:to>
      <xdr:col>50</xdr:col>
      <xdr:colOff>114300</xdr:colOff>
      <xdr:row>59</xdr:row>
      <xdr:rowOff>35393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50050"/>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34500</xdr:rowOff>
    </xdr:from>
    <xdr:to>
      <xdr:col>45</xdr:col>
      <xdr:colOff>177800</xdr:colOff>
      <xdr:row>59</xdr:row>
      <xdr:rowOff>47302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5005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37886</xdr:rowOff>
    </xdr:from>
    <xdr:to>
      <xdr:col>41</xdr:col>
      <xdr:colOff>50800</xdr:colOff>
      <xdr:row>59</xdr:row>
      <xdr:rowOff>47302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53436"/>
          <a:ext cx="889000" cy="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156555</xdr:rowOff>
    </xdr:from>
    <xdr:to>
      <xdr:col>55</xdr:col>
      <xdr:colOff>50800</xdr:colOff>
      <xdr:row>59</xdr:row>
      <xdr:rowOff>86705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71482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1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156043</xdr:rowOff>
    </xdr:from>
    <xdr:to>
      <xdr:col>50</xdr:col>
      <xdr:colOff>165100</xdr:colOff>
      <xdr:row>59</xdr:row>
      <xdr:rowOff>86193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77320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9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155150</xdr:rowOff>
    </xdr:from>
    <xdr:to>
      <xdr:col>46</xdr:col>
      <xdr:colOff>38100</xdr:colOff>
      <xdr:row>59</xdr:row>
      <xdr:rowOff>85300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9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76427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9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167952</xdr:rowOff>
    </xdr:from>
    <xdr:to>
      <xdr:col>41</xdr:col>
      <xdr:colOff>101600</xdr:colOff>
      <xdr:row>59</xdr:row>
      <xdr:rowOff>98102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1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89229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20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158536</xdr:rowOff>
    </xdr:from>
    <xdr:to>
      <xdr:col>36</xdr:col>
      <xdr:colOff>165100</xdr:colOff>
      <xdr:row>59</xdr:row>
      <xdr:rowOff>88686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79813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9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88311</xdr:rowOff>
    </xdr:from>
    <xdr:to>
      <xdr:col>55</xdr:col>
      <xdr:colOff>0</xdr:colOff>
      <xdr:row>78</xdr:row>
      <xdr:rowOff>89339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61411"/>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71875</xdr:rowOff>
    </xdr:from>
    <xdr:to>
      <xdr:col>50</xdr:col>
      <xdr:colOff>114300</xdr:colOff>
      <xdr:row>78</xdr:row>
      <xdr:rowOff>88311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444975"/>
          <a:ext cx="889000" cy="1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71875</xdr:rowOff>
    </xdr:from>
    <xdr:to>
      <xdr:col>45</xdr:col>
      <xdr:colOff>177800</xdr:colOff>
      <xdr:row>78</xdr:row>
      <xdr:rowOff>75532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4497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125276</xdr:rowOff>
    </xdr:from>
    <xdr:to>
      <xdr:col>41</xdr:col>
      <xdr:colOff>50800</xdr:colOff>
      <xdr:row>78</xdr:row>
      <xdr:rowOff>75532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26926"/>
          <a:ext cx="889000" cy="12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38539</xdr:rowOff>
    </xdr:from>
    <xdr:to>
      <xdr:col>55</xdr:col>
      <xdr:colOff>50800</xdr:colOff>
      <xdr:row>78</xdr:row>
      <xdr:rowOff>140139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1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124916</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2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37511</xdr:rowOff>
    </xdr:from>
    <xdr:to>
      <xdr:col>50</xdr:col>
      <xdr:colOff>165100</xdr:colOff>
      <xdr:row>78</xdr:row>
      <xdr:rowOff>139111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130238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50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21075</xdr:rowOff>
    </xdr:from>
    <xdr:to>
      <xdr:col>46</xdr:col>
      <xdr:colOff>38100</xdr:colOff>
      <xdr:row>78</xdr:row>
      <xdr:rowOff>122675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113802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8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24732</xdr:rowOff>
    </xdr:from>
    <xdr:to>
      <xdr:col>41</xdr:col>
      <xdr:colOff>101600</xdr:colOff>
      <xdr:row>78</xdr:row>
      <xdr:rowOff>126332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9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117459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9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74476</xdr:rowOff>
    </xdr:from>
    <xdr:to>
      <xdr:col>36</xdr:col>
      <xdr:colOff>165100</xdr:colOff>
      <xdr:row>78</xdr:row>
      <xdr:rowOff>4626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167203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6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18986</xdr:rowOff>
    </xdr:from>
    <xdr:to>
      <xdr:col>55</xdr:col>
      <xdr:colOff>0</xdr:colOff>
      <xdr:row>97</xdr:row>
      <xdr:rowOff>22098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649636"/>
          <a:ext cx="838200" cy="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164567</xdr:rowOff>
    </xdr:from>
    <xdr:to>
      <xdr:col>50</xdr:col>
      <xdr:colOff>114300</xdr:colOff>
      <xdr:row>97</xdr:row>
      <xdr:rowOff>18986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23767"/>
          <a:ext cx="889000" cy="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164567</xdr:rowOff>
    </xdr:from>
    <xdr:to>
      <xdr:col>45</xdr:col>
      <xdr:colOff>177800</xdr:colOff>
      <xdr:row>97</xdr:row>
      <xdr:rowOff>10871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23767"/>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162153</xdr:rowOff>
    </xdr:from>
    <xdr:to>
      <xdr:col>41</xdr:col>
      <xdr:colOff>50800</xdr:colOff>
      <xdr:row>97</xdr:row>
      <xdr:rowOff>10871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21353"/>
          <a:ext cx="889000" cy="2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142748</xdr:rowOff>
    </xdr:from>
    <xdr:to>
      <xdr:col>55</xdr:col>
      <xdr:colOff>50800</xdr:colOff>
      <xdr:row>97</xdr:row>
      <xdr:rowOff>72898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0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121175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8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139636</xdr:rowOff>
    </xdr:from>
    <xdr:to>
      <xdr:col>50</xdr:col>
      <xdr:colOff>165100</xdr:colOff>
      <xdr:row>97</xdr:row>
      <xdr:rowOff>69786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9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60913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9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113767</xdr:rowOff>
    </xdr:from>
    <xdr:to>
      <xdr:col>46</xdr:col>
      <xdr:colOff>38100</xdr:colOff>
      <xdr:row>97</xdr:row>
      <xdr:rowOff>43917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7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35044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6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131521</xdr:rowOff>
    </xdr:from>
    <xdr:to>
      <xdr:col>41</xdr:col>
      <xdr:colOff>101600</xdr:colOff>
      <xdr:row>97</xdr:row>
      <xdr:rowOff>61671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9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52798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8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111353</xdr:rowOff>
    </xdr:from>
    <xdr:to>
      <xdr:col>36</xdr:col>
      <xdr:colOff>165100</xdr:colOff>
      <xdr:row>97</xdr:row>
      <xdr:rowOff>41503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7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32630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6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36792</xdr:rowOff>
    </xdr:from>
    <xdr:to>
      <xdr:col>85</xdr:col>
      <xdr:colOff>127000</xdr:colOff>
      <xdr:row>38</xdr:row>
      <xdr:rowOff>119279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51892"/>
          <a:ext cx="838200" cy="8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90170</xdr:rowOff>
    </xdr:from>
    <xdr:to>
      <xdr:col>81</xdr:col>
      <xdr:colOff>50800</xdr:colOff>
      <xdr:row>38</xdr:row>
      <xdr:rowOff>119279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05270"/>
          <a:ext cx="889000" cy="2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90170</xdr:rowOff>
    </xdr:from>
    <xdr:to>
      <xdr:col>76</xdr:col>
      <xdr:colOff>114300</xdr:colOff>
      <xdr:row>38</xdr:row>
      <xdr:rowOff>148730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05270"/>
          <a:ext cx="889000" cy="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148730</xdr:rowOff>
    </xdr:from>
    <xdr:to>
      <xdr:col>71</xdr:col>
      <xdr:colOff>177800</xdr:colOff>
      <xdr:row>38</xdr:row>
      <xdr:rowOff>152730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63830"/>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157442</xdr:rowOff>
    </xdr:from>
    <xdr:to>
      <xdr:col>85</xdr:col>
      <xdr:colOff>177800</xdr:colOff>
      <xdr:row>38</xdr:row>
      <xdr:rowOff>87592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135869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7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68479</xdr:rowOff>
    </xdr:from>
    <xdr:to>
      <xdr:col>81</xdr:col>
      <xdr:colOff>101600</xdr:colOff>
      <xdr:row>38</xdr:row>
      <xdr:rowOff>170079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161206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39370</xdr:rowOff>
    </xdr:from>
    <xdr:to>
      <xdr:col>76</xdr:col>
      <xdr:colOff>165100</xdr:colOff>
      <xdr:row>38</xdr:row>
      <xdr:rowOff>140970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132097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97930</xdr:rowOff>
    </xdr:from>
    <xdr:to>
      <xdr:col>72</xdr:col>
      <xdr:colOff>38100</xdr:colOff>
      <xdr:row>39</xdr:row>
      <xdr:rowOff>28080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19207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0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101930</xdr:rowOff>
    </xdr:from>
    <xdr:to>
      <xdr:col>67</xdr:col>
      <xdr:colOff>101600</xdr:colOff>
      <xdr:row>39</xdr:row>
      <xdr:rowOff>32080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23207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0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150101</xdr:rowOff>
    </xdr:from>
    <xdr:to>
      <xdr:col>85</xdr:col>
      <xdr:colOff>127000</xdr:colOff>
      <xdr:row>57</xdr:row>
      <xdr:rowOff>45479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751301"/>
          <a:ext cx="838200" cy="6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45479</xdr:rowOff>
    </xdr:from>
    <xdr:to>
      <xdr:col>81</xdr:col>
      <xdr:colOff>50800</xdr:colOff>
      <xdr:row>57</xdr:row>
      <xdr:rowOff>65272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818129"/>
          <a:ext cx="889000" cy="1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166484</xdr:rowOff>
    </xdr:from>
    <xdr:to>
      <xdr:col>76</xdr:col>
      <xdr:colOff>114300</xdr:colOff>
      <xdr:row>57</xdr:row>
      <xdr:rowOff>65272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767684"/>
          <a:ext cx="889000" cy="7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1949</xdr:rowOff>
    </xdr:from>
    <xdr:to>
      <xdr:col>71</xdr:col>
      <xdr:colOff>177800</xdr:colOff>
      <xdr:row>56</xdr:row>
      <xdr:rowOff>166484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03149"/>
          <a:ext cx="889000" cy="16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99301</xdr:rowOff>
    </xdr:from>
    <xdr:to>
      <xdr:col>85</xdr:col>
      <xdr:colOff>177800</xdr:colOff>
      <xdr:row>57</xdr:row>
      <xdr:rowOff>29451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0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77728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7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166129</xdr:rowOff>
    </xdr:from>
    <xdr:to>
      <xdr:col>81</xdr:col>
      <xdr:colOff>101600</xdr:colOff>
      <xdr:row>57</xdr:row>
      <xdr:rowOff>96279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6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87406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14472</xdr:rowOff>
    </xdr:from>
    <xdr:to>
      <xdr:col>76</xdr:col>
      <xdr:colOff>165100</xdr:colOff>
      <xdr:row>57</xdr:row>
      <xdr:rowOff>116072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107199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7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115684</xdr:rowOff>
    </xdr:from>
    <xdr:to>
      <xdr:col>72</xdr:col>
      <xdr:colOff>38100</xdr:colOff>
      <xdr:row>57</xdr:row>
      <xdr:rowOff>45834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1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36961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122599</xdr:rowOff>
    </xdr:from>
    <xdr:to>
      <xdr:col>67</xdr:col>
      <xdr:colOff>101600</xdr:colOff>
      <xdr:row>56</xdr:row>
      <xdr:rowOff>52749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43876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88102</xdr:rowOff>
    </xdr:from>
    <xdr:to>
      <xdr:col>85</xdr:col>
      <xdr:colOff>127000</xdr:colOff>
      <xdr:row>96</xdr:row>
      <xdr:rowOff>89979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547302"/>
          <a:ext cx="8382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88102</xdr:rowOff>
    </xdr:from>
    <xdr:to>
      <xdr:col>81</xdr:col>
      <xdr:colOff>50800</xdr:colOff>
      <xdr:row>96</xdr:row>
      <xdr:rowOff>104577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547302"/>
          <a:ext cx="8890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104577</xdr:rowOff>
    </xdr:from>
    <xdr:to>
      <xdr:col>76</xdr:col>
      <xdr:colOff>114300</xdr:colOff>
      <xdr:row>96</xdr:row>
      <xdr:rowOff>162706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63777"/>
          <a:ext cx="889000" cy="5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162706</xdr:rowOff>
    </xdr:from>
    <xdr:to>
      <xdr:col>71</xdr:col>
      <xdr:colOff>177800</xdr:colOff>
      <xdr:row>97</xdr:row>
      <xdr:rowOff>27915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21906"/>
          <a:ext cx="889000" cy="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39179</xdr:rowOff>
    </xdr:from>
    <xdr:to>
      <xdr:col>85</xdr:col>
      <xdr:colOff>177800</xdr:colOff>
      <xdr:row>96</xdr:row>
      <xdr:rowOff>140779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17606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7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37302</xdr:rowOff>
    </xdr:from>
    <xdr:to>
      <xdr:col>81</xdr:col>
      <xdr:colOff>101600</xdr:colOff>
      <xdr:row>96</xdr:row>
      <xdr:rowOff>138902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9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130029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8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53777</xdr:rowOff>
    </xdr:from>
    <xdr:to>
      <xdr:col>76</xdr:col>
      <xdr:colOff>165100</xdr:colOff>
      <xdr:row>96</xdr:row>
      <xdr:rowOff>155377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1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146504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111906</xdr:rowOff>
    </xdr:from>
    <xdr:to>
      <xdr:col>72</xdr:col>
      <xdr:colOff>38100</xdr:colOff>
      <xdr:row>97</xdr:row>
      <xdr:rowOff>42056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33183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6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148565</xdr:rowOff>
    </xdr:from>
    <xdr:to>
      <xdr:col>67</xdr:col>
      <xdr:colOff>101600</xdr:colOff>
      <xdr:row>97</xdr:row>
      <xdr:rowOff>78715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0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69842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0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年度目的別歳出の住民一人当たりのコストの上位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項目は、民生費、衛生費、総務費、教育費、公債費である。</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類似団体内平均値より金額の大きい項目は衛生費のみで、その他の項目は類似団体内平均値以下である。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が類似団体内平均値より大きい要因は、病院事業会計への貸付金に加え、次期ごみ処理施設が稼働するまでの間、特に可燃ごみについて積替施設を経由して市外の民間処理施設まで運搬し処理する必要があり、その費用が大きいこと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前年度と比較し増減額の大きい項目は、衛生費（増）、民生費（増）、総務費（増）である。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民生費の増加要因は、性質別歳出における扶助費の増加等のためである。総務費の増加要因は、旧本庁舎・中庁舎解体事業の実施等のためである。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も行財政改革に取り組み、経費節減、歳入確保に努めてきたが、引き続き、事業の財源性、実現性、発展性、継続性、合理性等を踏まえて、事業の優先順位を検討し、真に必要な事業に予算配分し、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岐阜県羽島市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財政調整基金残高は、市税・各種交付金収入の上振れはあるものの、病院事業会計への貸付金等による取崩しが大きな要因となり、前年度比約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億円の減少となった。</a:t>
          </a:r>
          <a:b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実質収支額は、前年度比約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億円の増加、積立金は、前年度比約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億円の増加となったものの、積立金取崩し額は、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億円の増加となり、結果として、実質単年度収支は、前年度比約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岐阜県羽島市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すべての会計において黒字となっており、赤字は発生していない。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一般会計においては、実質収支額が前年度比約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億円の増加である。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今後も社会保障関係費の増加に伴う扶助費の増加等、財政需要の拡大が見込まれるため、不断の行財政改革に取り組み、健全な財政運営に努める。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29475572</v>
      </c>
      <c r="BO4" s="358"/>
      <c r="BP4" s="358"/>
      <c r="BQ4" s="358"/>
      <c r="BR4" s="358"/>
      <c r="BS4" s="358"/>
      <c r="BT4" s="358"/>
      <c r="BU4" s="359"/>
      <c r="BV4" s="357">
        <v>26155397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8.9</v>
      </c>
      <c r="CU4" s="364"/>
      <c r="CV4" s="364"/>
      <c r="CW4" s="364"/>
      <c r="CX4" s="364"/>
      <c r="CY4" s="364"/>
      <c r="CZ4" s="364"/>
      <c r="DA4" s="365"/>
      <c r="DB4" s="363">
        <v>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28142780</v>
      </c>
      <c r="BO5" s="395"/>
      <c r="BP5" s="395"/>
      <c r="BQ5" s="395"/>
      <c r="BR5" s="395"/>
      <c r="BS5" s="395"/>
      <c r="BT5" s="395"/>
      <c r="BU5" s="396"/>
      <c r="BV5" s="394">
        <v>24994929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99.1</v>
      </c>
      <c r="CU5" s="392"/>
      <c r="CV5" s="392"/>
      <c r="CW5" s="392"/>
      <c r="CX5" s="392"/>
      <c r="CY5" s="392"/>
      <c r="CZ5" s="392"/>
      <c r="DA5" s="393"/>
      <c r="DB5" s="391">
        <v>95.2</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1332792</v>
      </c>
      <c r="BO6" s="395"/>
      <c r="BP6" s="395"/>
      <c r="BQ6" s="395"/>
      <c r="BR6" s="395"/>
      <c r="BS6" s="395"/>
      <c r="BT6" s="395"/>
      <c r="BU6" s="396"/>
      <c r="BV6" s="394">
        <v>1160468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99.5</v>
      </c>
      <c r="CU6" s="432"/>
      <c r="CV6" s="432"/>
      <c r="CW6" s="432"/>
      <c r="CX6" s="432"/>
      <c r="CY6" s="432"/>
      <c r="CZ6" s="432"/>
      <c r="DA6" s="433"/>
      <c r="DB6" s="431">
        <v>96.1</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30150</v>
      </c>
      <c r="BO7" s="395"/>
      <c r="BP7" s="395"/>
      <c r="BQ7" s="395"/>
      <c r="BR7" s="395"/>
      <c r="BS7" s="395"/>
      <c r="BT7" s="395"/>
      <c r="BU7" s="396"/>
      <c r="BV7" s="394">
        <v>13482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14672419</v>
      </c>
      <c r="CU7" s="395"/>
      <c r="CV7" s="395"/>
      <c r="CW7" s="395"/>
      <c r="CX7" s="395"/>
      <c r="CY7" s="395"/>
      <c r="CZ7" s="395"/>
      <c r="DA7" s="396"/>
      <c r="DB7" s="394">
        <v>14268409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1302642</v>
      </c>
      <c r="BO8" s="395"/>
      <c r="BP8" s="395"/>
      <c r="BQ8" s="395"/>
      <c r="BR8" s="395"/>
      <c r="BS8" s="395"/>
      <c r="BT8" s="395"/>
      <c r="BU8" s="396"/>
      <c r="BV8" s="394">
        <v>1146986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0.73</v>
      </c>
      <c r="CU8" s="435"/>
      <c r="CV8" s="435"/>
      <c r="CW8" s="435"/>
      <c r="CX8" s="435"/>
      <c r="CY8" s="435"/>
      <c r="CZ8" s="435"/>
      <c r="DA8" s="436"/>
      <c r="DB8" s="434">
        <v>0.74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65649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155656</v>
      </c>
      <c r="BO9" s="395"/>
      <c r="BP9" s="395"/>
      <c r="BQ9" s="395"/>
      <c r="BR9" s="395"/>
      <c r="BS9" s="395"/>
      <c r="BT9" s="395"/>
      <c r="BU9" s="396"/>
      <c r="BV9" s="394">
        <v>-293338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10.199999999999999</v>
      </c>
      <c r="CU9" s="392"/>
      <c r="CV9" s="392"/>
      <c r="CW9" s="392"/>
      <c r="CX9" s="392"/>
      <c r="CY9" s="392"/>
      <c r="CZ9" s="392"/>
      <c r="DA9" s="393"/>
      <c r="DB9" s="391">
        <v>11.6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67337</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1346023</v>
      </c>
      <c r="BO10" s="395"/>
      <c r="BP10" s="395"/>
      <c r="BQ10" s="395"/>
      <c r="BR10" s="395"/>
      <c r="BS10" s="395"/>
      <c r="BT10" s="395"/>
      <c r="BU10" s="396"/>
      <c r="BV10" s="394">
        <v>1002924</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66517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2060000</v>
      </c>
      <c r="BO12" s="395"/>
      <c r="BP12" s="395"/>
      <c r="BQ12" s="395"/>
      <c r="BR12" s="395"/>
      <c r="BS12" s="395"/>
      <c r="BT12" s="395"/>
      <c r="BU12" s="396"/>
      <c r="BV12" s="394">
        <v>500000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64778</v>
      </c>
      <c r="S13" s="479"/>
      <c r="T13" s="479"/>
      <c r="U13" s="479"/>
      <c r="V13" s="480"/>
      <c r="W13" s="410" t="s">
        <v>131</v>
      </c>
      <c r="X13" s="411"/>
      <c r="Y13" s="411"/>
      <c r="Z13" s="411"/>
      <c r="AA13" s="411"/>
      <c r="AB13" s="401"/>
      <c r="AC13" s="445">
        <v>609</v>
      </c>
      <c r="AD13" s="446"/>
      <c r="AE13" s="446"/>
      <c r="AF13" s="446"/>
      <c r="AG13" s="488"/>
      <c r="AH13" s="445">
        <v>734</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-558321</v>
      </c>
      <c r="BO13" s="395"/>
      <c r="BP13" s="395"/>
      <c r="BQ13" s="395"/>
      <c r="BR13" s="395"/>
      <c r="BS13" s="395"/>
      <c r="BT13" s="395"/>
      <c r="BU13" s="396"/>
      <c r="BV13" s="394">
        <v>209586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7.7</v>
      </c>
      <c r="CU13" s="392"/>
      <c r="CV13" s="392"/>
      <c r="CW13" s="392"/>
      <c r="CX13" s="392"/>
      <c r="CY13" s="392"/>
      <c r="CZ13" s="392"/>
      <c r="DA13" s="393"/>
      <c r="DB13" s="391">
        <v>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66775</v>
      </c>
      <c r="S14" s="479"/>
      <c r="T14" s="479"/>
      <c r="U14" s="479"/>
      <c r="V14" s="480"/>
      <c r="W14" s="384"/>
      <c r="X14" s="385"/>
      <c r="Y14" s="385"/>
      <c r="Z14" s="385"/>
      <c r="AA14" s="385"/>
      <c r="AB14" s="374"/>
      <c r="AC14" s="481">
        <v>2</v>
      </c>
      <c r="AD14" s="482"/>
      <c r="AE14" s="482"/>
      <c r="AF14" s="482"/>
      <c r="AG14" s="483"/>
      <c r="AH14" s="481">
        <v>2.2999999999999998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65192</v>
      </c>
      <c r="S15" s="479"/>
      <c r="T15" s="479"/>
      <c r="U15" s="479"/>
      <c r="V15" s="480"/>
      <c r="W15" s="410" t="s">
        <v>137</v>
      </c>
      <c r="X15" s="411"/>
      <c r="Y15" s="411"/>
      <c r="Z15" s="411"/>
      <c r="AA15" s="411"/>
      <c r="AB15" s="401"/>
      <c r="AC15" s="445">
        <v>9619</v>
      </c>
      <c r="AD15" s="446"/>
      <c r="AE15" s="446"/>
      <c r="AF15" s="446"/>
      <c r="AG15" s="488"/>
      <c r="AH15" s="445">
        <v>10399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8868268</v>
      </c>
      <c r="BO15" s="358"/>
      <c r="BP15" s="358"/>
      <c r="BQ15" s="358"/>
      <c r="BR15" s="358"/>
      <c r="BS15" s="358"/>
      <c r="BT15" s="358"/>
      <c r="BU15" s="359"/>
      <c r="BV15" s="357">
        <v>8675266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31.1</v>
      </c>
      <c r="AD16" s="482"/>
      <c r="AE16" s="482"/>
      <c r="AF16" s="482"/>
      <c r="AG16" s="483"/>
      <c r="AH16" s="481">
        <v>33.1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12232564</v>
      </c>
      <c r="BO16" s="395"/>
      <c r="BP16" s="395"/>
      <c r="BQ16" s="395"/>
      <c r="BR16" s="395"/>
      <c r="BS16" s="395"/>
      <c r="BT16" s="395"/>
      <c r="BU16" s="396"/>
      <c r="BV16" s="394">
        <v>11774841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20684</v>
      </c>
      <c r="AD17" s="446"/>
      <c r="AE17" s="446"/>
      <c r="AF17" s="446"/>
      <c r="AG17" s="488"/>
      <c r="AH17" s="445">
        <v>20320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11236079</v>
      </c>
      <c r="BO17" s="395"/>
      <c r="BP17" s="395"/>
      <c r="BQ17" s="395"/>
      <c r="BR17" s="395"/>
      <c r="BS17" s="395"/>
      <c r="BT17" s="395"/>
      <c r="BU17" s="396"/>
      <c r="BV17" s="394">
        <v>10971268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53.66</v>
      </c>
      <c r="M18" s="518"/>
      <c r="N18" s="518"/>
      <c r="O18" s="518"/>
      <c r="P18" s="518"/>
      <c r="Q18" s="518"/>
      <c r="R18" s="519"/>
      <c r="S18" s="519"/>
      <c r="T18" s="519"/>
      <c r="U18" s="519"/>
      <c r="V18" s="520"/>
      <c r="W18" s="412"/>
      <c r="X18" s="413"/>
      <c r="Y18" s="413"/>
      <c r="Z18" s="413"/>
      <c r="AA18" s="413"/>
      <c r="AB18" s="404"/>
      <c r="AC18" s="521">
        <v>66.900000000000006</v>
      </c>
      <c r="AD18" s="522"/>
      <c r="AE18" s="522"/>
      <c r="AF18" s="522"/>
      <c r="AG18" s="523"/>
      <c r="AH18" s="521">
        <v>64.599999999999994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14795770</v>
      </c>
      <c r="BO18" s="395"/>
      <c r="BP18" s="395"/>
      <c r="BQ18" s="395"/>
      <c r="BR18" s="395"/>
      <c r="BS18" s="395"/>
      <c r="BT18" s="395"/>
      <c r="BU18" s="396"/>
      <c r="BV18" s="394">
        <v>13809027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1223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20988026</v>
      </c>
      <c r="BO19" s="395"/>
      <c r="BP19" s="395"/>
      <c r="BQ19" s="395"/>
      <c r="BR19" s="395"/>
      <c r="BS19" s="395"/>
      <c r="BT19" s="395"/>
      <c r="BU19" s="396"/>
      <c r="BV19" s="394">
        <v>18537751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24842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18697098</v>
      </c>
      <c r="BO22" s="358"/>
      <c r="BP22" s="358"/>
      <c r="BQ22" s="358"/>
      <c r="BR22" s="358"/>
      <c r="BS22" s="358"/>
      <c r="BT22" s="358"/>
      <c r="BU22" s="359"/>
      <c r="BV22" s="357">
        <v>19495821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15015702</v>
      </c>
      <c r="BO23" s="395"/>
      <c r="BP23" s="395"/>
      <c r="BQ23" s="395"/>
      <c r="BR23" s="395"/>
      <c r="BS23" s="395"/>
      <c r="BT23" s="395"/>
      <c r="BU23" s="396"/>
      <c r="BV23" s="394">
        <v>16161209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8800</v>
      </c>
      <c r="R24" s="446"/>
      <c r="S24" s="446"/>
      <c r="T24" s="446"/>
      <c r="U24" s="446"/>
      <c r="V24" s="488"/>
      <c r="W24" s="540"/>
      <c r="X24" s="541"/>
      <c r="Y24" s="542"/>
      <c r="Z24" s="444" t="s">
        <v>162</v>
      </c>
      <c r="AA24" s="424"/>
      <c r="AB24" s="424"/>
      <c r="AC24" s="424"/>
      <c r="AD24" s="424"/>
      <c r="AE24" s="424"/>
      <c r="AF24" s="424"/>
      <c r="AG24" s="425"/>
      <c r="AH24" s="445">
        <v>359</v>
      </c>
      <c r="AI24" s="446"/>
      <c r="AJ24" s="446"/>
      <c r="AK24" s="446"/>
      <c r="AL24" s="488"/>
      <c r="AM24" s="445">
        <v>1116849</v>
      </c>
      <c r="AN24" s="446"/>
      <c r="AO24" s="446"/>
      <c r="AP24" s="446"/>
      <c r="AQ24" s="446"/>
      <c r="AR24" s="488"/>
      <c r="AS24" s="445">
        <v>3111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9764450</v>
      </c>
      <c r="BO24" s="395"/>
      <c r="BP24" s="395"/>
      <c r="BQ24" s="395"/>
      <c r="BR24" s="395"/>
      <c r="BS24" s="395"/>
      <c r="BT24" s="395"/>
      <c r="BU24" s="396"/>
      <c r="BV24" s="394">
        <v>9688401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7254</v>
      </c>
      <c r="R25" s="446"/>
      <c r="S25" s="446"/>
      <c r="T25" s="446"/>
      <c r="U25" s="446"/>
      <c r="V25" s="488"/>
      <c r="W25" s="540"/>
      <c r="X25" s="541"/>
      <c r="Y25" s="542"/>
      <c r="Z25" s="444" t="s">
        <v>165</v>
      </c>
      <c r="AA25" s="424"/>
      <c r="AB25" s="424"/>
      <c r="AC25" s="424"/>
      <c r="AD25" s="424"/>
      <c r="AE25" s="424"/>
      <c r="AF25" s="424"/>
      <c r="AG25" s="425"/>
      <c r="AH25" s="445">
        <v>83</v>
      </c>
      <c r="AI25" s="446"/>
      <c r="AJ25" s="446"/>
      <c r="AK25" s="446"/>
      <c r="AL25" s="488"/>
      <c r="AM25" s="445">
        <v>260122</v>
      </c>
      <c r="AN25" s="446"/>
      <c r="AO25" s="446"/>
      <c r="AP25" s="446"/>
      <c r="AQ25" s="446"/>
      <c r="AR25" s="488"/>
      <c r="AS25" s="445">
        <v>3134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2824512</v>
      </c>
      <c r="BO25" s="358"/>
      <c r="BP25" s="358"/>
      <c r="BQ25" s="358"/>
      <c r="BR25" s="358"/>
      <c r="BS25" s="358"/>
      <c r="BT25" s="358"/>
      <c r="BU25" s="359"/>
      <c r="BV25" s="357">
        <v>2514008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6400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4418</v>
      </c>
      <c r="R27" s="446"/>
      <c r="S27" s="446"/>
      <c r="T27" s="446"/>
      <c r="U27" s="446"/>
      <c r="V27" s="488"/>
      <c r="W27" s="540"/>
      <c r="X27" s="541"/>
      <c r="Y27" s="542"/>
      <c r="Z27" s="444" t="s">
        <v>172</v>
      </c>
      <c r="AA27" s="424"/>
      <c r="AB27" s="424"/>
      <c r="AC27" s="424"/>
      <c r="AD27" s="424"/>
      <c r="AE27" s="424"/>
      <c r="AF27" s="424"/>
      <c r="AG27" s="425"/>
      <c r="AH27" s="445">
        <v>10</v>
      </c>
      <c r="AI27" s="446"/>
      <c r="AJ27" s="446"/>
      <c r="AK27" s="446"/>
      <c r="AL27" s="488"/>
      <c r="AM27" s="445">
        <v>36136</v>
      </c>
      <c r="AN27" s="446"/>
      <c r="AO27" s="446"/>
      <c r="AP27" s="446"/>
      <c r="AQ27" s="446"/>
      <c r="AR27" s="488"/>
      <c r="AS27" s="445">
        <v>3614</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150000</v>
      </c>
      <c r="BO27" s="514"/>
      <c r="BP27" s="514"/>
      <c r="BQ27" s="514"/>
      <c r="BR27" s="514"/>
      <c r="BS27" s="514"/>
      <c r="BT27" s="514"/>
      <c r="BU27" s="515"/>
      <c r="BV27" s="513">
        <v>150000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4133</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2574669</v>
      </c>
      <c r="BO28" s="358"/>
      <c r="BP28" s="358"/>
      <c r="BQ28" s="358"/>
      <c r="BR28" s="358"/>
      <c r="BS28" s="358"/>
      <c r="BT28" s="358"/>
      <c r="BU28" s="359"/>
      <c r="BV28" s="357">
        <v>3288646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16</v>
      </c>
      <c r="M29" s="446"/>
      <c r="N29" s="446"/>
      <c r="O29" s="446"/>
      <c r="P29" s="488"/>
      <c r="Q29" s="445">
        <v>3943</v>
      </c>
      <c r="R29" s="446"/>
      <c r="S29" s="446"/>
      <c r="T29" s="446"/>
      <c r="U29" s="446"/>
      <c r="V29" s="488"/>
      <c r="W29" s="543"/>
      <c r="X29" s="544"/>
      <c r="Y29" s="545"/>
      <c r="Z29" s="444" t="s">
        <v>178</v>
      </c>
      <c r="AA29" s="424"/>
      <c r="AB29" s="424"/>
      <c r="AC29" s="424"/>
      <c r="AD29" s="424"/>
      <c r="AE29" s="424"/>
      <c r="AF29" s="424"/>
      <c r="AG29" s="425"/>
      <c r="AH29" s="445">
        <v>369</v>
      </c>
      <c r="AI29" s="446"/>
      <c r="AJ29" s="446"/>
      <c r="AK29" s="446"/>
      <c r="AL29" s="488"/>
      <c r="AM29" s="445">
        <v>1152985</v>
      </c>
      <c r="AN29" s="446"/>
      <c r="AO29" s="446"/>
      <c r="AP29" s="446"/>
      <c r="AQ29" s="446"/>
      <c r="AR29" s="488"/>
      <c r="AS29" s="445">
        <v>3125</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1413440</v>
      </c>
      <c r="BO29" s="395"/>
      <c r="BP29" s="395"/>
      <c r="BQ29" s="395"/>
      <c r="BR29" s="395"/>
      <c r="BS29" s="395"/>
      <c r="BT29" s="395"/>
      <c r="BU29" s="396"/>
      <c r="BV29" s="394">
        <v>1555238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1542387</v>
      </c>
      <c r="BO30" s="514"/>
      <c r="BP30" s="514"/>
      <c r="BQ30" s="514"/>
      <c r="BR30" s="514"/>
      <c r="BS30" s="514"/>
      <c r="BT30" s="514"/>
      <c r="BU30" s="515"/>
      <c r="BV30" s="513">
        <v>1667731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岐阜羽島衛生施設組合（一般会計）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羽島市土地開発公社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岐阜羽島衛生施設組合（公共用地取得事業特別会計）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羽島市地域振興公社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羽島市・羽島郡二町介護認定審査会事業特別会計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岐阜県市町村会館組合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岐阜県市町村職員退職手当組合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岐阜地域児童発達支援センター組合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後期高齢者医療連合（一般会計分）</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後期高齢者医療連合（特別会計分）</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Wwz4IUQwmsKdOCm4z+l8h4gRmzjD13Mqir2X3xf5V/RTz+gWbUjUfDH91V6dweE0FUy9PVuhurAoaW4Y4FDDBA==" saltValue="ozakKyVKrwDfsavswdyJT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534</v>
      </c>
      <c r="D34" s="1136"/>
      <c r="E34" s="1137"/>
      <c r="F34" s="32">
        <v>3.93</v>
      </c>
      <c r="G34" s="33">
        <v>8.52</v>
      </c>
      <c r="H34" s="33">
        <v>10.08</v>
      </c>
      <c r="I34" s="33">
        <v>8.0299999999999994</v>
      </c>
      <c r="J34" s="34">
        <v>8.8699999999999992</v>
      </c>
      <c r="K34" s="22"/>
      <c r="L34" s="22"/>
      <c r="M34" s="22"/>
      <c r="N34" s="22"/>
      <c r="O34" s="22"/>
      <c r="P34" s="22"/>
    </row>
    <row r="35" spans="1:16" ht="39" customHeight="1" x14ac:dyDescent="0.15">
      <c r="A35" s="22"/>
      <c r="B35" s="35"/>
      <c r="C35" s="1132" t="s">
        <v>535</v>
      </c>
      <c r="D35" s="1132"/>
      <c r="E35" s="1133"/>
      <c r="F35" s="36">
        <v>5.41</v>
      </c>
      <c r="G35" s="37">
        <v>5.78</v>
      </c>
      <c r="H35" s="37">
        <v>6.38</v>
      </c>
      <c r="I35" s="37">
        <v>5.72</v>
      </c>
      <c r="J35" s="38">
        <v>5.61</v>
      </c>
      <c r="K35" s="22"/>
      <c r="L35" s="22"/>
      <c r="M35" s="22"/>
      <c r="N35" s="22"/>
      <c r="O35" s="22"/>
      <c r="P35" s="22"/>
    </row>
    <row r="36" spans="1:16" ht="39" customHeight="1" x14ac:dyDescent="0.15">
      <c r="A36" s="22"/>
      <c r="B36" s="35"/>
      <c r="C36" s="1132" t="s">
        <v>536</v>
      </c>
      <c r="D36" s="1132"/>
      <c r="E36" s="1133"/>
      <c r="F36" s="36">
        <v>1.53</v>
      </c>
      <c r="G36" s="37">
        <v>1.38</v>
      </c>
      <c r="H36" s="37">
        <v>2.38</v>
      </c>
      <c r="I36" s="37">
        <v>3.73</v>
      </c>
      <c r="J36" s="38">
        <v>4.7300000000000004</v>
      </c>
      <c r="K36" s="22"/>
      <c r="L36" s="22"/>
      <c r="M36" s="22"/>
      <c r="N36" s="22"/>
      <c r="O36" s="22"/>
      <c r="P36" s="22"/>
    </row>
    <row r="37" spans="1:16" ht="39" customHeight="1" x14ac:dyDescent="0.15">
      <c r="A37" s="22"/>
      <c r="B37" s="35"/>
      <c r="C37" s="1132" t="s">
        <v>537</v>
      </c>
      <c r="D37" s="1132"/>
      <c r="E37" s="1133"/>
      <c r="F37" s="36">
        <v>4.57</v>
      </c>
      <c r="G37" s="37">
        <v>5.31</v>
      </c>
      <c r="H37" s="37">
        <v>4.45</v>
      </c>
      <c r="I37" s="37">
        <v>4.63</v>
      </c>
      <c r="J37" s="38">
        <v>4.08</v>
      </c>
      <c r="K37" s="22"/>
      <c r="L37" s="22"/>
      <c r="M37" s="22"/>
      <c r="N37" s="22"/>
      <c r="O37" s="22"/>
      <c r="P37" s="22"/>
    </row>
    <row r="38" spans="1:16" ht="39" customHeight="1" x14ac:dyDescent="0.15">
      <c r="A38" s="22"/>
      <c r="B38" s="35"/>
      <c r="C38" s="1132" t="s">
        <v>538</v>
      </c>
      <c r="D38" s="1132"/>
      <c r="E38" s="1133"/>
      <c r="F38" s="36">
        <v>3.61</v>
      </c>
      <c r="G38" s="37">
        <v>4.32</v>
      </c>
      <c r="H38" s="37">
        <v>5.35</v>
      </c>
      <c r="I38" s="37">
        <v>0</v>
      </c>
      <c r="J38" s="38">
        <v>1.8</v>
      </c>
      <c r="K38" s="22"/>
      <c r="L38" s="22"/>
      <c r="M38" s="22"/>
      <c r="N38" s="22"/>
      <c r="O38" s="22"/>
      <c r="P38" s="22"/>
    </row>
    <row r="39" spans="1:16" ht="39" customHeight="1" x14ac:dyDescent="0.15">
      <c r="A39" s="22"/>
      <c r="B39" s="35"/>
      <c r="C39" s="1132" t="s">
        <v>539</v>
      </c>
      <c r="D39" s="1132"/>
      <c r="E39" s="1133"/>
      <c r="F39" s="36">
        <v>1.35</v>
      </c>
      <c r="G39" s="37">
        <v>1.24</v>
      </c>
      <c r="H39" s="37">
        <v>1.49</v>
      </c>
      <c r="I39" s="37">
        <v>0.91</v>
      </c>
      <c r="J39" s="38">
        <v>1.1100000000000001</v>
      </c>
      <c r="K39" s="22"/>
      <c r="L39" s="22"/>
      <c r="M39" s="22"/>
      <c r="N39" s="22"/>
      <c r="O39" s="22"/>
      <c r="P39" s="22"/>
    </row>
    <row r="40" spans="1:16" ht="39" customHeight="1" x14ac:dyDescent="0.15">
      <c r="A40" s="22"/>
      <c r="B40" s="35"/>
      <c r="C40" s="1132" t="s">
        <v>540</v>
      </c>
      <c r="D40" s="1132"/>
      <c r="E40" s="1133"/>
      <c r="F40" s="36">
        <v>0.13</v>
      </c>
      <c r="G40" s="37">
        <v>0.12</v>
      </c>
      <c r="H40" s="37">
        <v>0.18</v>
      </c>
      <c r="I40" s="37">
        <v>0.19</v>
      </c>
      <c r="J40" s="38">
        <v>0.21</v>
      </c>
      <c r="K40" s="22"/>
      <c r="L40" s="22"/>
      <c r="M40" s="22"/>
      <c r="N40" s="22"/>
      <c r="O40" s="22"/>
      <c r="P40" s="22"/>
    </row>
    <row r="41" spans="1:16" ht="39" customHeight="1" x14ac:dyDescent="0.15">
      <c r="A41" s="22"/>
      <c r="B41" s="35"/>
      <c r="C41" s="1132" t="s">
        <v>541</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543</v>
      </c>
      <c r="D43" s="1134"/>
      <c r="E43" s="1135"/>
      <c r="F43" s="41">
        <v>0.53</v>
      </c>
      <c r="G43" s="42">
        <v>0.38</v>
      </c>
      <c r="H43" s="42">
        <v>0.27</v>
      </c>
      <c r="I43" s="42">
        <v>0</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Nu5TzRO8M0la4P/P6E5ybmPFhykGh7YDn3zT9E61IEPdjUEjrVwwW7E6+B9Aknr6X7wqG6Cz+fRVQfhqxoYVA==" saltValue="FZ60FrLh2GMZBwUa8WSa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1713</v>
      </c>
      <c r="L45" s="58">
        <v>1851</v>
      </c>
      <c r="M45" s="58">
        <v>2089</v>
      </c>
      <c r="N45" s="58">
        <v>2147</v>
      </c>
      <c r="O45" s="59">
        <v>2132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1104</v>
      </c>
      <c r="L48" s="62">
        <v>986</v>
      </c>
      <c r="M48" s="62">
        <v>862</v>
      </c>
      <c r="N48" s="62">
        <v>893</v>
      </c>
      <c r="O48" s="63">
        <v>934</v>
      </c>
      <c r="P48" s="46"/>
      <c r="Q48" s="46"/>
      <c r="R48" s="46"/>
      <c r="S48" s="46"/>
      <c r="T48" s="46"/>
      <c r="U48" s="46"/>
    </row>
    <row r="49" spans="1:21" ht="30.75" customHeight="1" x14ac:dyDescent="0.15">
      <c r="A49" s="46"/>
      <c r="B49" s="1140"/>
      <c r="C49" s="1141"/>
      <c r="D49" s="60"/>
      <c r="E49" s="1146" t="s">
        <v>14</v>
      </c>
      <c r="F49" s="1146"/>
      <c r="G49" s="1146"/>
      <c r="H49" s="1146"/>
      <c r="I49" s="1146"/>
      <c r="J49" s="1147"/>
      <c r="K49" s="61">
        <v>15</v>
      </c>
      <c r="L49" s="62">
        <v>21</v>
      </c>
      <c r="M49" s="62">
        <v>26</v>
      </c>
      <c r="N49" s="62">
        <v>22</v>
      </c>
      <c r="O49" s="63">
        <v>73</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2273</v>
      </c>
      <c r="L52" s="62">
        <v>2129</v>
      </c>
      <c r="M52" s="62">
        <v>2047</v>
      </c>
      <c r="N52" s="62">
        <v>2071</v>
      </c>
      <c r="O52" s="63">
        <v>2095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559</v>
      </c>
      <c r="L53" s="67">
        <v>729</v>
      </c>
      <c r="M53" s="67">
        <v>930</v>
      </c>
      <c r="N53" s="67">
        <v>991</v>
      </c>
      <c r="O53" s="68">
        <v>1044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bJBxdpfkDd277CXLmvTTsvx7o2SvAnMOZkwwacIuEfNeKjYK3jUVLWJXvCNSgeVddT3d27cQV0c2/eEvCg1dg==" saltValue="eRB8ochlIcQXGUwdD5ak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20045</v>
      </c>
      <c r="J41" s="331">
        <v>21807</v>
      </c>
      <c r="K41" s="331">
        <v>20661</v>
      </c>
      <c r="L41" s="331">
        <v>19496</v>
      </c>
      <c r="M41" s="332">
        <v>18697</v>
      </c>
    </row>
    <row r="42" spans="2:13" ht="27.75" customHeight="1" x14ac:dyDescent="0.15">
      <c r="B42" s="1171"/>
      <c r="C42" s="1172"/>
      <c r="D42" s="104"/>
      <c r="E42" s="1177" t="s">
        <v>32</v>
      </c>
      <c r="F42" s="1177"/>
      <c r="G42" s="1177"/>
      <c r="H42" s="1178"/>
      <c r="I42" s="333" t="s">
        <v>488</v>
      </c>
      <c r="J42" s="334" t="s">
        <v>488</v>
      </c>
      <c r="K42" s="334" t="s">
        <v>488</v>
      </c>
      <c r="L42" s="334" t="s">
        <v>488</v>
      </c>
      <c r="M42" s="335" t="s">
        <v>488</v>
      </c>
    </row>
    <row r="43" spans="2:13" ht="27.75" customHeight="1" x14ac:dyDescent="0.15">
      <c r="B43" s="1171"/>
      <c r="C43" s="1172"/>
      <c r="D43" s="104"/>
      <c r="E43" s="1177" t="s">
        <v>33</v>
      </c>
      <c r="F43" s="1177"/>
      <c r="G43" s="1177"/>
      <c r="H43" s="1178"/>
      <c r="I43" s="333">
        <v>12338</v>
      </c>
      <c r="J43" s="334">
        <v>11089</v>
      </c>
      <c r="K43" s="334">
        <v>11254</v>
      </c>
      <c r="L43" s="334">
        <v>11698</v>
      </c>
      <c r="M43" s="335">
        <v>12378</v>
      </c>
    </row>
    <row r="44" spans="2:13" ht="27.75" customHeight="1" x14ac:dyDescent="0.15">
      <c r="B44" s="1171"/>
      <c r="C44" s="1172"/>
      <c r="D44" s="104"/>
      <c r="E44" s="1177" t="s">
        <v>34</v>
      </c>
      <c r="F44" s="1177"/>
      <c r="G44" s="1177"/>
      <c r="H44" s="1178"/>
      <c r="I44" s="333">
        <v>635</v>
      </c>
      <c r="J44" s="334">
        <v>626</v>
      </c>
      <c r="K44" s="334">
        <v>555</v>
      </c>
      <c r="L44" s="334">
        <v>492</v>
      </c>
      <c r="M44" s="335">
        <v>732</v>
      </c>
    </row>
    <row r="45" spans="2:13" ht="27.75" customHeight="1" x14ac:dyDescent="0.15">
      <c r="B45" s="1171"/>
      <c r="C45" s="1172"/>
      <c r="D45" s="104"/>
      <c r="E45" s="1177" t="s">
        <v>35</v>
      </c>
      <c r="F45" s="1177"/>
      <c r="G45" s="1177"/>
      <c r="H45" s="1178"/>
      <c r="I45" s="333">
        <v>1279</v>
      </c>
      <c r="J45" s="334">
        <v>1157</v>
      </c>
      <c r="K45" s="334">
        <v>655</v>
      </c>
      <c r="L45" s="334">
        <v>542</v>
      </c>
      <c r="M45" s="335">
        <v>403</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5747</v>
      </c>
      <c r="J50" s="334">
        <v>6512</v>
      </c>
      <c r="K50" s="334">
        <v>7189</v>
      </c>
      <c r="L50" s="334">
        <v>7775</v>
      </c>
      <c r="M50" s="335">
        <v>6610</v>
      </c>
    </row>
    <row r="51" spans="2:13" ht="27.75" customHeight="1" x14ac:dyDescent="0.15">
      <c r="B51" s="1171"/>
      <c r="C51" s="1172"/>
      <c r="D51" s="104"/>
      <c r="E51" s="1177" t="s">
        <v>42</v>
      </c>
      <c r="F51" s="1177"/>
      <c r="G51" s="1177"/>
      <c r="H51" s="1178"/>
      <c r="I51" s="333">
        <v>4180</v>
      </c>
      <c r="J51" s="334">
        <v>4545</v>
      </c>
      <c r="K51" s="334">
        <v>5087</v>
      </c>
      <c r="L51" s="334">
        <v>6708</v>
      </c>
      <c r="M51" s="335">
        <v>7095</v>
      </c>
    </row>
    <row r="52" spans="2:13" ht="27.75" customHeight="1" x14ac:dyDescent="0.15">
      <c r="B52" s="1173"/>
      <c r="C52" s="1174"/>
      <c r="D52" s="104"/>
      <c r="E52" s="1177" t="s">
        <v>43</v>
      </c>
      <c r="F52" s="1177"/>
      <c r="G52" s="1177"/>
      <c r="H52" s="1178"/>
      <c r="I52" s="333">
        <v>19930</v>
      </c>
      <c r="J52" s="334">
        <v>20282</v>
      </c>
      <c r="K52" s="334">
        <v>19770</v>
      </c>
      <c r="L52" s="334">
        <v>19339</v>
      </c>
      <c r="M52" s="335">
        <v>19134</v>
      </c>
    </row>
    <row r="53" spans="2:13" ht="27.75" customHeight="1" thickBot="1" x14ac:dyDescent="0.2">
      <c r="B53" s="1184" t="s">
        <v>19</v>
      </c>
      <c r="C53" s="1185"/>
      <c r="D53" s="108"/>
      <c r="E53" s="1186" t="s">
        <v>44</v>
      </c>
      <c r="F53" s="1186"/>
      <c r="G53" s="1186"/>
      <c r="H53" s="1187"/>
      <c r="I53" s="336">
        <v>4440</v>
      </c>
      <c r="J53" s="337">
        <v>3340</v>
      </c>
      <c r="K53" s="337">
        <v>1078</v>
      </c>
      <c r="L53" s="337">
        <v>-1594</v>
      </c>
      <c r="M53" s="338">
        <v>-629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Pzs/heEQCDYRRPWs7A+fg/vIPoBRHZdZM5pa4sCrCzuPWRHpXJyLat6tsIXiJO2kW+yql+LIBqr7WiC7ar++g==" saltValue="umJXBgsNztQRmUkfcRTc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2786</v>
      </c>
      <c r="G55" s="339">
        <v>3289</v>
      </c>
      <c r="H55" s="340">
        <v>2575</v>
      </c>
    </row>
    <row r="56" spans="2:8" ht="52.5" customHeight="1" x14ac:dyDescent="0.15">
      <c r="B56" s="120"/>
      <c r="C56" s="1198" t="s">
        <v>47</v>
      </c>
      <c r="D56" s="1198"/>
      <c r="E56" s="1199"/>
      <c r="F56" s="341">
        <v>1297</v>
      </c>
      <c r="G56" s="341">
        <v>1555</v>
      </c>
      <c r="H56" s="342">
        <v>1413</v>
      </c>
    </row>
    <row r="57" spans="2:8" ht="53.25" customHeight="1" x14ac:dyDescent="0.15">
      <c r="B57" s="120"/>
      <c r="C57" s="1200" t="s">
        <v>48</v>
      </c>
      <c r="D57" s="1200"/>
      <c r="E57" s="1201"/>
      <c r="F57" s="343">
        <v>1736</v>
      </c>
      <c r="G57" s="343">
        <v>1668</v>
      </c>
      <c r="H57" s="344">
        <v>1542</v>
      </c>
    </row>
    <row r="58" spans="2:8" ht="45.75" customHeight="1" x14ac:dyDescent="0.15">
      <c r="B58" s="121"/>
      <c r="C58" s="1188" t="s">
        <v>562</v>
      </c>
      <c r="D58" s="1189"/>
      <c r="E58" s="1190"/>
      <c r="F58" s="345">
        <v>1448</v>
      </c>
      <c r="G58" s="345">
        <v>1379</v>
      </c>
      <c r="H58" s="346">
        <v>1250</v>
      </c>
    </row>
    <row r="59" spans="2:8" ht="45.75" customHeight="1" x14ac:dyDescent="0.15">
      <c r="B59" s="121"/>
      <c r="C59" s="1188" t="s">
        <v>563</v>
      </c>
      <c r="D59" s="1189"/>
      <c r="E59" s="1190"/>
      <c r="F59" s="345">
        <v>73</v>
      </c>
      <c r="G59" s="345">
        <v>72</v>
      </c>
      <c r="H59" s="346">
        <v>72</v>
      </c>
    </row>
    <row r="60" spans="2:8" ht="45.75" customHeight="1" x14ac:dyDescent="0.15">
      <c r="B60" s="121"/>
      <c r="C60" s="1188" t="s">
        <v>565</v>
      </c>
      <c r="D60" s="1189"/>
      <c r="E60" s="1190"/>
      <c r="F60" s="345">
        <v>45</v>
      </c>
      <c r="G60" s="345">
        <v>45</v>
      </c>
      <c r="H60" s="346">
        <v>45</v>
      </c>
    </row>
    <row r="61" spans="2:8" ht="45.75" customHeight="1" x14ac:dyDescent="0.15">
      <c r="B61" s="121"/>
      <c r="C61" s="1188" t="s">
        <v>564</v>
      </c>
      <c r="D61" s="1189"/>
      <c r="E61" s="1190"/>
      <c r="F61" s="345">
        <v>43</v>
      </c>
      <c r="G61" s="345">
        <v>45</v>
      </c>
      <c r="H61" s="346">
        <v>45</v>
      </c>
    </row>
    <row r="62" spans="2:8" ht="45.75" customHeight="1" thickBot="1" x14ac:dyDescent="0.2">
      <c r="B62" s="122"/>
      <c r="C62" s="1191" t="s">
        <v>566</v>
      </c>
      <c r="D62" s="1192"/>
      <c r="E62" s="1193"/>
      <c r="F62" s="347">
        <v>30</v>
      </c>
      <c r="G62" s="347">
        <v>30</v>
      </c>
      <c r="H62" s="348">
        <v>30</v>
      </c>
    </row>
    <row r="63" spans="2:8" ht="52.5" customHeight="1" thickBot="1" x14ac:dyDescent="0.2">
      <c r="B63" s="123"/>
      <c r="C63" s="1194" t="s">
        <v>49</v>
      </c>
      <c r="D63" s="1194"/>
      <c r="E63" s="1195"/>
      <c r="F63" s="349">
        <v>5818</v>
      </c>
      <c r="G63" s="349">
        <v>6512</v>
      </c>
      <c r="H63" s="350">
        <v>5530</v>
      </c>
    </row>
    <row r="64" spans="2:8" x14ac:dyDescent="0.15"/>
  </sheetData>
  <sheetProtection algorithmName="SHA-512" hashValue="BUkQA+dlBcMscZlu6EEu0X4R5H+HqW+Q8mFrGVUCNbEWgavqfIGomzxyaDQUFr5d9l/B/CnnqnAdQOeVowmYQA==" saltValue="+KJUhDJLGtxBxKrMq89Z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42214</v>
      </c>
      <c r="E3" s="142"/>
      <c r="F3" s="143">
        <v>63812</v>
      </c>
      <c r="G3" s="144"/>
      <c r="H3" s="145"/>
    </row>
    <row r="4" spans="1:8" x14ac:dyDescent="0.15">
      <c r="A4" s="146"/>
      <c r="B4" s="147"/>
      <c r="C4" s="148"/>
      <c r="D4" s="149">
        <v>32403</v>
      </c>
      <c r="E4" s="150"/>
      <c r="F4" s="151">
        <v>33848</v>
      </c>
      <c r="G4" s="152"/>
      <c r="H4" s="153"/>
    </row>
    <row r="5" spans="1:8" x14ac:dyDescent="0.15">
      <c r="A5" s="134" t="s">
        <v>521</v>
      </c>
      <c r="B5" s="139"/>
      <c r="C5" s="140"/>
      <c r="D5" s="141">
        <v>55452</v>
      </c>
      <c r="E5" s="142"/>
      <c r="F5" s="143">
        <v>54225</v>
      </c>
      <c r="G5" s="144"/>
      <c r="H5" s="145"/>
    </row>
    <row r="6" spans="1:8" x14ac:dyDescent="0.15">
      <c r="A6" s="146"/>
      <c r="B6" s="147"/>
      <c r="C6" s="148"/>
      <c r="D6" s="149">
        <v>42030</v>
      </c>
      <c r="E6" s="150"/>
      <c r="F6" s="151">
        <v>27337</v>
      </c>
      <c r="G6" s="152"/>
      <c r="H6" s="153"/>
    </row>
    <row r="7" spans="1:8" x14ac:dyDescent="0.15">
      <c r="A7" s="134" t="s">
        <v>522</v>
      </c>
      <c r="B7" s="139"/>
      <c r="C7" s="140"/>
      <c r="D7" s="141">
        <v>21132</v>
      </c>
      <c r="E7" s="142"/>
      <c r="F7" s="143">
        <v>54016</v>
      </c>
      <c r="G7" s="144"/>
      <c r="H7" s="145"/>
    </row>
    <row r="8" spans="1:8" x14ac:dyDescent="0.15">
      <c r="A8" s="146"/>
      <c r="B8" s="147"/>
      <c r="C8" s="148"/>
      <c r="D8" s="149">
        <v>10171</v>
      </c>
      <c r="E8" s="150"/>
      <c r="F8" s="151">
        <v>28078</v>
      </c>
      <c r="G8" s="152"/>
      <c r="H8" s="153"/>
    </row>
    <row r="9" spans="1:8" x14ac:dyDescent="0.15">
      <c r="A9" s="134" t="s">
        <v>523</v>
      </c>
      <c r="B9" s="139"/>
      <c r="C9" s="140"/>
      <c r="D9" s="141">
        <v>22070</v>
      </c>
      <c r="E9" s="142"/>
      <c r="F9" s="143">
        <v>52786</v>
      </c>
      <c r="G9" s="144"/>
      <c r="H9" s="145"/>
    </row>
    <row r="10" spans="1:8" x14ac:dyDescent="0.15">
      <c r="A10" s="146"/>
      <c r="B10" s="147"/>
      <c r="C10" s="148"/>
      <c r="D10" s="149">
        <v>10526</v>
      </c>
      <c r="E10" s="150"/>
      <c r="F10" s="151">
        <v>28742</v>
      </c>
      <c r="G10" s="152"/>
      <c r="H10" s="153"/>
    </row>
    <row r="11" spans="1:8" x14ac:dyDescent="0.15">
      <c r="A11" s="134" t="s">
        <v>524</v>
      </c>
      <c r="B11" s="139"/>
      <c r="C11" s="140"/>
      <c r="D11" s="141">
        <v>19049</v>
      </c>
      <c r="E11" s="142"/>
      <c r="F11" s="143">
        <v>58465</v>
      </c>
      <c r="G11" s="144"/>
      <c r="H11" s="145"/>
    </row>
    <row r="12" spans="1:8" x14ac:dyDescent="0.15">
      <c r="A12" s="146"/>
      <c r="B12" s="147"/>
      <c r="C12" s="154"/>
      <c r="D12" s="149">
        <v>13146</v>
      </c>
      <c r="E12" s="150"/>
      <c r="F12" s="151">
        <v>34452</v>
      </c>
      <c r="G12" s="152"/>
      <c r="H12" s="153"/>
    </row>
    <row r="13" spans="1:8" x14ac:dyDescent="0.15">
      <c r="A13" s="134"/>
      <c r="B13" s="139"/>
      <c r="C13" s="140"/>
      <c r="D13" s="141">
        <v>31983</v>
      </c>
      <c r="E13" s="142"/>
      <c r="F13" s="143">
        <v>56661</v>
      </c>
      <c r="G13" s="155"/>
      <c r="H13" s="145"/>
    </row>
    <row r="14" spans="1:8" x14ac:dyDescent="0.15">
      <c r="A14" s="146"/>
      <c r="B14" s="147"/>
      <c r="C14" s="148"/>
      <c r="D14" s="149">
        <v>21655</v>
      </c>
      <c r="E14" s="150"/>
      <c r="F14" s="151">
        <v>30491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4.47</v>
      </c>
      <c r="C19" s="156">
        <f>ROUND(VALUE(SUBSTITUTE(実質収支比率等に係る経年分析!G$48,"▲","-")),2)</f>
        <v>8.92</v>
      </c>
      <c r="D19" s="156">
        <f>ROUND(VALUE(SUBSTITUTE(実質収支比率等に係る経年分析!H$48,"▲","-")),2)</f>
        <v>10.36</v>
      </c>
      <c r="E19" s="156">
        <f>ROUND(VALUE(SUBSTITUTE(実質収支比率等に係る経年分析!I$48,"▲","-")),2)</f>
        <v>8.0399999999999991</v>
      </c>
      <c r="F19" s="156">
        <f>ROUND(VALUE(SUBSTITUTE(実質収支比率等に係る経年分析!J$48,"▲","-")),2)</f>
        <v>8.8800000000000008</v>
      </c>
    </row>
    <row r="20" spans="1:11" x14ac:dyDescent="0.15">
      <c r="A20" s="156" t="s">
        <v>53</v>
      </c>
      <c r="B20" s="156">
        <f>ROUND(VALUE(SUBSTITUTE(実質収支比率等に係る経年分析!F$47,"▲","-")),2)</f>
        <v>20.02</v>
      </c>
      <c r="C20" s="156">
        <f>ROUND(VALUE(SUBSTITUTE(実質収支比率等に係る経年分析!G$47,"▲","-")),2)</f>
        <v>18.760000000000002</v>
      </c>
      <c r="D20" s="156">
        <f>ROUND(VALUE(SUBSTITUTE(実質収支比率等に係る経年分析!H$47,"▲","-")),2)</f>
        <v>20.03</v>
      </c>
      <c r="E20" s="156">
        <f>ROUND(VALUE(SUBSTITUTE(実質収支比率等に係る経年分析!I$47,"▲","-")),2)</f>
        <v>23.05</v>
      </c>
      <c r="F20" s="156">
        <f>ROUND(VALUE(SUBSTITUTE(実質収支比率等に係る経年分析!J$47,"▲","-")),2)</f>
        <v>17.55</v>
      </c>
    </row>
    <row r="21" spans="1:11" x14ac:dyDescent="0.15">
      <c r="A21" s="156" t="s">
        <v>54</v>
      </c>
      <c r="B21" s="156">
        <f>IF(ISNUMBER(VALUE(SUBSTITUTE(実質収支比率等に係る経年分析!F$49,"▲","-"))),ROUND(VALUE(SUBSTITUTE(実質収支比率等に係る経年分析!F$49,"▲","-")),2),NA())</f>
        <v>-0.88</v>
      </c>
      <c r="C21" s="156">
        <f>IF(ISNUMBER(VALUE(SUBSTITUTE(実質収支比率等に係る経年分析!G$49,"▲","-"))),ROUND(VALUE(SUBSTITUTE(実質収支比率等に係る経年分析!G$49,"▲","-")),2),NA())</f>
        <v>4.09</v>
      </c>
      <c r="D21" s="156">
        <f>IF(ISNUMBER(VALUE(SUBSTITUTE(実質収支比率等に係る経年分析!H$49,"▲","-"))),ROUND(VALUE(SUBSTITUTE(実質収支比率等に係る経年分析!H$49,"▲","-")),2),NA())</f>
        <v>1.9</v>
      </c>
      <c r="E21" s="156">
        <f>IF(ISNUMBER(VALUE(SUBSTITUTE(実質収支比率等に係る経年分析!I$49,"▲","-"))),ROUND(VALUE(SUBSTITUTE(実質収支比率等に係る経年分析!I$49,"▲","-")),2),NA())</f>
        <v>1.47</v>
      </c>
      <c r="F21" s="156">
        <f>IF(ISNUMBER(VALUE(SUBSTITUTE(実質収支比率等に係る経年分析!J$49,"▲","-"))),ROUND(VALUE(SUBSTITUTE(実質収支比率等に係る経年分析!J$49,"▲","-")),2),NA())</f>
        <v>-3.81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羽島市・羽島郡二町介護認定審査会事業特別会計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0.21</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1.35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1.24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1.49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0.91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1.1100000000000001</v>
      </c>
    </row>
    <row r="32" spans="1:11" x14ac:dyDescent="0.15">
      <c r="A32" s="157" t="str">
        <f>IF(連結実質赤字比率に係る赤字・黒字の構成分析!C$38="",NA(),連結実質赤字比率に係る赤字・黒字の構成分析!C$38)</f>
        <v>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3.61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4.32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5.35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1.8</v>
      </c>
    </row>
    <row r="33" spans="1:16" x14ac:dyDescent="0.15">
      <c r="A33" s="157" t="str">
        <f>IF(連結実質赤字比率に係る赤字・黒字の構成分析!C$37="",NA(),連結実質赤字比率に係る赤字・黒字の構成分析!C$37)</f>
        <v>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4.57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5.31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4.45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4.63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4.08</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2.38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3.73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4.7300000000000004</v>
      </c>
    </row>
    <row r="35" spans="1:16" x14ac:dyDescent="0.15">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5.41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5.78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6.38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5.72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5.61</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3.93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8.52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10.08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8.0299999999999994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8.8699999999999992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2273</v>
      </c>
      <c r="E42" s="158"/>
      <c r="F42" s="158"/>
      <c r="G42" s="158">
        <f>'実質公債費比率（分子）の構造'!L$52</f>
        <v>2129</v>
      </c>
      <c r="H42" s="158"/>
      <c r="I42" s="158"/>
      <c r="J42" s="158">
        <f>'実質公債費比率（分子）の構造'!M$52</f>
        <v>2047</v>
      </c>
      <c r="K42" s="158"/>
      <c r="L42" s="158"/>
      <c r="M42" s="158">
        <f>'実質公債費比率（分子）の構造'!N$52</f>
        <v>2071</v>
      </c>
      <c r="N42" s="158"/>
      <c r="O42" s="158"/>
      <c r="P42" s="158">
        <f>'実質公債費比率（分子）の構造'!O$52</f>
        <v>2095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15</v>
      </c>
      <c r="C45" s="158"/>
      <c r="D45" s="158"/>
      <c r="E45" s="158">
        <f>'実質公債費比率（分子）の構造'!L$49</f>
        <v>21</v>
      </c>
      <c r="F45" s="158"/>
      <c r="G45" s="158"/>
      <c r="H45" s="158">
        <f>'実質公債費比率（分子）の構造'!M$49</f>
        <v>26</v>
      </c>
      <c r="I45" s="158"/>
      <c r="J45" s="158"/>
      <c r="K45" s="158">
        <f>'実質公債費比率（分子）の構造'!N$49</f>
        <v>22</v>
      </c>
      <c r="L45" s="158"/>
      <c r="M45" s="158"/>
      <c r="N45" s="158">
        <f>'実質公債費比率（分子）の構造'!O$49</f>
        <v>73</v>
      </c>
      <c r="O45" s="158"/>
      <c r="P45" s="158"/>
    </row>
    <row r="46" spans="1:16" x14ac:dyDescent="0.15">
      <c r="A46" s="158" t="s">
        <v>64</v>
      </c>
      <c r="B46" s="158">
        <f>'実質公債費比率（分子）の構造'!K$48</f>
        <v>1104</v>
      </c>
      <c r="C46" s="158"/>
      <c r="D46" s="158"/>
      <c r="E46" s="158">
        <f>'実質公債費比率（分子）の構造'!L$48</f>
        <v>986</v>
      </c>
      <c r="F46" s="158"/>
      <c r="G46" s="158"/>
      <c r="H46" s="158">
        <f>'実質公債費比率（分子）の構造'!M$48</f>
        <v>862</v>
      </c>
      <c r="I46" s="158"/>
      <c r="J46" s="158"/>
      <c r="K46" s="158">
        <f>'実質公債費比率（分子）の構造'!N$48</f>
        <v>893</v>
      </c>
      <c r="L46" s="158"/>
      <c r="M46" s="158"/>
      <c r="N46" s="158">
        <f>'実質公債費比率（分子）の構造'!O$48</f>
        <v>934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1713</v>
      </c>
      <c r="C49" s="158"/>
      <c r="D49" s="158"/>
      <c r="E49" s="158">
        <f>'実質公債費比率（分子）の構造'!L$45</f>
        <v>1851</v>
      </c>
      <c r="F49" s="158"/>
      <c r="G49" s="158"/>
      <c r="H49" s="158">
        <f>'実質公債費比率（分子）の構造'!M$45</f>
        <v>2089</v>
      </c>
      <c r="I49" s="158"/>
      <c r="J49" s="158"/>
      <c r="K49" s="158">
        <f>'実質公債費比率（分子）の構造'!N$45</f>
        <v>2147</v>
      </c>
      <c r="L49" s="158"/>
      <c r="M49" s="158"/>
      <c r="N49" s="158">
        <f>'実質公債費比率（分子）の構造'!O$45</f>
        <v>2132</v>
      </c>
      <c r="O49" s="158"/>
      <c r="P49" s="158"/>
    </row>
    <row r="50" spans="1:16" x14ac:dyDescent="0.15">
      <c r="A50" s="158" t="s">
        <v>67</v>
      </c>
      <c r="B50" s="158" t="e">
        <f>NA()</f>
        <v>#N/A</v>
      </c>
      <c r="C50" s="158">
        <f>IF(ISNUMBER('実質公債費比率（分子）の構造'!K$53),'実質公債費比率（分子）の構造'!K$53,NA())</f>
        <v>559</v>
      </c>
      <c r="D50" s="158" t="e">
        <f>NA()</f>
        <v>#N/A</v>
      </c>
      <c r="E50" s="158" t="e">
        <f>NA()</f>
        <v>#N/A</v>
      </c>
      <c r="F50" s="158">
        <f>IF(ISNUMBER('実質公債費比率（分子）の構造'!L$53),'実質公債費比率（分子）の構造'!L$53,NA())</f>
        <v>729</v>
      </c>
      <c r="G50" s="158" t="e">
        <f>NA()</f>
        <v>#N/A</v>
      </c>
      <c r="H50" s="158" t="e">
        <f>NA()</f>
        <v>#N/A</v>
      </c>
      <c r="I50" s="158">
        <f>IF(ISNUMBER('実質公債費比率（分子）の構造'!M$53),'実質公債費比率（分子）の構造'!M$53,NA())</f>
        <v>930</v>
      </c>
      <c r="J50" s="158" t="e">
        <f>NA()</f>
        <v>#N/A</v>
      </c>
      <c r="K50" s="158" t="e">
        <f>NA()</f>
        <v>#N/A</v>
      </c>
      <c r="L50" s="158">
        <f>IF(ISNUMBER('実質公債費比率（分子）の構造'!N$53),'実質公債費比率（分子）の構造'!N$53,NA())</f>
        <v>991</v>
      </c>
      <c r="M50" s="158" t="e">
        <f>NA()</f>
        <v>#N/A</v>
      </c>
      <c r="N50" s="158" t="e">
        <f>NA()</f>
        <v>#N/A</v>
      </c>
      <c r="O50" s="158">
        <f>IF(ISNUMBER('実質公債費比率（分子）の構造'!O$53),'実質公債費比率（分子）の構造'!O$53,NA())</f>
        <v>1044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19930</v>
      </c>
      <c r="E56" s="157"/>
      <c r="F56" s="157"/>
      <c r="G56" s="157">
        <f>'将来負担比率（分子）の構造'!J$52</f>
        <v>20282</v>
      </c>
      <c r="H56" s="157"/>
      <c r="I56" s="157"/>
      <c r="J56" s="157">
        <f>'将来負担比率（分子）の構造'!K$52</f>
        <v>19770</v>
      </c>
      <c r="K56" s="157"/>
      <c r="L56" s="157"/>
      <c r="M56" s="157">
        <f>'将来負担比率（分子）の構造'!L$52</f>
        <v>19339</v>
      </c>
      <c r="N56" s="157"/>
      <c r="O56" s="157"/>
      <c r="P56" s="157">
        <f>'将来負担比率（分子）の構造'!M$52</f>
        <v>19134</v>
      </c>
    </row>
    <row r="57" spans="1:16" x14ac:dyDescent="0.15">
      <c r="A57" s="157" t="s">
        <v>42</v>
      </c>
      <c r="B57" s="157"/>
      <c r="C57" s="157"/>
      <c r="D57" s="157">
        <f>'将来負担比率（分子）の構造'!I$51</f>
        <v>4180</v>
      </c>
      <c r="E57" s="157"/>
      <c r="F57" s="157"/>
      <c r="G57" s="157">
        <f>'将来負担比率（分子）の構造'!J$51</f>
        <v>4545</v>
      </c>
      <c r="H57" s="157"/>
      <c r="I57" s="157"/>
      <c r="J57" s="157">
        <f>'将来負担比率（分子）の構造'!K$51</f>
        <v>5087</v>
      </c>
      <c r="K57" s="157"/>
      <c r="L57" s="157"/>
      <c r="M57" s="157">
        <f>'将来負担比率（分子）の構造'!L$51</f>
        <v>6708</v>
      </c>
      <c r="N57" s="157"/>
      <c r="O57" s="157"/>
      <c r="P57" s="157">
        <f>'将来負担比率（分子）の構造'!M$51</f>
        <v>7095</v>
      </c>
    </row>
    <row r="58" spans="1:16" x14ac:dyDescent="0.15">
      <c r="A58" s="157" t="s">
        <v>41</v>
      </c>
      <c r="B58" s="157"/>
      <c r="C58" s="157"/>
      <c r="D58" s="157">
        <f>'将来負担比率（分子）の構造'!I$50</f>
        <v>5747</v>
      </c>
      <c r="E58" s="157"/>
      <c r="F58" s="157"/>
      <c r="G58" s="157">
        <f>'将来負担比率（分子）の構造'!J$50</f>
        <v>6512</v>
      </c>
      <c r="H58" s="157"/>
      <c r="I58" s="157"/>
      <c r="J58" s="157">
        <f>'将来負担比率（分子）の構造'!K$50</f>
        <v>7189</v>
      </c>
      <c r="K58" s="157"/>
      <c r="L58" s="157"/>
      <c r="M58" s="157">
        <f>'将来負担比率（分子）の構造'!L$50</f>
        <v>7775</v>
      </c>
      <c r="N58" s="157"/>
      <c r="O58" s="157"/>
      <c r="P58" s="157">
        <f>'将来負担比率（分子）の構造'!M$50</f>
        <v>6610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1279</v>
      </c>
      <c r="C62" s="157"/>
      <c r="D62" s="157"/>
      <c r="E62" s="157">
        <f>'将来負担比率（分子）の構造'!J$45</f>
        <v>1157</v>
      </c>
      <c r="F62" s="157"/>
      <c r="G62" s="157"/>
      <c r="H62" s="157">
        <f>'将来負担比率（分子）の構造'!K$45</f>
        <v>655</v>
      </c>
      <c r="I62" s="157"/>
      <c r="J62" s="157"/>
      <c r="K62" s="157">
        <f>'将来負担比率（分子）の構造'!L$45</f>
        <v>542</v>
      </c>
      <c r="L62" s="157"/>
      <c r="M62" s="157"/>
      <c r="N62" s="157">
        <f>'将来負担比率（分子）の構造'!M$45</f>
        <v>403</v>
      </c>
      <c r="O62" s="157"/>
      <c r="P62" s="157"/>
    </row>
    <row r="63" spans="1:16" x14ac:dyDescent="0.15">
      <c r="A63" s="157" t="s">
        <v>34</v>
      </c>
      <c r="B63" s="157">
        <f>'将来負担比率（分子）の構造'!I$44</f>
        <v>635</v>
      </c>
      <c r="C63" s="157"/>
      <c r="D63" s="157"/>
      <c r="E63" s="157">
        <f>'将来負担比率（分子）の構造'!J$44</f>
        <v>626</v>
      </c>
      <c r="F63" s="157"/>
      <c r="G63" s="157"/>
      <c r="H63" s="157">
        <f>'将来負担比率（分子）の構造'!K$44</f>
        <v>555</v>
      </c>
      <c r="I63" s="157"/>
      <c r="J63" s="157"/>
      <c r="K63" s="157">
        <f>'将来負担比率（分子）の構造'!L$44</f>
        <v>492</v>
      </c>
      <c r="L63" s="157"/>
      <c r="M63" s="157"/>
      <c r="N63" s="157">
        <f>'将来負担比率（分子）の構造'!M$44</f>
        <v>732</v>
      </c>
      <c r="O63" s="157"/>
      <c r="P63" s="157"/>
    </row>
    <row r="64" spans="1:16" x14ac:dyDescent="0.15">
      <c r="A64" s="157" t="s">
        <v>33</v>
      </c>
      <c r="B64" s="157">
        <f>'将来負担比率（分子）の構造'!I$43</f>
        <v>12338</v>
      </c>
      <c r="C64" s="157"/>
      <c r="D64" s="157"/>
      <c r="E64" s="157">
        <f>'将来負担比率（分子）の構造'!J$43</f>
        <v>11089</v>
      </c>
      <c r="F64" s="157"/>
      <c r="G64" s="157"/>
      <c r="H64" s="157">
        <f>'将来負担比率（分子）の構造'!K$43</f>
        <v>11254</v>
      </c>
      <c r="I64" s="157"/>
      <c r="J64" s="157"/>
      <c r="K64" s="157">
        <f>'将来負担比率（分子）の構造'!L$43</f>
        <v>11698</v>
      </c>
      <c r="L64" s="157"/>
      <c r="M64" s="157"/>
      <c r="N64" s="157">
        <f>'将来負担比率（分子）の構造'!M$43</f>
        <v>12378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20045</v>
      </c>
      <c r="C66" s="157"/>
      <c r="D66" s="157"/>
      <c r="E66" s="157">
        <f>'将来負担比率（分子）の構造'!J$41</f>
        <v>21807</v>
      </c>
      <c r="F66" s="157"/>
      <c r="G66" s="157"/>
      <c r="H66" s="157">
        <f>'将来負担比率（分子）の構造'!K$41</f>
        <v>20661</v>
      </c>
      <c r="I66" s="157"/>
      <c r="J66" s="157"/>
      <c r="K66" s="157">
        <f>'将来負担比率（分子）の構造'!L$41</f>
        <v>19496</v>
      </c>
      <c r="L66" s="157"/>
      <c r="M66" s="157"/>
      <c r="N66" s="157">
        <f>'将来負担比率（分子）の構造'!M$41</f>
        <v>18697</v>
      </c>
      <c r="O66" s="157"/>
      <c r="P66" s="157"/>
    </row>
    <row r="67" spans="1:16" x14ac:dyDescent="0.15">
      <c r="A67" s="157" t="s">
        <v>71</v>
      </c>
      <c r="B67" s="157" t="e">
        <f>NA()</f>
        <v>#N/A</v>
      </c>
      <c r="C67" s="157">
        <f>IF(ISNUMBER('将来負担比率（分子）の構造'!I$53), IF('将来負担比率（分子）の構造'!I$53 &lt; 0, 0, '将来負担比率（分子）の構造'!I$53), NA())</f>
        <v>4440</v>
      </c>
      <c r="D67" s="157" t="e">
        <f>NA()</f>
        <v>#N/A</v>
      </c>
      <c r="E67" s="157" t="e">
        <f>NA()</f>
        <v>#N/A</v>
      </c>
      <c r="F67" s="157">
        <f>IF(ISNUMBER('将来負担比率（分子）の構造'!J$53), IF('将来負担比率（分子）の構造'!J$53 &lt; 0, 0, '将来負担比率（分子）の構造'!J$53), NA())</f>
        <v>3340</v>
      </c>
      <c r="G67" s="157" t="e">
        <f>NA()</f>
        <v>#N/A</v>
      </c>
      <c r="H67" s="157" t="e">
        <f>NA()</f>
        <v>#N/A</v>
      </c>
      <c r="I67" s="157">
        <f>IF(ISNUMBER('将来負担比率（分子）の構造'!K$53), IF('将来負担比率（分子）の構造'!K$53 &lt; 0, 0, '将来負担比率（分子）の構造'!K$53), NA())</f>
        <v>1078</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2786</v>
      </c>
      <c r="C72" s="161">
        <f>基金残高に係る経年分析!G55</f>
        <v>3289</v>
      </c>
      <c r="D72" s="161">
        <f>基金残高に係る経年分析!H55</f>
        <v>2575</v>
      </c>
    </row>
    <row r="73" spans="1:16" x14ac:dyDescent="0.15">
      <c r="A73" s="160" t="s">
        <v>74</v>
      </c>
      <c r="B73" s="161">
        <f>基金残高に係る経年分析!F56</f>
        <v>1297</v>
      </c>
      <c r="C73" s="161">
        <f>基金残高に係る経年分析!G56</f>
        <v>1555</v>
      </c>
      <c r="D73" s="161">
        <f>基金残高に係る経年分析!H56</f>
        <v>1413</v>
      </c>
    </row>
    <row r="74" spans="1:16" x14ac:dyDescent="0.15">
      <c r="A74" s="160" t="s">
        <v>75</v>
      </c>
      <c r="B74" s="161">
        <f>基金残高に係る経年分析!F57</f>
        <v>1736</v>
      </c>
      <c r="C74" s="161">
        <f>基金残高に係る経年分析!G57</f>
        <v>1668</v>
      </c>
      <c r="D74" s="161">
        <f>基金残高に係る経年分析!H57</f>
        <v>1542</v>
      </c>
    </row>
  </sheetData>
  <sheetProtection algorithmName="SHA-512" hashValue="b4EVYRX8bGWzJ/iUUQx6drQeJPSyYHMvmZJPm1TNhfCdkJkWtEXnCCnJCEH0X/1KACl0WmeK1rWHQuSTPtPsxg==" saltValue="scx60odc8qVJJ1eZKTEX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9421554</v>
      </c>
      <c r="S5" s="600"/>
      <c r="T5" s="600"/>
      <c r="U5" s="600"/>
      <c r="V5" s="600"/>
      <c r="W5" s="600"/>
      <c r="X5" s="600"/>
      <c r="Y5" s="601"/>
      <c r="Z5" s="602">
        <v>32</v>
      </c>
      <c r="AA5" s="602"/>
      <c r="AB5" s="602"/>
      <c r="AC5" s="602"/>
      <c r="AD5" s="603">
        <v>8808657</v>
      </c>
      <c r="AE5" s="603"/>
      <c r="AF5" s="603"/>
      <c r="AG5" s="603"/>
      <c r="AH5" s="603"/>
      <c r="AI5" s="603"/>
      <c r="AJ5" s="603"/>
      <c r="AK5" s="603"/>
      <c r="AL5" s="604">
        <v>59.3</v>
      </c>
      <c r="AM5" s="605"/>
      <c r="AN5" s="605"/>
      <c r="AO5" s="606"/>
      <c r="AP5" s="596" t="s">
        <v>217</v>
      </c>
      <c r="AQ5" s="597"/>
      <c r="AR5" s="597"/>
      <c r="AS5" s="597"/>
      <c r="AT5" s="597"/>
      <c r="AU5" s="597"/>
      <c r="AV5" s="597"/>
      <c r="AW5" s="597"/>
      <c r="AX5" s="597"/>
      <c r="AY5" s="597"/>
      <c r="AZ5" s="597"/>
      <c r="BA5" s="597"/>
      <c r="BB5" s="597"/>
      <c r="BC5" s="597"/>
      <c r="BD5" s="597"/>
      <c r="BE5" s="597"/>
      <c r="BF5" s="598"/>
      <c r="BG5" s="610">
        <v>8782155</v>
      </c>
      <c r="BH5" s="611"/>
      <c r="BI5" s="611"/>
      <c r="BJ5" s="611"/>
      <c r="BK5" s="611"/>
      <c r="BL5" s="611"/>
      <c r="BM5" s="611"/>
      <c r="BN5" s="612"/>
      <c r="BO5" s="613">
        <v>93.2</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255020</v>
      </c>
      <c r="S6" s="611"/>
      <c r="T6" s="611"/>
      <c r="U6" s="611"/>
      <c r="V6" s="611"/>
      <c r="W6" s="611"/>
      <c r="X6" s="611"/>
      <c r="Y6" s="612"/>
      <c r="Z6" s="613">
        <v>0.9</v>
      </c>
      <c r="AA6" s="613"/>
      <c r="AB6" s="613"/>
      <c r="AC6" s="613"/>
      <c r="AD6" s="614">
        <v>255020</v>
      </c>
      <c r="AE6" s="614"/>
      <c r="AF6" s="614"/>
      <c r="AG6" s="614"/>
      <c r="AH6" s="614"/>
      <c r="AI6" s="614"/>
      <c r="AJ6" s="614"/>
      <c r="AK6" s="614"/>
      <c r="AL6" s="615">
        <v>1.7</v>
      </c>
      <c r="AM6" s="616"/>
      <c r="AN6" s="616"/>
      <c r="AO6" s="617"/>
      <c r="AP6" s="607" t="s">
        <v>222</v>
      </c>
      <c r="AQ6" s="608"/>
      <c r="AR6" s="608"/>
      <c r="AS6" s="608"/>
      <c r="AT6" s="608"/>
      <c r="AU6" s="608"/>
      <c r="AV6" s="608"/>
      <c r="AW6" s="608"/>
      <c r="AX6" s="608"/>
      <c r="AY6" s="608"/>
      <c r="AZ6" s="608"/>
      <c r="BA6" s="608"/>
      <c r="BB6" s="608"/>
      <c r="BC6" s="608"/>
      <c r="BD6" s="608"/>
      <c r="BE6" s="608"/>
      <c r="BF6" s="609"/>
      <c r="BG6" s="610">
        <v>8782155</v>
      </c>
      <c r="BH6" s="611"/>
      <c r="BI6" s="611"/>
      <c r="BJ6" s="611"/>
      <c r="BK6" s="611"/>
      <c r="BL6" s="611"/>
      <c r="BM6" s="611"/>
      <c r="BN6" s="612"/>
      <c r="BO6" s="613">
        <v>93.2</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195621</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195611</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4157</v>
      </c>
      <c r="S7" s="611"/>
      <c r="T7" s="611"/>
      <c r="U7" s="611"/>
      <c r="V7" s="611"/>
      <c r="W7" s="611"/>
      <c r="X7" s="611"/>
      <c r="Y7" s="612"/>
      <c r="Z7" s="613">
        <v>0</v>
      </c>
      <c r="AA7" s="613"/>
      <c r="AB7" s="613"/>
      <c r="AC7" s="613"/>
      <c r="AD7" s="614">
        <v>4157</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4026743</v>
      </c>
      <c r="BH7" s="611"/>
      <c r="BI7" s="611"/>
      <c r="BJ7" s="611"/>
      <c r="BK7" s="611"/>
      <c r="BL7" s="611"/>
      <c r="BM7" s="611"/>
      <c r="BN7" s="612"/>
      <c r="BO7" s="613">
        <v>42.7</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4410793</v>
      </c>
      <c r="CS7" s="611"/>
      <c r="CT7" s="611"/>
      <c r="CU7" s="611"/>
      <c r="CV7" s="611"/>
      <c r="CW7" s="611"/>
      <c r="CX7" s="611"/>
      <c r="CY7" s="612"/>
      <c r="CZ7" s="613">
        <v>15.7</v>
      </c>
      <c r="DA7" s="613"/>
      <c r="DB7" s="613"/>
      <c r="DC7" s="613"/>
      <c r="DD7" s="619">
        <v>44379</v>
      </c>
      <c r="DE7" s="611"/>
      <c r="DF7" s="611"/>
      <c r="DG7" s="611"/>
      <c r="DH7" s="611"/>
      <c r="DI7" s="611"/>
      <c r="DJ7" s="611"/>
      <c r="DK7" s="611"/>
      <c r="DL7" s="611"/>
      <c r="DM7" s="611"/>
      <c r="DN7" s="611"/>
      <c r="DO7" s="611"/>
      <c r="DP7" s="612"/>
      <c r="DQ7" s="619">
        <v>3546550</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88590</v>
      </c>
      <c r="S8" s="611"/>
      <c r="T8" s="611"/>
      <c r="U8" s="611"/>
      <c r="V8" s="611"/>
      <c r="W8" s="611"/>
      <c r="X8" s="611"/>
      <c r="Y8" s="612"/>
      <c r="Z8" s="613">
        <v>0.3</v>
      </c>
      <c r="AA8" s="613"/>
      <c r="AB8" s="613"/>
      <c r="AC8" s="613"/>
      <c r="AD8" s="614">
        <v>88590</v>
      </c>
      <c r="AE8" s="614"/>
      <c r="AF8" s="614"/>
      <c r="AG8" s="614"/>
      <c r="AH8" s="614"/>
      <c r="AI8" s="614"/>
      <c r="AJ8" s="614"/>
      <c r="AK8" s="614"/>
      <c r="AL8" s="615">
        <v>0.6</v>
      </c>
      <c r="AM8" s="616"/>
      <c r="AN8" s="616"/>
      <c r="AO8" s="617"/>
      <c r="AP8" s="607" t="s">
        <v>228</v>
      </c>
      <c r="AQ8" s="608"/>
      <c r="AR8" s="608"/>
      <c r="AS8" s="608"/>
      <c r="AT8" s="608"/>
      <c r="AU8" s="608"/>
      <c r="AV8" s="608"/>
      <c r="AW8" s="608"/>
      <c r="AX8" s="608"/>
      <c r="AY8" s="608"/>
      <c r="AZ8" s="608"/>
      <c r="BA8" s="608"/>
      <c r="BB8" s="608"/>
      <c r="BC8" s="608"/>
      <c r="BD8" s="608"/>
      <c r="BE8" s="608"/>
      <c r="BF8" s="609"/>
      <c r="BG8" s="610">
        <v>106101</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10755435</v>
      </c>
      <c r="CS8" s="611"/>
      <c r="CT8" s="611"/>
      <c r="CU8" s="611"/>
      <c r="CV8" s="611"/>
      <c r="CW8" s="611"/>
      <c r="CX8" s="611"/>
      <c r="CY8" s="612"/>
      <c r="CZ8" s="613">
        <v>38.200000000000003</v>
      </c>
      <c r="DA8" s="613"/>
      <c r="DB8" s="613"/>
      <c r="DC8" s="613"/>
      <c r="DD8" s="619">
        <v>23217</v>
      </c>
      <c r="DE8" s="611"/>
      <c r="DF8" s="611"/>
      <c r="DG8" s="611"/>
      <c r="DH8" s="611"/>
      <c r="DI8" s="611"/>
      <c r="DJ8" s="611"/>
      <c r="DK8" s="611"/>
      <c r="DL8" s="611"/>
      <c r="DM8" s="611"/>
      <c r="DN8" s="611"/>
      <c r="DO8" s="611"/>
      <c r="DP8" s="612"/>
      <c r="DQ8" s="619">
        <v>5254486</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113879</v>
      </c>
      <c r="S9" s="611"/>
      <c r="T9" s="611"/>
      <c r="U9" s="611"/>
      <c r="V9" s="611"/>
      <c r="W9" s="611"/>
      <c r="X9" s="611"/>
      <c r="Y9" s="612"/>
      <c r="Z9" s="613">
        <v>0.4</v>
      </c>
      <c r="AA9" s="613"/>
      <c r="AB9" s="613"/>
      <c r="AC9" s="613"/>
      <c r="AD9" s="614">
        <v>113879</v>
      </c>
      <c r="AE9" s="614"/>
      <c r="AF9" s="614"/>
      <c r="AG9" s="614"/>
      <c r="AH9" s="614"/>
      <c r="AI9" s="614"/>
      <c r="AJ9" s="614"/>
      <c r="AK9" s="614"/>
      <c r="AL9" s="615">
        <v>0.8</v>
      </c>
      <c r="AM9" s="616"/>
      <c r="AN9" s="616"/>
      <c r="AO9" s="617"/>
      <c r="AP9" s="607" t="s">
        <v>231</v>
      </c>
      <c r="AQ9" s="608"/>
      <c r="AR9" s="608"/>
      <c r="AS9" s="608"/>
      <c r="AT9" s="608"/>
      <c r="AU9" s="608"/>
      <c r="AV9" s="608"/>
      <c r="AW9" s="608"/>
      <c r="AX9" s="608"/>
      <c r="AY9" s="608"/>
      <c r="AZ9" s="608"/>
      <c r="BA9" s="608"/>
      <c r="BB9" s="608"/>
      <c r="BC9" s="608"/>
      <c r="BD9" s="608"/>
      <c r="BE9" s="608"/>
      <c r="BF9" s="609"/>
      <c r="BG9" s="610">
        <v>3404460</v>
      </c>
      <c r="BH9" s="611"/>
      <c r="BI9" s="611"/>
      <c r="BJ9" s="611"/>
      <c r="BK9" s="611"/>
      <c r="BL9" s="611"/>
      <c r="BM9" s="611"/>
      <c r="BN9" s="612"/>
      <c r="BO9" s="613">
        <v>36.1</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4469762</v>
      </c>
      <c r="CS9" s="611"/>
      <c r="CT9" s="611"/>
      <c r="CU9" s="611"/>
      <c r="CV9" s="611"/>
      <c r="CW9" s="611"/>
      <c r="CX9" s="611"/>
      <c r="CY9" s="612"/>
      <c r="CZ9" s="613">
        <v>15.9</v>
      </c>
      <c r="DA9" s="613"/>
      <c r="DB9" s="613"/>
      <c r="DC9" s="613"/>
      <c r="DD9" s="619">
        <v>46714</v>
      </c>
      <c r="DE9" s="611"/>
      <c r="DF9" s="611"/>
      <c r="DG9" s="611"/>
      <c r="DH9" s="611"/>
      <c r="DI9" s="611"/>
      <c r="DJ9" s="611"/>
      <c r="DK9" s="611"/>
      <c r="DL9" s="611"/>
      <c r="DM9" s="611"/>
      <c r="DN9" s="611"/>
      <c r="DO9" s="611"/>
      <c r="DP9" s="612"/>
      <c r="DQ9" s="619">
        <v>4086372</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192327</v>
      </c>
      <c r="BH10" s="611"/>
      <c r="BI10" s="611"/>
      <c r="BJ10" s="611"/>
      <c r="BK10" s="611"/>
      <c r="BL10" s="611"/>
      <c r="BM10" s="611"/>
      <c r="BN10" s="612"/>
      <c r="BO10" s="613">
        <v>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1650944</v>
      </c>
      <c r="S11" s="611"/>
      <c r="T11" s="611"/>
      <c r="U11" s="611"/>
      <c r="V11" s="611"/>
      <c r="W11" s="611"/>
      <c r="X11" s="611"/>
      <c r="Y11" s="612"/>
      <c r="Z11" s="615">
        <v>5.6</v>
      </c>
      <c r="AA11" s="616"/>
      <c r="AB11" s="616"/>
      <c r="AC11" s="622"/>
      <c r="AD11" s="619">
        <v>1650944</v>
      </c>
      <c r="AE11" s="611"/>
      <c r="AF11" s="611"/>
      <c r="AG11" s="611"/>
      <c r="AH11" s="611"/>
      <c r="AI11" s="611"/>
      <c r="AJ11" s="611"/>
      <c r="AK11" s="612"/>
      <c r="AL11" s="615">
        <v>11.1</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323855</v>
      </c>
      <c r="BH11" s="611"/>
      <c r="BI11" s="611"/>
      <c r="BJ11" s="611"/>
      <c r="BK11" s="611"/>
      <c r="BL11" s="611"/>
      <c r="BM11" s="611"/>
      <c r="BN11" s="612"/>
      <c r="BO11" s="613">
        <v>3.4</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384819</v>
      </c>
      <c r="CS11" s="611"/>
      <c r="CT11" s="611"/>
      <c r="CU11" s="611"/>
      <c r="CV11" s="611"/>
      <c r="CW11" s="611"/>
      <c r="CX11" s="611"/>
      <c r="CY11" s="612"/>
      <c r="CZ11" s="613">
        <v>1.4</v>
      </c>
      <c r="DA11" s="613"/>
      <c r="DB11" s="613"/>
      <c r="DC11" s="613"/>
      <c r="DD11" s="619">
        <v>57644</v>
      </c>
      <c r="DE11" s="611"/>
      <c r="DF11" s="611"/>
      <c r="DG11" s="611"/>
      <c r="DH11" s="611"/>
      <c r="DI11" s="611"/>
      <c r="DJ11" s="611"/>
      <c r="DK11" s="611"/>
      <c r="DL11" s="611"/>
      <c r="DM11" s="611"/>
      <c r="DN11" s="611"/>
      <c r="DO11" s="611"/>
      <c r="DP11" s="612"/>
      <c r="DQ11" s="619">
        <v>263688</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4120518</v>
      </c>
      <c r="BH12" s="611"/>
      <c r="BI12" s="611"/>
      <c r="BJ12" s="611"/>
      <c r="BK12" s="611"/>
      <c r="BL12" s="611"/>
      <c r="BM12" s="611"/>
      <c r="BN12" s="612"/>
      <c r="BO12" s="613">
        <v>43.7</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146563</v>
      </c>
      <c r="CS12" s="611"/>
      <c r="CT12" s="611"/>
      <c r="CU12" s="611"/>
      <c r="CV12" s="611"/>
      <c r="CW12" s="611"/>
      <c r="CX12" s="611"/>
      <c r="CY12" s="612"/>
      <c r="CZ12" s="613">
        <v>0.5</v>
      </c>
      <c r="DA12" s="613"/>
      <c r="DB12" s="613"/>
      <c r="DC12" s="613"/>
      <c r="DD12" s="619" t="s">
        <v>122</v>
      </c>
      <c r="DE12" s="611"/>
      <c r="DF12" s="611"/>
      <c r="DG12" s="611"/>
      <c r="DH12" s="611"/>
      <c r="DI12" s="611"/>
      <c r="DJ12" s="611"/>
      <c r="DK12" s="611"/>
      <c r="DL12" s="611"/>
      <c r="DM12" s="611"/>
      <c r="DN12" s="611"/>
      <c r="DO12" s="611"/>
      <c r="DP12" s="612"/>
      <c r="DQ12" s="619">
        <v>137261</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v>2385</v>
      </c>
      <c r="S13" s="611"/>
      <c r="T13" s="611"/>
      <c r="U13" s="611"/>
      <c r="V13" s="611"/>
      <c r="W13" s="611"/>
      <c r="X13" s="611"/>
      <c r="Y13" s="612"/>
      <c r="Z13" s="613">
        <v>0</v>
      </c>
      <c r="AA13" s="613"/>
      <c r="AB13" s="613"/>
      <c r="AC13" s="613"/>
      <c r="AD13" s="614">
        <v>2385</v>
      </c>
      <c r="AE13" s="614"/>
      <c r="AF13" s="614"/>
      <c r="AG13" s="614"/>
      <c r="AH13" s="614"/>
      <c r="AI13" s="614"/>
      <c r="AJ13" s="614"/>
      <c r="AK13" s="614"/>
      <c r="AL13" s="615">
        <v>0</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4120024</v>
      </c>
      <c r="BH13" s="611"/>
      <c r="BI13" s="611"/>
      <c r="BJ13" s="611"/>
      <c r="BK13" s="611"/>
      <c r="BL13" s="611"/>
      <c r="BM13" s="611"/>
      <c r="BN13" s="612"/>
      <c r="BO13" s="613">
        <v>43.7</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1913020</v>
      </c>
      <c r="CS13" s="611"/>
      <c r="CT13" s="611"/>
      <c r="CU13" s="611"/>
      <c r="CV13" s="611"/>
      <c r="CW13" s="611"/>
      <c r="CX13" s="611"/>
      <c r="CY13" s="612"/>
      <c r="CZ13" s="613">
        <v>6.8</v>
      </c>
      <c r="DA13" s="613"/>
      <c r="DB13" s="613"/>
      <c r="DC13" s="613"/>
      <c r="DD13" s="619">
        <v>604522</v>
      </c>
      <c r="DE13" s="611"/>
      <c r="DF13" s="611"/>
      <c r="DG13" s="611"/>
      <c r="DH13" s="611"/>
      <c r="DI13" s="611"/>
      <c r="DJ13" s="611"/>
      <c r="DK13" s="611"/>
      <c r="DL13" s="611"/>
      <c r="DM13" s="611"/>
      <c r="DN13" s="611"/>
      <c r="DO13" s="611"/>
      <c r="DP13" s="612"/>
      <c r="DQ13" s="619">
        <v>1384023</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221838</v>
      </c>
      <c r="BH14" s="611"/>
      <c r="BI14" s="611"/>
      <c r="BJ14" s="611"/>
      <c r="BK14" s="611"/>
      <c r="BL14" s="611"/>
      <c r="BM14" s="611"/>
      <c r="BN14" s="612"/>
      <c r="BO14" s="613">
        <v>2.4</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977845</v>
      </c>
      <c r="CS14" s="611"/>
      <c r="CT14" s="611"/>
      <c r="CU14" s="611"/>
      <c r="CV14" s="611"/>
      <c r="CW14" s="611"/>
      <c r="CX14" s="611"/>
      <c r="CY14" s="612"/>
      <c r="CZ14" s="613">
        <v>3.5</v>
      </c>
      <c r="DA14" s="613"/>
      <c r="DB14" s="613"/>
      <c r="DC14" s="613"/>
      <c r="DD14" s="619">
        <v>169649</v>
      </c>
      <c r="DE14" s="611"/>
      <c r="DF14" s="611"/>
      <c r="DG14" s="611"/>
      <c r="DH14" s="611"/>
      <c r="DI14" s="611"/>
      <c r="DJ14" s="611"/>
      <c r="DK14" s="611"/>
      <c r="DL14" s="611"/>
      <c r="DM14" s="611"/>
      <c r="DN14" s="611"/>
      <c r="DO14" s="611"/>
      <c r="DP14" s="612"/>
      <c r="DQ14" s="619">
        <v>788960</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40510</v>
      </c>
      <c r="S15" s="611"/>
      <c r="T15" s="611"/>
      <c r="U15" s="611"/>
      <c r="V15" s="611"/>
      <c r="W15" s="611"/>
      <c r="X15" s="611"/>
      <c r="Y15" s="612"/>
      <c r="Z15" s="613">
        <v>0.1</v>
      </c>
      <c r="AA15" s="613"/>
      <c r="AB15" s="613"/>
      <c r="AC15" s="613"/>
      <c r="AD15" s="614">
        <v>40510</v>
      </c>
      <c r="AE15" s="614"/>
      <c r="AF15" s="614"/>
      <c r="AG15" s="614"/>
      <c r="AH15" s="614"/>
      <c r="AI15" s="614"/>
      <c r="AJ15" s="614"/>
      <c r="AK15" s="614"/>
      <c r="AL15" s="615">
        <v>0.3</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413056</v>
      </c>
      <c r="BH15" s="611"/>
      <c r="BI15" s="611"/>
      <c r="BJ15" s="611"/>
      <c r="BK15" s="611"/>
      <c r="BL15" s="611"/>
      <c r="BM15" s="611"/>
      <c r="BN15" s="612"/>
      <c r="BO15" s="613">
        <v>4.4000000000000004</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2757386</v>
      </c>
      <c r="CS15" s="611"/>
      <c r="CT15" s="611"/>
      <c r="CU15" s="611"/>
      <c r="CV15" s="611"/>
      <c r="CW15" s="611"/>
      <c r="CX15" s="611"/>
      <c r="CY15" s="612"/>
      <c r="CZ15" s="613">
        <v>9.8000000000000007</v>
      </c>
      <c r="DA15" s="613"/>
      <c r="DB15" s="613"/>
      <c r="DC15" s="613"/>
      <c r="DD15" s="619">
        <v>320978</v>
      </c>
      <c r="DE15" s="611"/>
      <c r="DF15" s="611"/>
      <c r="DG15" s="611"/>
      <c r="DH15" s="611"/>
      <c r="DI15" s="611"/>
      <c r="DJ15" s="611"/>
      <c r="DK15" s="611"/>
      <c r="DL15" s="611"/>
      <c r="DM15" s="611"/>
      <c r="DN15" s="611"/>
      <c r="DO15" s="611"/>
      <c r="DP15" s="612"/>
      <c r="DQ15" s="619">
        <v>1866747</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127844</v>
      </c>
      <c r="S16" s="611"/>
      <c r="T16" s="611"/>
      <c r="U16" s="611"/>
      <c r="V16" s="611"/>
      <c r="W16" s="611"/>
      <c r="X16" s="611"/>
      <c r="Y16" s="612"/>
      <c r="Z16" s="613">
        <v>0.4</v>
      </c>
      <c r="AA16" s="613"/>
      <c r="AB16" s="613"/>
      <c r="AC16" s="613"/>
      <c r="AD16" s="614">
        <v>127844</v>
      </c>
      <c r="AE16" s="614"/>
      <c r="AF16" s="614"/>
      <c r="AG16" s="614"/>
      <c r="AH16" s="614"/>
      <c r="AI16" s="614"/>
      <c r="AJ16" s="614"/>
      <c r="AK16" s="614"/>
      <c r="AL16" s="615">
        <v>0.9</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398290</v>
      </c>
      <c r="S17" s="611"/>
      <c r="T17" s="611"/>
      <c r="U17" s="611"/>
      <c r="V17" s="611"/>
      <c r="W17" s="611"/>
      <c r="X17" s="611"/>
      <c r="Y17" s="612"/>
      <c r="Z17" s="613">
        <v>1.4</v>
      </c>
      <c r="AA17" s="613"/>
      <c r="AB17" s="613"/>
      <c r="AC17" s="613"/>
      <c r="AD17" s="614">
        <v>398290</v>
      </c>
      <c r="AE17" s="614"/>
      <c r="AF17" s="614"/>
      <c r="AG17" s="614"/>
      <c r="AH17" s="614"/>
      <c r="AI17" s="614"/>
      <c r="AJ17" s="614"/>
      <c r="AK17" s="614"/>
      <c r="AL17" s="615">
        <v>2.7</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2131536</v>
      </c>
      <c r="CS17" s="611"/>
      <c r="CT17" s="611"/>
      <c r="CU17" s="611"/>
      <c r="CV17" s="611"/>
      <c r="CW17" s="611"/>
      <c r="CX17" s="611"/>
      <c r="CY17" s="612"/>
      <c r="CZ17" s="613">
        <v>7.6</v>
      </c>
      <c r="DA17" s="613"/>
      <c r="DB17" s="613"/>
      <c r="DC17" s="613"/>
      <c r="DD17" s="619" t="s">
        <v>122</v>
      </c>
      <c r="DE17" s="611"/>
      <c r="DF17" s="611"/>
      <c r="DG17" s="611"/>
      <c r="DH17" s="611"/>
      <c r="DI17" s="611"/>
      <c r="DJ17" s="611"/>
      <c r="DK17" s="611"/>
      <c r="DL17" s="611"/>
      <c r="DM17" s="611"/>
      <c r="DN17" s="611"/>
      <c r="DO17" s="611"/>
      <c r="DP17" s="612"/>
      <c r="DQ17" s="619">
        <v>2131536</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81887</v>
      </c>
      <c r="S18" s="611"/>
      <c r="T18" s="611"/>
      <c r="U18" s="611"/>
      <c r="V18" s="611"/>
      <c r="W18" s="611"/>
      <c r="X18" s="611"/>
      <c r="Y18" s="612"/>
      <c r="Z18" s="613">
        <v>0.3</v>
      </c>
      <c r="AA18" s="613"/>
      <c r="AB18" s="613"/>
      <c r="AC18" s="613"/>
      <c r="AD18" s="614">
        <v>81887</v>
      </c>
      <c r="AE18" s="614"/>
      <c r="AF18" s="614"/>
      <c r="AG18" s="614"/>
      <c r="AH18" s="614"/>
      <c r="AI18" s="614"/>
      <c r="AJ18" s="614"/>
      <c r="AK18" s="614"/>
      <c r="AL18" s="615">
        <v>0.6</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303926</v>
      </c>
      <c r="S19" s="611"/>
      <c r="T19" s="611"/>
      <c r="U19" s="611"/>
      <c r="V19" s="611"/>
      <c r="W19" s="611"/>
      <c r="X19" s="611"/>
      <c r="Y19" s="612"/>
      <c r="Z19" s="613">
        <v>1</v>
      </c>
      <c r="AA19" s="613"/>
      <c r="AB19" s="613"/>
      <c r="AC19" s="613"/>
      <c r="AD19" s="614">
        <v>303926</v>
      </c>
      <c r="AE19" s="614"/>
      <c r="AF19" s="614"/>
      <c r="AG19" s="614"/>
      <c r="AH19" s="614"/>
      <c r="AI19" s="614"/>
      <c r="AJ19" s="614"/>
      <c r="AK19" s="614"/>
      <c r="AL19" s="615">
        <v>2</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639399</v>
      </c>
      <c r="BH19" s="611"/>
      <c r="BI19" s="611"/>
      <c r="BJ19" s="611"/>
      <c r="BK19" s="611"/>
      <c r="BL19" s="611"/>
      <c r="BM19" s="611"/>
      <c r="BN19" s="612"/>
      <c r="BO19" s="613">
        <v>6.8</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12477</v>
      </c>
      <c r="S20" s="611"/>
      <c r="T20" s="611"/>
      <c r="U20" s="611"/>
      <c r="V20" s="611"/>
      <c r="W20" s="611"/>
      <c r="X20" s="611"/>
      <c r="Y20" s="612"/>
      <c r="Z20" s="613">
        <v>0</v>
      </c>
      <c r="AA20" s="613"/>
      <c r="AB20" s="613"/>
      <c r="AC20" s="613"/>
      <c r="AD20" s="614">
        <v>12477</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639399</v>
      </c>
      <c r="BH20" s="611"/>
      <c r="BI20" s="611"/>
      <c r="BJ20" s="611"/>
      <c r="BK20" s="611"/>
      <c r="BL20" s="611"/>
      <c r="BM20" s="611"/>
      <c r="BN20" s="612"/>
      <c r="BO20" s="613">
        <v>6.8</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28142780</v>
      </c>
      <c r="CS20" s="611"/>
      <c r="CT20" s="611"/>
      <c r="CU20" s="611"/>
      <c r="CV20" s="611"/>
      <c r="CW20" s="611"/>
      <c r="CX20" s="611"/>
      <c r="CY20" s="612"/>
      <c r="CZ20" s="613">
        <v>100</v>
      </c>
      <c r="DA20" s="613"/>
      <c r="DB20" s="613"/>
      <c r="DC20" s="613"/>
      <c r="DD20" s="619">
        <v>1267103</v>
      </c>
      <c r="DE20" s="611"/>
      <c r="DF20" s="611"/>
      <c r="DG20" s="611"/>
      <c r="DH20" s="611"/>
      <c r="DI20" s="611"/>
      <c r="DJ20" s="611"/>
      <c r="DK20" s="611"/>
      <c r="DL20" s="611"/>
      <c r="DM20" s="611"/>
      <c r="DN20" s="611"/>
      <c r="DO20" s="611"/>
      <c r="DP20" s="612"/>
      <c r="DQ20" s="619">
        <v>19655234</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3834117</v>
      </c>
      <c r="S21" s="611"/>
      <c r="T21" s="611"/>
      <c r="U21" s="611"/>
      <c r="V21" s="611"/>
      <c r="W21" s="611"/>
      <c r="X21" s="611"/>
      <c r="Y21" s="612"/>
      <c r="Z21" s="613">
        <v>13</v>
      </c>
      <c r="AA21" s="613"/>
      <c r="AB21" s="613"/>
      <c r="AC21" s="613"/>
      <c r="AD21" s="614">
        <v>3364298</v>
      </c>
      <c r="AE21" s="614"/>
      <c r="AF21" s="614"/>
      <c r="AG21" s="614"/>
      <c r="AH21" s="614"/>
      <c r="AI21" s="614"/>
      <c r="AJ21" s="614"/>
      <c r="AK21" s="614"/>
      <c r="AL21" s="615">
        <v>22.6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3364298</v>
      </c>
      <c r="S22" s="611"/>
      <c r="T22" s="611"/>
      <c r="U22" s="611"/>
      <c r="V22" s="611"/>
      <c r="W22" s="611"/>
      <c r="X22" s="611"/>
      <c r="Y22" s="612"/>
      <c r="Z22" s="613">
        <v>11.4</v>
      </c>
      <c r="AA22" s="613"/>
      <c r="AB22" s="613"/>
      <c r="AC22" s="613"/>
      <c r="AD22" s="614">
        <v>3364298</v>
      </c>
      <c r="AE22" s="614"/>
      <c r="AF22" s="614"/>
      <c r="AG22" s="614"/>
      <c r="AH22" s="614"/>
      <c r="AI22" s="614"/>
      <c r="AJ22" s="614"/>
      <c r="AK22" s="614"/>
      <c r="AL22" s="615">
        <v>22.6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469819</v>
      </c>
      <c r="S23" s="611"/>
      <c r="T23" s="611"/>
      <c r="U23" s="611"/>
      <c r="V23" s="611"/>
      <c r="W23" s="611"/>
      <c r="X23" s="611"/>
      <c r="Y23" s="612"/>
      <c r="Z23" s="613">
        <v>1.6</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612897</v>
      </c>
      <c r="BH23" s="611"/>
      <c r="BI23" s="611"/>
      <c r="BJ23" s="611"/>
      <c r="BK23" s="611"/>
      <c r="BL23" s="611"/>
      <c r="BM23" s="611"/>
      <c r="BN23" s="612"/>
      <c r="BO23" s="613">
        <v>6.5</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v>26502</v>
      </c>
      <c r="BH24" s="611"/>
      <c r="BI24" s="611"/>
      <c r="BJ24" s="611"/>
      <c r="BK24" s="611"/>
      <c r="BL24" s="611"/>
      <c r="BM24" s="611"/>
      <c r="BN24" s="612"/>
      <c r="BO24" s="613">
        <v>0.3</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13147544</v>
      </c>
      <c r="CS24" s="600"/>
      <c r="CT24" s="600"/>
      <c r="CU24" s="600"/>
      <c r="CV24" s="600"/>
      <c r="CW24" s="600"/>
      <c r="CX24" s="600"/>
      <c r="CY24" s="601"/>
      <c r="CZ24" s="604">
        <v>46.7</v>
      </c>
      <c r="DA24" s="605"/>
      <c r="DB24" s="605"/>
      <c r="DC24" s="621"/>
      <c r="DD24" s="642">
        <v>7812177</v>
      </c>
      <c r="DE24" s="600"/>
      <c r="DF24" s="600"/>
      <c r="DG24" s="600"/>
      <c r="DH24" s="600"/>
      <c r="DI24" s="600"/>
      <c r="DJ24" s="600"/>
      <c r="DK24" s="601"/>
      <c r="DL24" s="642">
        <v>7430123</v>
      </c>
      <c r="DM24" s="600"/>
      <c r="DN24" s="600"/>
      <c r="DO24" s="600"/>
      <c r="DP24" s="600"/>
      <c r="DQ24" s="600"/>
      <c r="DR24" s="600"/>
      <c r="DS24" s="600"/>
      <c r="DT24" s="600"/>
      <c r="DU24" s="600"/>
      <c r="DV24" s="601"/>
      <c r="DW24" s="604">
        <v>49.7</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15937290</v>
      </c>
      <c r="S25" s="611"/>
      <c r="T25" s="611"/>
      <c r="U25" s="611"/>
      <c r="V25" s="611"/>
      <c r="W25" s="611"/>
      <c r="X25" s="611"/>
      <c r="Y25" s="612"/>
      <c r="Z25" s="613">
        <v>54.1</v>
      </c>
      <c r="AA25" s="613"/>
      <c r="AB25" s="613"/>
      <c r="AC25" s="613"/>
      <c r="AD25" s="614">
        <v>14854574</v>
      </c>
      <c r="AE25" s="614"/>
      <c r="AF25" s="614"/>
      <c r="AG25" s="614"/>
      <c r="AH25" s="614"/>
      <c r="AI25" s="614"/>
      <c r="AJ25" s="614"/>
      <c r="AK25" s="614"/>
      <c r="AL25" s="615">
        <v>99.9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3717048</v>
      </c>
      <c r="CS25" s="631"/>
      <c r="CT25" s="631"/>
      <c r="CU25" s="631"/>
      <c r="CV25" s="631"/>
      <c r="CW25" s="631"/>
      <c r="CX25" s="631"/>
      <c r="CY25" s="632"/>
      <c r="CZ25" s="615">
        <v>13.2</v>
      </c>
      <c r="DA25" s="643"/>
      <c r="DB25" s="643"/>
      <c r="DC25" s="645"/>
      <c r="DD25" s="619">
        <v>3396504</v>
      </c>
      <c r="DE25" s="631"/>
      <c r="DF25" s="631"/>
      <c r="DG25" s="631"/>
      <c r="DH25" s="631"/>
      <c r="DI25" s="631"/>
      <c r="DJ25" s="631"/>
      <c r="DK25" s="632"/>
      <c r="DL25" s="619">
        <v>3363809</v>
      </c>
      <c r="DM25" s="631"/>
      <c r="DN25" s="631"/>
      <c r="DO25" s="631"/>
      <c r="DP25" s="631"/>
      <c r="DQ25" s="631"/>
      <c r="DR25" s="631"/>
      <c r="DS25" s="631"/>
      <c r="DT25" s="631"/>
      <c r="DU25" s="631"/>
      <c r="DV25" s="632"/>
      <c r="DW25" s="615">
        <v>22.5</v>
      </c>
      <c r="DX25" s="643"/>
      <c r="DY25" s="643"/>
      <c r="DZ25" s="643"/>
      <c r="EA25" s="643"/>
      <c r="EB25" s="643"/>
      <c r="EC25" s="644"/>
    </row>
    <row r="26" spans="2:133" ht="11.25" customHeight="1" x14ac:dyDescent="0.15">
      <c r="B26" s="607" t="s">
        <v>284</v>
      </c>
      <c r="C26" s="608"/>
      <c r="D26" s="608"/>
      <c r="E26" s="608"/>
      <c r="F26" s="608"/>
      <c r="G26" s="608"/>
      <c r="H26" s="608"/>
      <c r="I26" s="608"/>
      <c r="J26" s="608"/>
      <c r="K26" s="608"/>
      <c r="L26" s="608"/>
      <c r="M26" s="608"/>
      <c r="N26" s="608"/>
      <c r="O26" s="608"/>
      <c r="P26" s="608"/>
      <c r="Q26" s="609"/>
      <c r="R26" s="610">
        <v>5355</v>
      </c>
      <c r="S26" s="611"/>
      <c r="T26" s="611"/>
      <c r="U26" s="611"/>
      <c r="V26" s="611"/>
      <c r="W26" s="611"/>
      <c r="X26" s="611"/>
      <c r="Y26" s="612"/>
      <c r="Z26" s="613">
        <v>0</v>
      </c>
      <c r="AA26" s="613"/>
      <c r="AB26" s="613"/>
      <c r="AC26" s="613"/>
      <c r="AD26" s="614">
        <v>5355</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2224458</v>
      </c>
      <c r="CS26" s="611"/>
      <c r="CT26" s="611"/>
      <c r="CU26" s="611"/>
      <c r="CV26" s="611"/>
      <c r="CW26" s="611"/>
      <c r="CX26" s="611"/>
      <c r="CY26" s="612"/>
      <c r="CZ26" s="615">
        <v>7.9</v>
      </c>
      <c r="DA26" s="643"/>
      <c r="DB26" s="643"/>
      <c r="DC26" s="645"/>
      <c r="DD26" s="619">
        <v>2018724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287</v>
      </c>
      <c r="C27" s="608"/>
      <c r="D27" s="608"/>
      <c r="E27" s="608"/>
      <c r="F27" s="608"/>
      <c r="G27" s="608"/>
      <c r="H27" s="608"/>
      <c r="I27" s="608"/>
      <c r="J27" s="608"/>
      <c r="K27" s="608"/>
      <c r="L27" s="608"/>
      <c r="M27" s="608"/>
      <c r="N27" s="608"/>
      <c r="O27" s="608"/>
      <c r="P27" s="608"/>
      <c r="Q27" s="609"/>
      <c r="R27" s="610">
        <v>438428</v>
      </c>
      <c r="S27" s="611"/>
      <c r="T27" s="611"/>
      <c r="U27" s="611"/>
      <c r="V27" s="611"/>
      <c r="W27" s="611"/>
      <c r="X27" s="611"/>
      <c r="Y27" s="612"/>
      <c r="Z27" s="613">
        <v>1.5</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9421554</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7298960</v>
      </c>
      <c r="CS27" s="631"/>
      <c r="CT27" s="631"/>
      <c r="CU27" s="631"/>
      <c r="CV27" s="631"/>
      <c r="CW27" s="631"/>
      <c r="CX27" s="631"/>
      <c r="CY27" s="632"/>
      <c r="CZ27" s="615">
        <v>25.9</v>
      </c>
      <c r="DA27" s="643"/>
      <c r="DB27" s="643"/>
      <c r="DC27" s="645"/>
      <c r="DD27" s="619">
        <v>2284137</v>
      </c>
      <c r="DE27" s="631"/>
      <c r="DF27" s="631"/>
      <c r="DG27" s="631"/>
      <c r="DH27" s="631"/>
      <c r="DI27" s="631"/>
      <c r="DJ27" s="631"/>
      <c r="DK27" s="632"/>
      <c r="DL27" s="619">
        <v>1934778</v>
      </c>
      <c r="DM27" s="631"/>
      <c r="DN27" s="631"/>
      <c r="DO27" s="631"/>
      <c r="DP27" s="631"/>
      <c r="DQ27" s="631"/>
      <c r="DR27" s="631"/>
      <c r="DS27" s="631"/>
      <c r="DT27" s="631"/>
      <c r="DU27" s="631"/>
      <c r="DV27" s="632"/>
      <c r="DW27" s="615">
        <v>13</v>
      </c>
      <c r="DX27" s="643"/>
      <c r="DY27" s="643"/>
      <c r="DZ27" s="643"/>
      <c r="EA27" s="643"/>
      <c r="EB27" s="643"/>
      <c r="EC27" s="644"/>
    </row>
    <row r="28" spans="2:133" ht="11.25" customHeight="1" x14ac:dyDescent="0.15">
      <c r="B28" s="607" t="s">
        <v>290</v>
      </c>
      <c r="C28" s="608"/>
      <c r="D28" s="608"/>
      <c r="E28" s="608"/>
      <c r="F28" s="608"/>
      <c r="G28" s="608"/>
      <c r="H28" s="608"/>
      <c r="I28" s="608"/>
      <c r="J28" s="608"/>
      <c r="K28" s="608"/>
      <c r="L28" s="608"/>
      <c r="M28" s="608"/>
      <c r="N28" s="608"/>
      <c r="O28" s="608"/>
      <c r="P28" s="608"/>
      <c r="Q28" s="609"/>
      <c r="R28" s="610">
        <v>102812</v>
      </c>
      <c r="S28" s="611"/>
      <c r="T28" s="611"/>
      <c r="U28" s="611"/>
      <c r="V28" s="611"/>
      <c r="W28" s="611"/>
      <c r="X28" s="611"/>
      <c r="Y28" s="612"/>
      <c r="Z28" s="613">
        <v>0.3</v>
      </c>
      <c r="AA28" s="613"/>
      <c r="AB28" s="613"/>
      <c r="AC28" s="613"/>
      <c r="AD28" s="614">
        <v>971</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2131536</v>
      </c>
      <c r="CS28" s="611"/>
      <c r="CT28" s="611"/>
      <c r="CU28" s="611"/>
      <c r="CV28" s="611"/>
      <c r="CW28" s="611"/>
      <c r="CX28" s="611"/>
      <c r="CY28" s="612"/>
      <c r="CZ28" s="615">
        <v>7.6</v>
      </c>
      <c r="DA28" s="643"/>
      <c r="DB28" s="643"/>
      <c r="DC28" s="645"/>
      <c r="DD28" s="619">
        <v>2131536</v>
      </c>
      <c r="DE28" s="611"/>
      <c r="DF28" s="611"/>
      <c r="DG28" s="611"/>
      <c r="DH28" s="611"/>
      <c r="DI28" s="611"/>
      <c r="DJ28" s="611"/>
      <c r="DK28" s="612"/>
      <c r="DL28" s="619">
        <v>2131536</v>
      </c>
      <c r="DM28" s="611"/>
      <c r="DN28" s="611"/>
      <c r="DO28" s="611"/>
      <c r="DP28" s="611"/>
      <c r="DQ28" s="611"/>
      <c r="DR28" s="611"/>
      <c r="DS28" s="611"/>
      <c r="DT28" s="611"/>
      <c r="DU28" s="611"/>
      <c r="DV28" s="612"/>
      <c r="DW28" s="615">
        <v>14.3</v>
      </c>
      <c r="DX28" s="643"/>
      <c r="DY28" s="643"/>
      <c r="DZ28" s="643"/>
      <c r="EA28" s="643"/>
      <c r="EB28" s="643"/>
      <c r="EC28" s="644"/>
    </row>
    <row r="29" spans="2:133" ht="11.25" customHeight="1" x14ac:dyDescent="0.15">
      <c r="B29" s="607" t="s">
        <v>292</v>
      </c>
      <c r="C29" s="608"/>
      <c r="D29" s="608"/>
      <c r="E29" s="608"/>
      <c r="F29" s="608"/>
      <c r="G29" s="608"/>
      <c r="H29" s="608"/>
      <c r="I29" s="608"/>
      <c r="J29" s="608"/>
      <c r="K29" s="608"/>
      <c r="L29" s="608"/>
      <c r="M29" s="608"/>
      <c r="N29" s="608"/>
      <c r="O29" s="608"/>
      <c r="P29" s="608"/>
      <c r="Q29" s="609"/>
      <c r="R29" s="610">
        <v>180064</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2131536</v>
      </c>
      <c r="CS29" s="631"/>
      <c r="CT29" s="631"/>
      <c r="CU29" s="631"/>
      <c r="CV29" s="631"/>
      <c r="CW29" s="631"/>
      <c r="CX29" s="631"/>
      <c r="CY29" s="632"/>
      <c r="CZ29" s="615">
        <v>7.6</v>
      </c>
      <c r="DA29" s="643"/>
      <c r="DB29" s="643"/>
      <c r="DC29" s="645"/>
      <c r="DD29" s="619">
        <v>2131536</v>
      </c>
      <c r="DE29" s="631"/>
      <c r="DF29" s="631"/>
      <c r="DG29" s="631"/>
      <c r="DH29" s="631"/>
      <c r="DI29" s="631"/>
      <c r="DJ29" s="631"/>
      <c r="DK29" s="632"/>
      <c r="DL29" s="619">
        <v>2131536</v>
      </c>
      <c r="DM29" s="631"/>
      <c r="DN29" s="631"/>
      <c r="DO29" s="631"/>
      <c r="DP29" s="631"/>
      <c r="DQ29" s="631"/>
      <c r="DR29" s="631"/>
      <c r="DS29" s="631"/>
      <c r="DT29" s="631"/>
      <c r="DU29" s="631"/>
      <c r="DV29" s="632"/>
      <c r="DW29" s="615">
        <v>14.3</v>
      </c>
      <c r="DX29" s="643"/>
      <c r="DY29" s="643"/>
      <c r="DZ29" s="643"/>
      <c r="EA29" s="643"/>
      <c r="EB29" s="643"/>
      <c r="EC29" s="644"/>
    </row>
    <row r="30" spans="2:133" ht="11.25" customHeight="1" x14ac:dyDescent="0.15">
      <c r="B30" s="607" t="s">
        <v>294</v>
      </c>
      <c r="C30" s="608"/>
      <c r="D30" s="608"/>
      <c r="E30" s="608"/>
      <c r="F30" s="608"/>
      <c r="G30" s="608"/>
      <c r="H30" s="608"/>
      <c r="I30" s="608"/>
      <c r="J30" s="608"/>
      <c r="K30" s="608"/>
      <c r="L30" s="608"/>
      <c r="M30" s="608"/>
      <c r="N30" s="608"/>
      <c r="O30" s="608"/>
      <c r="P30" s="608"/>
      <c r="Q30" s="609"/>
      <c r="R30" s="610">
        <v>5006721</v>
      </c>
      <c r="S30" s="611"/>
      <c r="T30" s="611"/>
      <c r="U30" s="611"/>
      <c r="V30" s="611"/>
      <c r="W30" s="611"/>
      <c r="X30" s="611"/>
      <c r="Y30" s="612"/>
      <c r="Z30" s="613">
        <v>17</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2089165</v>
      </c>
      <c r="CS30" s="611"/>
      <c r="CT30" s="611"/>
      <c r="CU30" s="611"/>
      <c r="CV30" s="611"/>
      <c r="CW30" s="611"/>
      <c r="CX30" s="611"/>
      <c r="CY30" s="612"/>
      <c r="CZ30" s="615">
        <v>7.4</v>
      </c>
      <c r="DA30" s="643"/>
      <c r="DB30" s="643"/>
      <c r="DC30" s="645"/>
      <c r="DD30" s="619">
        <v>2089165</v>
      </c>
      <c r="DE30" s="611"/>
      <c r="DF30" s="611"/>
      <c r="DG30" s="611"/>
      <c r="DH30" s="611"/>
      <c r="DI30" s="611"/>
      <c r="DJ30" s="611"/>
      <c r="DK30" s="612"/>
      <c r="DL30" s="619">
        <v>2089165</v>
      </c>
      <c r="DM30" s="611"/>
      <c r="DN30" s="611"/>
      <c r="DO30" s="611"/>
      <c r="DP30" s="611"/>
      <c r="DQ30" s="611"/>
      <c r="DR30" s="611"/>
      <c r="DS30" s="611"/>
      <c r="DT30" s="611"/>
      <c r="DU30" s="611"/>
      <c r="DV30" s="612"/>
      <c r="DW30" s="615">
        <v>14</v>
      </c>
      <c r="DX30" s="643"/>
      <c r="DY30" s="643"/>
      <c r="DZ30" s="643"/>
      <c r="EA30" s="643"/>
      <c r="EB30" s="643"/>
      <c r="EC30" s="644"/>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98.7</v>
      </c>
      <c r="BH31" s="654"/>
      <c r="BI31" s="654"/>
      <c r="BJ31" s="654"/>
      <c r="BK31" s="654"/>
      <c r="BL31" s="654"/>
      <c r="BM31" s="605">
        <v>95.7</v>
      </c>
      <c r="BN31" s="654"/>
      <c r="BO31" s="654"/>
      <c r="BP31" s="654"/>
      <c r="BQ31" s="655"/>
      <c r="BR31" s="657">
        <v>98.8</v>
      </c>
      <c r="BS31" s="654"/>
      <c r="BT31" s="654"/>
      <c r="BU31" s="654"/>
      <c r="BV31" s="654"/>
      <c r="BW31" s="654"/>
      <c r="BX31" s="605">
        <v>95.6</v>
      </c>
      <c r="BY31" s="654"/>
      <c r="BZ31" s="654"/>
      <c r="CA31" s="654"/>
      <c r="CB31" s="655"/>
      <c r="CD31" s="650"/>
      <c r="CE31" s="651"/>
      <c r="CF31" s="607" t="s">
        <v>301</v>
      </c>
      <c r="CG31" s="608"/>
      <c r="CH31" s="608"/>
      <c r="CI31" s="608"/>
      <c r="CJ31" s="608"/>
      <c r="CK31" s="608"/>
      <c r="CL31" s="608"/>
      <c r="CM31" s="608"/>
      <c r="CN31" s="608"/>
      <c r="CO31" s="608"/>
      <c r="CP31" s="608"/>
      <c r="CQ31" s="609"/>
      <c r="CR31" s="610">
        <v>42371</v>
      </c>
      <c r="CS31" s="631"/>
      <c r="CT31" s="631"/>
      <c r="CU31" s="631"/>
      <c r="CV31" s="631"/>
      <c r="CW31" s="631"/>
      <c r="CX31" s="631"/>
      <c r="CY31" s="632"/>
      <c r="CZ31" s="615">
        <v>0.2</v>
      </c>
      <c r="DA31" s="643"/>
      <c r="DB31" s="643"/>
      <c r="DC31" s="645"/>
      <c r="DD31" s="619">
        <v>42371</v>
      </c>
      <c r="DE31" s="631"/>
      <c r="DF31" s="631"/>
      <c r="DG31" s="631"/>
      <c r="DH31" s="631"/>
      <c r="DI31" s="631"/>
      <c r="DJ31" s="631"/>
      <c r="DK31" s="632"/>
      <c r="DL31" s="619">
        <v>42371</v>
      </c>
      <c r="DM31" s="631"/>
      <c r="DN31" s="631"/>
      <c r="DO31" s="631"/>
      <c r="DP31" s="631"/>
      <c r="DQ31" s="631"/>
      <c r="DR31" s="631"/>
      <c r="DS31" s="631"/>
      <c r="DT31" s="631"/>
      <c r="DU31" s="631"/>
      <c r="DV31" s="632"/>
      <c r="DW31" s="615">
        <v>0.3</v>
      </c>
      <c r="DX31" s="643"/>
      <c r="DY31" s="643"/>
      <c r="DZ31" s="643"/>
      <c r="EA31" s="643"/>
      <c r="EB31" s="643"/>
      <c r="EC31" s="644"/>
    </row>
    <row r="32" spans="2:133" ht="11.25" customHeight="1" x14ac:dyDescent="0.15">
      <c r="B32" s="607" t="s">
        <v>302</v>
      </c>
      <c r="C32" s="608"/>
      <c r="D32" s="608"/>
      <c r="E32" s="608"/>
      <c r="F32" s="608"/>
      <c r="G32" s="608"/>
      <c r="H32" s="608"/>
      <c r="I32" s="608"/>
      <c r="J32" s="608"/>
      <c r="K32" s="608"/>
      <c r="L32" s="608"/>
      <c r="M32" s="608"/>
      <c r="N32" s="608"/>
      <c r="O32" s="608"/>
      <c r="P32" s="608"/>
      <c r="Q32" s="609"/>
      <c r="R32" s="610">
        <v>2143287</v>
      </c>
      <c r="S32" s="611"/>
      <c r="T32" s="611"/>
      <c r="U32" s="611"/>
      <c r="V32" s="611"/>
      <c r="W32" s="611"/>
      <c r="X32" s="611"/>
      <c r="Y32" s="612"/>
      <c r="Z32" s="613">
        <v>7.3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98.5</v>
      </c>
      <c r="BH32" s="631"/>
      <c r="BI32" s="631"/>
      <c r="BJ32" s="631"/>
      <c r="BK32" s="631"/>
      <c r="BL32" s="631"/>
      <c r="BM32" s="616">
        <v>95.6</v>
      </c>
      <c r="BN32" s="631"/>
      <c r="BO32" s="631"/>
      <c r="BP32" s="631"/>
      <c r="BQ32" s="656"/>
      <c r="BR32" s="667">
        <v>98.8</v>
      </c>
      <c r="BS32" s="631"/>
      <c r="BT32" s="631"/>
      <c r="BU32" s="631"/>
      <c r="BV32" s="631"/>
      <c r="BW32" s="631"/>
      <c r="BX32" s="616">
        <v>95.9</v>
      </c>
      <c r="BY32" s="631"/>
      <c r="BZ32" s="631"/>
      <c r="CA32" s="631"/>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306</v>
      </c>
      <c r="C33" s="608"/>
      <c r="D33" s="608"/>
      <c r="E33" s="608"/>
      <c r="F33" s="608"/>
      <c r="G33" s="608"/>
      <c r="H33" s="608"/>
      <c r="I33" s="608"/>
      <c r="J33" s="608"/>
      <c r="K33" s="608"/>
      <c r="L33" s="608"/>
      <c r="M33" s="608"/>
      <c r="N33" s="608"/>
      <c r="O33" s="608"/>
      <c r="P33" s="608"/>
      <c r="Q33" s="609"/>
      <c r="R33" s="610">
        <v>72288</v>
      </c>
      <c r="S33" s="611"/>
      <c r="T33" s="611"/>
      <c r="U33" s="611"/>
      <c r="V33" s="611"/>
      <c r="W33" s="611"/>
      <c r="X33" s="611"/>
      <c r="Y33" s="612"/>
      <c r="Z33" s="613">
        <v>0.2</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98.8</v>
      </c>
      <c r="BH33" s="669"/>
      <c r="BI33" s="669"/>
      <c r="BJ33" s="669"/>
      <c r="BK33" s="669"/>
      <c r="BL33" s="669"/>
      <c r="BM33" s="670">
        <v>95.4</v>
      </c>
      <c r="BN33" s="669"/>
      <c r="BO33" s="669"/>
      <c r="BP33" s="669"/>
      <c r="BQ33" s="671"/>
      <c r="BR33" s="668">
        <v>98.8</v>
      </c>
      <c r="BS33" s="669"/>
      <c r="BT33" s="669"/>
      <c r="BU33" s="669"/>
      <c r="BV33" s="669"/>
      <c r="BW33" s="669"/>
      <c r="BX33" s="670">
        <v>94.9</v>
      </c>
      <c r="BY33" s="669"/>
      <c r="BZ33" s="669"/>
      <c r="CA33" s="669"/>
      <c r="CB33" s="671"/>
      <c r="CD33" s="607" t="s">
        <v>308</v>
      </c>
      <c r="CE33" s="608"/>
      <c r="CF33" s="608"/>
      <c r="CG33" s="608"/>
      <c r="CH33" s="608"/>
      <c r="CI33" s="608"/>
      <c r="CJ33" s="608"/>
      <c r="CK33" s="608"/>
      <c r="CL33" s="608"/>
      <c r="CM33" s="608"/>
      <c r="CN33" s="608"/>
      <c r="CO33" s="608"/>
      <c r="CP33" s="608"/>
      <c r="CQ33" s="609"/>
      <c r="CR33" s="610">
        <v>13728133</v>
      </c>
      <c r="CS33" s="631"/>
      <c r="CT33" s="631"/>
      <c r="CU33" s="631"/>
      <c r="CV33" s="631"/>
      <c r="CW33" s="631"/>
      <c r="CX33" s="631"/>
      <c r="CY33" s="632"/>
      <c r="CZ33" s="615">
        <v>48.8</v>
      </c>
      <c r="DA33" s="643"/>
      <c r="DB33" s="643"/>
      <c r="DC33" s="645"/>
      <c r="DD33" s="619">
        <v>11536584</v>
      </c>
      <c r="DE33" s="631"/>
      <c r="DF33" s="631"/>
      <c r="DG33" s="631"/>
      <c r="DH33" s="631"/>
      <c r="DI33" s="631"/>
      <c r="DJ33" s="631"/>
      <c r="DK33" s="632"/>
      <c r="DL33" s="619">
        <v>7365647</v>
      </c>
      <c r="DM33" s="631"/>
      <c r="DN33" s="631"/>
      <c r="DO33" s="631"/>
      <c r="DP33" s="631"/>
      <c r="DQ33" s="631"/>
      <c r="DR33" s="631"/>
      <c r="DS33" s="631"/>
      <c r="DT33" s="631"/>
      <c r="DU33" s="631"/>
      <c r="DV33" s="632"/>
      <c r="DW33" s="615">
        <v>49.3</v>
      </c>
      <c r="DX33" s="643"/>
      <c r="DY33" s="643"/>
      <c r="DZ33" s="643"/>
      <c r="EA33" s="643"/>
      <c r="EB33" s="643"/>
      <c r="EC33" s="644"/>
    </row>
    <row r="34" spans="2:133" ht="11.25" customHeight="1" x14ac:dyDescent="0.15">
      <c r="B34" s="607" t="s">
        <v>309</v>
      </c>
      <c r="C34" s="608"/>
      <c r="D34" s="608"/>
      <c r="E34" s="608"/>
      <c r="F34" s="608"/>
      <c r="G34" s="608"/>
      <c r="H34" s="608"/>
      <c r="I34" s="608"/>
      <c r="J34" s="608"/>
      <c r="K34" s="608"/>
      <c r="L34" s="608"/>
      <c r="M34" s="608"/>
      <c r="N34" s="608"/>
      <c r="O34" s="608"/>
      <c r="P34" s="608"/>
      <c r="Q34" s="609"/>
      <c r="R34" s="610">
        <v>372080</v>
      </c>
      <c r="S34" s="611"/>
      <c r="T34" s="611"/>
      <c r="U34" s="611"/>
      <c r="V34" s="611"/>
      <c r="W34" s="611"/>
      <c r="X34" s="611"/>
      <c r="Y34" s="612"/>
      <c r="Z34" s="613">
        <v>1.3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5206683</v>
      </c>
      <c r="CS34" s="611"/>
      <c r="CT34" s="611"/>
      <c r="CU34" s="611"/>
      <c r="CV34" s="611"/>
      <c r="CW34" s="611"/>
      <c r="CX34" s="611"/>
      <c r="CY34" s="612"/>
      <c r="CZ34" s="615">
        <v>18.5</v>
      </c>
      <c r="DA34" s="643"/>
      <c r="DB34" s="643"/>
      <c r="DC34" s="645"/>
      <c r="DD34" s="619">
        <v>3769923</v>
      </c>
      <c r="DE34" s="611"/>
      <c r="DF34" s="611"/>
      <c r="DG34" s="611"/>
      <c r="DH34" s="611"/>
      <c r="DI34" s="611"/>
      <c r="DJ34" s="611"/>
      <c r="DK34" s="612"/>
      <c r="DL34" s="619">
        <v>3500798</v>
      </c>
      <c r="DM34" s="611"/>
      <c r="DN34" s="611"/>
      <c r="DO34" s="611"/>
      <c r="DP34" s="611"/>
      <c r="DQ34" s="611"/>
      <c r="DR34" s="611"/>
      <c r="DS34" s="611"/>
      <c r="DT34" s="611"/>
      <c r="DU34" s="611"/>
      <c r="DV34" s="612"/>
      <c r="DW34" s="615">
        <v>23.4</v>
      </c>
      <c r="DX34" s="643"/>
      <c r="DY34" s="643"/>
      <c r="DZ34" s="643"/>
      <c r="EA34" s="643"/>
      <c r="EB34" s="643"/>
      <c r="EC34" s="644"/>
    </row>
    <row r="35" spans="2:133" ht="11.25" customHeight="1" x14ac:dyDescent="0.15">
      <c r="B35" s="607" t="s">
        <v>311</v>
      </c>
      <c r="C35" s="608"/>
      <c r="D35" s="608"/>
      <c r="E35" s="608"/>
      <c r="F35" s="608"/>
      <c r="G35" s="608"/>
      <c r="H35" s="608"/>
      <c r="I35" s="608"/>
      <c r="J35" s="608"/>
      <c r="K35" s="608"/>
      <c r="L35" s="608"/>
      <c r="M35" s="608"/>
      <c r="N35" s="608"/>
      <c r="O35" s="608"/>
      <c r="P35" s="608"/>
      <c r="Q35" s="609"/>
      <c r="R35" s="610">
        <v>2443790</v>
      </c>
      <c r="S35" s="611"/>
      <c r="T35" s="611"/>
      <c r="U35" s="611"/>
      <c r="V35" s="611"/>
      <c r="W35" s="611"/>
      <c r="X35" s="611"/>
      <c r="Y35" s="612"/>
      <c r="Z35" s="613">
        <v>8.3000000000000007</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108028</v>
      </c>
      <c r="CS35" s="631"/>
      <c r="CT35" s="631"/>
      <c r="CU35" s="631"/>
      <c r="CV35" s="631"/>
      <c r="CW35" s="631"/>
      <c r="CX35" s="631"/>
      <c r="CY35" s="632"/>
      <c r="CZ35" s="615">
        <v>0.4</v>
      </c>
      <c r="DA35" s="643"/>
      <c r="DB35" s="643"/>
      <c r="DC35" s="645"/>
      <c r="DD35" s="619">
        <v>105025</v>
      </c>
      <c r="DE35" s="631"/>
      <c r="DF35" s="631"/>
      <c r="DG35" s="631"/>
      <c r="DH35" s="631"/>
      <c r="DI35" s="631"/>
      <c r="DJ35" s="631"/>
      <c r="DK35" s="632"/>
      <c r="DL35" s="619">
        <v>105025</v>
      </c>
      <c r="DM35" s="631"/>
      <c r="DN35" s="631"/>
      <c r="DO35" s="631"/>
      <c r="DP35" s="631"/>
      <c r="DQ35" s="631"/>
      <c r="DR35" s="631"/>
      <c r="DS35" s="631"/>
      <c r="DT35" s="631"/>
      <c r="DU35" s="631"/>
      <c r="DV35" s="632"/>
      <c r="DW35" s="615">
        <v>0.7</v>
      </c>
      <c r="DX35" s="643"/>
      <c r="DY35" s="643"/>
      <c r="DZ35" s="643"/>
      <c r="EA35" s="643"/>
      <c r="EB35" s="643"/>
      <c r="EC35" s="644"/>
    </row>
    <row r="36" spans="2:133" ht="11.25" customHeight="1" x14ac:dyDescent="0.15">
      <c r="B36" s="607" t="s">
        <v>315</v>
      </c>
      <c r="C36" s="608"/>
      <c r="D36" s="608"/>
      <c r="E36" s="608"/>
      <c r="F36" s="608"/>
      <c r="G36" s="608"/>
      <c r="H36" s="608"/>
      <c r="I36" s="608"/>
      <c r="J36" s="608"/>
      <c r="K36" s="608"/>
      <c r="L36" s="608"/>
      <c r="M36" s="608"/>
      <c r="N36" s="608"/>
      <c r="O36" s="608"/>
      <c r="P36" s="608"/>
      <c r="Q36" s="609"/>
      <c r="R36" s="610">
        <v>1160468</v>
      </c>
      <c r="S36" s="611"/>
      <c r="T36" s="611"/>
      <c r="U36" s="611"/>
      <c r="V36" s="611"/>
      <c r="W36" s="611"/>
      <c r="X36" s="611"/>
      <c r="Y36" s="612"/>
      <c r="Z36" s="613">
        <v>3.9</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5302620</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823176</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3289778</v>
      </c>
      <c r="CS36" s="611"/>
      <c r="CT36" s="611"/>
      <c r="CU36" s="611"/>
      <c r="CV36" s="611"/>
      <c r="CW36" s="611"/>
      <c r="CX36" s="611"/>
      <c r="CY36" s="612"/>
      <c r="CZ36" s="615">
        <v>11.7</v>
      </c>
      <c r="DA36" s="643"/>
      <c r="DB36" s="643"/>
      <c r="DC36" s="645"/>
      <c r="DD36" s="619">
        <v>3011702</v>
      </c>
      <c r="DE36" s="611"/>
      <c r="DF36" s="611"/>
      <c r="DG36" s="611"/>
      <c r="DH36" s="611"/>
      <c r="DI36" s="611"/>
      <c r="DJ36" s="611"/>
      <c r="DK36" s="612"/>
      <c r="DL36" s="619">
        <v>1835851</v>
      </c>
      <c r="DM36" s="611"/>
      <c r="DN36" s="611"/>
      <c r="DO36" s="611"/>
      <c r="DP36" s="611"/>
      <c r="DQ36" s="611"/>
      <c r="DR36" s="611"/>
      <c r="DS36" s="611"/>
      <c r="DT36" s="611"/>
      <c r="DU36" s="611"/>
      <c r="DV36" s="612"/>
      <c r="DW36" s="615">
        <v>12.3</v>
      </c>
      <c r="DX36" s="643"/>
      <c r="DY36" s="643"/>
      <c r="DZ36" s="643"/>
      <c r="EA36" s="643"/>
      <c r="EB36" s="643"/>
      <c r="EC36" s="644"/>
    </row>
    <row r="37" spans="2:133" ht="11.25" customHeight="1" x14ac:dyDescent="0.15">
      <c r="B37" s="607" t="s">
        <v>319</v>
      </c>
      <c r="C37" s="608"/>
      <c r="D37" s="608"/>
      <c r="E37" s="608"/>
      <c r="F37" s="608"/>
      <c r="G37" s="608"/>
      <c r="H37" s="608"/>
      <c r="I37" s="608"/>
      <c r="J37" s="608"/>
      <c r="K37" s="608"/>
      <c r="L37" s="608"/>
      <c r="M37" s="608"/>
      <c r="N37" s="608"/>
      <c r="O37" s="608"/>
      <c r="P37" s="608"/>
      <c r="Q37" s="609"/>
      <c r="R37" s="610">
        <v>322547</v>
      </c>
      <c r="S37" s="611"/>
      <c r="T37" s="611"/>
      <c r="U37" s="611"/>
      <c r="V37" s="611"/>
      <c r="W37" s="611"/>
      <c r="X37" s="611"/>
      <c r="Y37" s="612"/>
      <c r="Z37" s="613">
        <v>1.1000000000000001</v>
      </c>
      <c r="AA37" s="613"/>
      <c r="AB37" s="613"/>
      <c r="AC37" s="613"/>
      <c r="AD37" s="614">
        <v>2400</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1947822</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765162</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172375</v>
      </c>
      <c r="CS37" s="631"/>
      <c r="CT37" s="631"/>
      <c r="CU37" s="631"/>
      <c r="CV37" s="631"/>
      <c r="CW37" s="631"/>
      <c r="CX37" s="631"/>
      <c r="CY37" s="632"/>
      <c r="CZ37" s="615">
        <v>0.6</v>
      </c>
      <c r="DA37" s="643"/>
      <c r="DB37" s="643"/>
      <c r="DC37" s="645"/>
      <c r="DD37" s="619">
        <v>96402</v>
      </c>
      <c r="DE37" s="631"/>
      <c r="DF37" s="631"/>
      <c r="DG37" s="631"/>
      <c r="DH37" s="631"/>
      <c r="DI37" s="631"/>
      <c r="DJ37" s="631"/>
      <c r="DK37" s="632"/>
      <c r="DL37" s="619">
        <v>96321</v>
      </c>
      <c r="DM37" s="631"/>
      <c r="DN37" s="631"/>
      <c r="DO37" s="631"/>
      <c r="DP37" s="631"/>
      <c r="DQ37" s="631"/>
      <c r="DR37" s="631"/>
      <c r="DS37" s="631"/>
      <c r="DT37" s="631"/>
      <c r="DU37" s="631"/>
      <c r="DV37" s="632"/>
      <c r="DW37" s="615">
        <v>0.6</v>
      </c>
      <c r="DX37" s="643"/>
      <c r="DY37" s="643"/>
      <c r="DZ37" s="643"/>
      <c r="EA37" s="643"/>
      <c r="EB37" s="643"/>
      <c r="EC37" s="644"/>
    </row>
    <row r="38" spans="2:133" ht="11.25" customHeight="1" x14ac:dyDescent="0.15">
      <c r="B38" s="607" t="s">
        <v>323</v>
      </c>
      <c r="C38" s="608"/>
      <c r="D38" s="608"/>
      <c r="E38" s="608"/>
      <c r="F38" s="608"/>
      <c r="G38" s="608"/>
      <c r="H38" s="608"/>
      <c r="I38" s="608"/>
      <c r="J38" s="608"/>
      <c r="K38" s="608"/>
      <c r="L38" s="608"/>
      <c r="M38" s="608"/>
      <c r="N38" s="608"/>
      <c r="O38" s="608"/>
      <c r="P38" s="608"/>
      <c r="Q38" s="609"/>
      <c r="R38" s="610">
        <v>1290442</v>
      </c>
      <c r="S38" s="611"/>
      <c r="T38" s="611"/>
      <c r="U38" s="611"/>
      <c r="V38" s="611"/>
      <c r="W38" s="611"/>
      <c r="X38" s="611"/>
      <c r="Y38" s="612"/>
      <c r="Z38" s="613">
        <v>4.4000000000000004</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900515</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7760</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2405423</v>
      </c>
      <c r="CS38" s="611"/>
      <c r="CT38" s="611"/>
      <c r="CU38" s="611"/>
      <c r="CV38" s="611"/>
      <c r="CW38" s="611"/>
      <c r="CX38" s="611"/>
      <c r="CY38" s="612"/>
      <c r="CZ38" s="615">
        <v>8.5</v>
      </c>
      <c r="DA38" s="643"/>
      <c r="DB38" s="643"/>
      <c r="DC38" s="645"/>
      <c r="DD38" s="619">
        <v>1973190</v>
      </c>
      <c r="DE38" s="611"/>
      <c r="DF38" s="611"/>
      <c r="DG38" s="611"/>
      <c r="DH38" s="611"/>
      <c r="DI38" s="611"/>
      <c r="DJ38" s="611"/>
      <c r="DK38" s="612"/>
      <c r="DL38" s="619">
        <v>1923973</v>
      </c>
      <c r="DM38" s="611"/>
      <c r="DN38" s="611"/>
      <c r="DO38" s="611"/>
      <c r="DP38" s="611"/>
      <c r="DQ38" s="611"/>
      <c r="DR38" s="611"/>
      <c r="DS38" s="611"/>
      <c r="DT38" s="611"/>
      <c r="DU38" s="611"/>
      <c r="DV38" s="612"/>
      <c r="DW38" s="615">
        <v>12.9</v>
      </c>
      <c r="DX38" s="643"/>
      <c r="DY38" s="643"/>
      <c r="DZ38" s="643"/>
      <c r="EA38" s="643"/>
      <c r="EB38" s="643"/>
      <c r="EC38" s="644"/>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48860</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11737</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1462670</v>
      </c>
      <c r="CS39" s="631"/>
      <c r="CT39" s="631"/>
      <c r="CU39" s="631"/>
      <c r="CV39" s="631"/>
      <c r="CW39" s="631"/>
      <c r="CX39" s="631"/>
      <c r="CY39" s="632"/>
      <c r="CZ39" s="615">
        <v>5.2</v>
      </c>
      <c r="DA39" s="643"/>
      <c r="DB39" s="643"/>
      <c r="DC39" s="645"/>
      <c r="DD39" s="619">
        <v>1429773</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331</v>
      </c>
      <c r="C40" s="608"/>
      <c r="D40" s="608"/>
      <c r="E40" s="608"/>
      <c r="F40" s="608"/>
      <c r="G40" s="608"/>
      <c r="H40" s="608"/>
      <c r="I40" s="608"/>
      <c r="J40" s="608"/>
      <c r="K40" s="608"/>
      <c r="L40" s="608"/>
      <c r="M40" s="608"/>
      <c r="N40" s="608"/>
      <c r="O40" s="608"/>
      <c r="P40" s="608"/>
      <c r="Q40" s="609"/>
      <c r="R40" s="610">
        <v>72042</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31"/>
      <c r="BE40" s="631"/>
      <c r="BF40" s="656"/>
      <c r="BG40" s="660" t="s">
        <v>333</v>
      </c>
      <c r="BH40" s="661"/>
      <c r="BI40" s="661"/>
      <c r="BJ40" s="661"/>
      <c r="BK40" s="661"/>
      <c r="BL40" s="202"/>
      <c r="BM40" s="608" t="s">
        <v>334</v>
      </c>
      <c r="BN40" s="608"/>
      <c r="BO40" s="608"/>
      <c r="BP40" s="608"/>
      <c r="BQ40" s="608"/>
      <c r="BR40" s="608"/>
      <c r="BS40" s="608"/>
      <c r="BT40" s="608"/>
      <c r="BU40" s="609"/>
      <c r="BV40" s="610">
        <v>113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1255551</v>
      </c>
      <c r="CS40" s="611"/>
      <c r="CT40" s="611"/>
      <c r="CU40" s="611"/>
      <c r="CV40" s="611"/>
      <c r="CW40" s="611"/>
      <c r="CX40" s="611"/>
      <c r="CY40" s="612"/>
      <c r="CZ40" s="615">
        <v>4.5</v>
      </c>
      <c r="DA40" s="643"/>
      <c r="DB40" s="643"/>
      <c r="DC40" s="645"/>
      <c r="DD40" s="619">
        <v>1246971</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336</v>
      </c>
      <c r="C41" s="634"/>
      <c r="D41" s="634"/>
      <c r="E41" s="634"/>
      <c r="F41" s="634"/>
      <c r="G41" s="634"/>
      <c r="H41" s="634"/>
      <c r="I41" s="634"/>
      <c r="J41" s="634"/>
      <c r="K41" s="634"/>
      <c r="L41" s="634"/>
      <c r="M41" s="634"/>
      <c r="N41" s="634"/>
      <c r="O41" s="634"/>
      <c r="P41" s="634"/>
      <c r="Q41" s="635"/>
      <c r="R41" s="682">
        <v>29475572</v>
      </c>
      <c r="S41" s="683"/>
      <c r="T41" s="683"/>
      <c r="U41" s="683"/>
      <c r="V41" s="683"/>
      <c r="W41" s="683"/>
      <c r="X41" s="683"/>
      <c r="Y41" s="687"/>
      <c r="Z41" s="688">
        <v>100</v>
      </c>
      <c r="AA41" s="688"/>
      <c r="AB41" s="688"/>
      <c r="AC41" s="688"/>
      <c r="AD41" s="689">
        <v>14863300</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454248</v>
      </c>
      <c r="BA41" s="611"/>
      <c r="BB41" s="611"/>
      <c r="BC41" s="611"/>
      <c r="BD41" s="631"/>
      <c r="BE41" s="631"/>
      <c r="BF41" s="656"/>
      <c r="BG41" s="660"/>
      <c r="BH41" s="661"/>
      <c r="BI41" s="661"/>
      <c r="BJ41" s="661"/>
      <c r="BK41" s="661"/>
      <c r="BL41" s="202"/>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1951175</v>
      </c>
      <c r="BA42" s="683"/>
      <c r="BB42" s="683"/>
      <c r="BC42" s="683"/>
      <c r="BD42" s="669"/>
      <c r="BE42" s="669"/>
      <c r="BF42" s="671"/>
      <c r="BG42" s="662"/>
      <c r="BH42" s="663"/>
      <c r="BI42" s="663"/>
      <c r="BJ42" s="663"/>
      <c r="BK42" s="663"/>
      <c r="BL42" s="203"/>
      <c r="BM42" s="634" t="s">
        <v>341</v>
      </c>
      <c r="BN42" s="634"/>
      <c r="BO42" s="634"/>
      <c r="BP42" s="634"/>
      <c r="BQ42" s="634"/>
      <c r="BR42" s="634"/>
      <c r="BS42" s="634"/>
      <c r="BT42" s="634"/>
      <c r="BU42" s="635"/>
      <c r="BV42" s="682">
        <v>383</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1267103</v>
      </c>
      <c r="CS42" s="631"/>
      <c r="CT42" s="631"/>
      <c r="CU42" s="631"/>
      <c r="CV42" s="631"/>
      <c r="CW42" s="631"/>
      <c r="CX42" s="631"/>
      <c r="CY42" s="632"/>
      <c r="CZ42" s="615">
        <v>4.5</v>
      </c>
      <c r="DA42" s="643"/>
      <c r="DB42" s="643"/>
      <c r="DC42" s="645"/>
      <c r="DD42" s="619">
        <v>306473</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9462</v>
      </c>
      <c r="CS43" s="631"/>
      <c r="CT43" s="631"/>
      <c r="CU43" s="631"/>
      <c r="CV43" s="631"/>
      <c r="CW43" s="631"/>
      <c r="CX43" s="631"/>
      <c r="CY43" s="632"/>
      <c r="CZ43" s="615">
        <v>0</v>
      </c>
      <c r="DA43" s="643"/>
      <c r="DB43" s="643"/>
      <c r="DC43" s="645"/>
      <c r="DD43" s="619">
        <v>9462</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1267103</v>
      </c>
      <c r="CS44" s="611"/>
      <c r="CT44" s="611"/>
      <c r="CU44" s="611"/>
      <c r="CV44" s="611"/>
      <c r="CW44" s="611"/>
      <c r="CX44" s="611"/>
      <c r="CY44" s="612"/>
      <c r="CZ44" s="615">
        <v>4.5</v>
      </c>
      <c r="DA44" s="616"/>
      <c r="DB44" s="616"/>
      <c r="DC44" s="622"/>
      <c r="DD44" s="619">
        <v>306473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365049</v>
      </c>
      <c r="CS45" s="631"/>
      <c r="CT45" s="631"/>
      <c r="CU45" s="631"/>
      <c r="CV45" s="631"/>
      <c r="CW45" s="631"/>
      <c r="CX45" s="631"/>
      <c r="CY45" s="632"/>
      <c r="CZ45" s="615">
        <v>1.3</v>
      </c>
      <c r="DA45" s="643"/>
      <c r="DB45" s="643"/>
      <c r="DC45" s="645"/>
      <c r="DD45" s="619">
        <v>95389</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874464</v>
      </c>
      <c r="CS46" s="611"/>
      <c r="CT46" s="611"/>
      <c r="CU46" s="611"/>
      <c r="CV46" s="611"/>
      <c r="CW46" s="611"/>
      <c r="CX46" s="611"/>
      <c r="CY46" s="612"/>
      <c r="CZ46" s="615">
        <v>3.1</v>
      </c>
      <c r="DA46" s="616"/>
      <c r="DB46" s="616"/>
      <c r="DC46" s="622"/>
      <c r="DD46" s="619">
        <v>208072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352</v>
      </c>
      <c r="CE49" s="634"/>
      <c r="CF49" s="634"/>
      <c r="CG49" s="634"/>
      <c r="CH49" s="634"/>
      <c r="CI49" s="634"/>
      <c r="CJ49" s="634"/>
      <c r="CK49" s="634"/>
      <c r="CL49" s="634"/>
      <c r="CM49" s="634"/>
      <c r="CN49" s="634"/>
      <c r="CO49" s="634"/>
      <c r="CP49" s="634"/>
      <c r="CQ49" s="635"/>
      <c r="CR49" s="682">
        <v>28142780</v>
      </c>
      <c r="CS49" s="669"/>
      <c r="CT49" s="669"/>
      <c r="CU49" s="669"/>
      <c r="CV49" s="669"/>
      <c r="CW49" s="669"/>
      <c r="CX49" s="669"/>
      <c r="CY49" s="698"/>
      <c r="CZ49" s="690">
        <v>100</v>
      </c>
      <c r="DA49" s="699"/>
      <c r="DB49" s="699"/>
      <c r="DC49" s="700"/>
      <c r="DD49" s="701">
        <v>19655234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WneEfhhpFrxk64uShFEnP8E3u+jKHpYvL6sgdJW93/METAsza2EJbHXOA1EtZWBMTNzoSJ0NS5BnPYWW1LsBQ==" saltValue="TRo1PJ24pPYAGTCdsoI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37" t="s">
        <v>353</v>
      </c>
      <c r="B2" s="737"/>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c r="AC2" s="737"/>
      <c r="AD2" s="737"/>
      <c r="AE2" s="737"/>
      <c r="AF2" s="737"/>
      <c r="AG2" s="737"/>
      <c r="AH2" s="737"/>
      <c r="AI2" s="737"/>
      <c r="AJ2" s="737"/>
      <c r="AK2" s="737"/>
      <c r="AL2" s="737"/>
      <c r="AM2" s="737"/>
      <c r="AN2" s="737"/>
      <c r="AO2" s="737"/>
      <c r="AP2" s="737"/>
      <c r="AQ2" s="737"/>
      <c r="AR2" s="737"/>
      <c r="AS2" s="737"/>
      <c r="AT2" s="737"/>
      <c r="AU2" s="737"/>
      <c r="AV2" s="737"/>
      <c r="AW2" s="737"/>
      <c r="AX2" s="737"/>
      <c r="AY2" s="737"/>
      <c r="AZ2" s="737"/>
      <c r="BA2" s="737"/>
      <c r="BB2" s="737"/>
      <c r="BC2" s="737"/>
      <c r="BD2" s="737"/>
      <c r="BE2" s="737"/>
      <c r="BF2" s="737"/>
      <c r="BG2" s="737"/>
      <c r="BH2" s="737"/>
      <c r="BI2" s="73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38" t="s">
        <v>354</v>
      </c>
      <c r="DK2" s="739"/>
      <c r="DL2" s="739"/>
      <c r="DM2" s="739"/>
      <c r="DN2" s="739"/>
      <c r="DO2" s="740"/>
      <c r="DP2" s="210"/>
      <c r="DQ2" s="738" t="s">
        <v>355</v>
      </c>
      <c r="DR2" s="739"/>
      <c r="DS2" s="739"/>
      <c r="DT2" s="739"/>
      <c r="DU2" s="739"/>
      <c r="DV2" s="739"/>
      <c r="DW2" s="739"/>
      <c r="DX2" s="739"/>
      <c r="DY2" s="739"/>
      <c r="DZ2" s="74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41" t="s">
        <v>356</v>
      </c>
      <c r="B4" s="741"/>
      <c r="C4" s="741"/>
      <c r="D4" s="741"/>
      <c r="E4" s="741"/>
      <c r="F4" s="741"/>
      <c r="G4" s="741"/>
      <c r="H4" s="741"/>
      <c r="I4" s="741"/>
      <c r="J4" s="741"/>
      <c r="K4" s="741"/>
      <c r="L4" s="741"/>
      <c r="M4" s="741"/>
      <c r="N4" s="741"/>
      <c r="O4" s="741"/>
      <c r="P4" s="741"/>
      <c r="Q4" s="741"/>
      <c r="R4" s="741"/>
      <c r="S4" s="741"/>
      <c r="T4" s="741"/>
      <c r="U4" s="741"/>
      <c r="V4" s="741"/>
      <c r="W4" s="741"/>
      <c r="X4" s="741"/>
      <c r="Y4" s="741"/>
      <c r="Z4" s="741"/>
      <c r="AA4" s="741"/>
      <c r="AB4" s="741"/>
      <c r="AC4" s="741"/>
      <c r="AD4" s="741"/>
      <c r="AE4" s="741"/>
      <c r="AF4" s="741"/>
      <c r="AG4" s="741"/>
      <c r="AH4" s="741"/>
      <c r="AI4" s="741"/>
      <c r="AJ4" s="741"/>
      <c r="AK4" s="741"/>
      <c r="AL4" s="741"/>
      <c r="AM4" s="741"/>
      <c r="AN4" s="741"/>
      <c r="AO4" s="741"/>
      <c r="AP4" s="741"/>
      <c r="AQ4" s="741"/>
      <c r="AR4" s="741"/>
      <c r="AS4" s="741"/>
      <c r="AT4" s="741"/>
      <c r="AU4" s="741"/>
      <c r="AV4" s="741"/>
      <c r="AW4" s="741"/>
      <c r="AX4" s="741"/>
      <c r="AY4" s="741"/>
      <c r="AZ4" s="214"/>
      <c r="BA4" s="214"/>
      <c r="BB4" s="214"/>
      <c r="BC4" s="214"/>
      <c r="BD4" s="214"/>
      <c r="BE4" s="215"/>
      <c r="BF4" s="215"/>
      <c r="BG4" s="215"/>
      <c r="BH4" s="215"/>
      <c r="BI4" s="215"/>
      <c r="BJ4" s="215"/>
      <c r="BK4" s="215"/>
      <c r="BL4" s="215"/>
      <c r="BM4" s="215"/>
      <c r="BN4" s="215"/>
      <c r="BO4" s="215"/>
      <c r="BP4" s="215"/>
      <c r="BQ4" s="742" t="s">
        <v>357</v>
      </c>
      <c r="BR4" s="742"/>
      <c r="BS4" s="742"/>
      <c r="BT4" s="742"/>
      <c r="BU4" s="742"/>
      <c r="BV4" s="742"/>
      <c r="BW4" s="742"/>
      <c r="BX4" s="742"/>
      <c r="BY4" s="742"/>
      <c r="BZ4" s="742"/>
      <c r="CA4" s="742"/>
      <c r="CB4" s="742"/>
      <c r="CC4" s="742"/>
      <c r="CD4" s="742"/>
      <c r="CE4" s="742"/>
      <c r="CF4" s="742"/>
      <c r="CG4" s="742"/>
      <c r="CH4" s="742"/>
      <c r="CI4" s="742"/>
      <c r="CJ4" s="742"/>
      <c r="CK4" s="742"/>
      <c r="CL4" s="742"/>
      <c r="CM4" s="742"/>
      <c r="CN4" s="742"/>
      <c r="CO4" s="742"/>
      <c r="CP4" s="742"/>
      <c r="CQ4" s="742"/>
      <c r="CR4" s="742"/>
      <c r="CS4" s="742"/>
      <c r="CT4" s="742"/>
      <c r="CU4" s="742"/>
      <c r="CV4" s="742"/>
      <c r="CW4" s="742"/>
      <c r="CX4" s="742"/>
      <c r="CY4" s="742"/>
      <c r="CZ4" s="742"/>
      <c r="DA4" s="742"/>
      <c r="DB4" s="742"/>
      <c r="DC4" s="742"/>
      <c r="DD4" s="742"/>
      <c r="DE4" s="742"/>
      <c r="DF4" s="742"/>
      <c r="DG4" s="742"/>
      <c r="DH4" s="742"/>
      <c r="DI4" s="742"/>
      <c r="DJ4" s="742"/>
      <c r="DK4" s="742"/>
      <c r="DL4" s="742"/>
      <c r="DM4" s="742"/>
      <c r="DN4" s="742"/>
      <c r="DO4" s="742"/>
      <c r="DP4" s="742"/>
      <c r="DQ4" s="742"/>
      <c r="DR4" s="742"/>
      <c r="DS4" s="742"/>
      <c r="DT4" s="742"/>
      <c r="DU4" s="742"/>
      <c r="DV4" s="742"/>
      <c r="DW4" s="742"/>
      <c r="DX4" s="742"/>
      <c r="DY4" s="742"/>
      <c r="DZ4" s="742"/>
      <c r="EA4" s="217"/>
    </row>
    <row r="5" spans="1:131" s="218" customFormat="1" ht="26.25" customHeight="1" x14ac:dyDescent="0.15">
      <c r="A5" s="731" t="s">
        <v>358</v>
      </c>
      <c r="B5" s="732"/>
      <c r="C5" s="732"/>
      <c r="D5" s="732"/>
      <c r="E5" s="732"/>
      <c r="F5" s="732"/>
      <c r="G5" s="732"/>
      <c r="H5" s="732"/>
      <c r="I5" s="732"/>
      <c r="J5" s="732"/>
      <c r="K5" s="732"/>
      <c r="L5" s="732"/>
      <c r="M5" s="732"/>
      <c r="N5" s="732"/>
      <c r="O5" s="732"/>
      <c r="P5" s="733"/>
      <c r="Q5" s="708" t="s">
        <v>359</v>
      </c>
      <c r="R5" s="709"/>
      <c r="S5" s="709"/>
      <c r="T5" s="709"/>
      <c r="U5" s="723"/>
      <c r="V5" s="708" t="s">
        <v>360</v>
      </c>
      <c r="W5" s="709"/>
      <c r="X5" s="709"/>
      <c r="Y5" s="709"/>
      <c r="Z5" s="723"/>
      <c r="AA5" s="708" t="s">
        <v>361</v>
      </c>
      <c r="AB5" s="709"/>
      <c r="AC5" s="709"/>
      <c r="AD5" s="709"/>
      <c r="AE5" s="709"/>
      <c r="AF5" s="743" t="s">
        <v>362</v>
      </c>
      <c r="AG5" s="709"/>
      <c r="AH5" s="709"/>
      <c r="AI5" s="709"/>
      <c r="AJ5" s="710"/>
      <c r="AK5" s="709" t="s">
        <v>363</v>
      </c>
      <c r="AL5" s="709"/>
      <c r="AM5" s="709"/>
      <c r="AN5" s="709"/>
      <c r="AO5" s="723"/>
      <c r="AP5" s="708" t="s">
        <v>364</v>
      </c>
      <c r="AQ5" s="709"/>
      <c r="AR5" s="709"/>
      <c r="AS5" s="709"/>
      <c r="AT5" s="723"/>
      <c r="AU5" s="708" t="s">
        <v>365</v>
      </c>
      <c r="AV5" s="709"/>
      <c r="AW5" s="709"/>
      <c r="AX5" s="709"/>
      <c r="AY5" s="710"/>
      <c r="AZ5" s="214"/>
      <c r="BA5" s="214"/>
      <c r="BB5" s="214"/>
      <c r="BC5" s="214"/>
      <c r="BD5" s="214"/>
      <c r="BE5" s="215"/>
      <c r="BF5" s="215"/>
      <c r="BG5" s="215"/>
      <c r="BH5" s="215"/>
      <c r="BI5" s="215"/>
      <c r="BJ5" s="215"/>
      <c r="BK5" s="215"/>
      <c r="BL5" s="215"/>
      <c r="BM5" s="215"/>
      <c r="BN5" s="215"/>
      <c r="BO5" s="215"/>
      <c r="BP5" s="215"/>
      <c r="BQ5" s="731" t="s">
        <v>366</v>
      </c>
      <c r="BR5" s="732"/>
      <c r="BS5" s="732"/>
      <c r="BT5" s="732"/>
      <c r="BU5" s="732"/>
      <c r="BV5" s="732"/>
      <c r="BW5" s="732"/>
      <c r="BX5" s="732"/>
      <c r="BY5" s="732"/>
      <c r="BZ5" s="732"/>
      <c r="CA5" s="732"/>
      <c r="CB5" s="732"/>
      <c r="CC5" s="732"/>
      <c r="CD5" s="732"/>
      <c r="CE5" s="732"/>
      <c r="CF5" s="732"/>
      <c r="CG5" s="733"/>
      <c r="CH5" s="708" t="s">
        <v>367</v>
      </c>
      <c r="CI5" s="709"/>
      <c r="CJ5" s="709"/>
      <c r="CK5" s="709"/>
      <c r="CL5" s="723"/>
      <c r="CM5" s="708" t="s">
        <v>368</v>
      </c>
      <c r="CN5" s="709"/>
      <c r="CO5" s="709"/>
      <c r="CP5" s="709"/>
      <c r="CQ5" s="723"/>
      <c r="CR5" s="708" t="s">
        <v>369</v>
      </c>
      <c r="CS5" s="709"/>
      <c r="CT5" s="709"/>
      <c r="CU5" s="709"/>
      <c r="CV5" s="723"/>
      <c r="CW5" s="708" t="s">
        <v>370</v>
      </c>
      <c r="CX5" s="709"/>
      <c r="CY5" s="709"/>
      <c r="CZ5" s="709"/>
      <c r="DA5" s="723"/>
      <c r="DB5" s="708" t="s">
        <v>371</v>
      </c>
      <c r="DC5" s="709"/>
      <c r="DD5" s="709"/>
      <c r="DE5" s="709"/>
      <c r="DF5" s="723"/>
      <c r="DG5" s="725" t="s">
        <v>372</v>
      </c>
      <c r="DH5" s="726"/>
      <c r="DI5" s="726"/>
      <c r="DJ5" s="726"/>
      <c r="DK5" s="727"/>
      <c r="DL5" s="725" t="s">
        <v>373</v>
      </c>
      <c r="DM5" s="726"/>
      <c r="DN5" s="726"/>
      <c r="DO5" s="726"/>
      <c r="DP5" s="727"/>
      <c r="DQ5" s="708" t="s">
        <v>374</v>
      </c>
      <c r="DR5" s="709"/>
      <c r="DS5" s="709"/>
      <c r="DT5" s="709"/>
      <c r="DU5" s="723"/>
      <c r="DV5" s="708" t="s">
        <v>365</v>
      </c>
      <c r="DW5" s="709"/>
      <c r="DX5" s="709"/>
      <c r="DY5" s="709"/>
      <c r="DZ5" s="710"/>
      <c r="EA5" s="217"/>
    </row>
    <row r="6" spans="1:131" s="218" customFormat="1" ht="26.25" customHeight="1" thickBot="1" x14ac:dyDescent="0.2">
      <c r="A6" s="734"/>
      <c r="B6" s="735"/>
      <c r="C6" s="735"/>
      <c r="D6" s="735"/>
      <c r="E6" s="735"/>
      <c r="F6" s="735"/>
      <c r="G6" s="735"/>
      <c r="H6" s="735"/>
      <c r="I6" s="735"/>
      <c r="J6" s="735"/>
      <c r="K6" s="735"/>
      <c r="L6" s="735"/>
      <c r="M6" s="735"/>
      <c r="N6" s="735"/>
      <c r="O6" s="735"/>
      <c r="P6" s="736"/>
      <c r="Q6" s="711"/>
      <c r="R6" s="712"/>
      <c r="S6" s="712"/>
      <c r="T6" s="712"/>
      <c r="U6" s="724"/>
      <c r="V6" s="711"/>
      <c r="W6" s="712"/>
      <c r="X6" s="712"/>
      <c r="Y6" s="712"/>
      <c r="Z6" s="724"/>
      <c r="AA6" s="711"/>
      <c r="AB6" s="712"/>
      <c r="AC6" s="712"/>
      <c r="AD6" s="712"/>
      <c r="AE6" s="712"/>
      <c r="AF6" s="744"/>
      <c r="AG6" s="712"/>
      <c r="AH6" s="712"/>
      <c r="AI6" s="712"/>
      <c r="AJ6" s="713"/>
      <c r="AK6" s="712"/>
      <c r="AL6" s="712"/>
      <c r="AM6" s="712"/>
      <c r="AN6" s="712"/>
      <c r="AO6" s="724"/>
      <c r="AP6" s="711"/>
      <c r="AQ6" s="712"/>
      <c r="AR6" s="712"/>
      <c r="AS6" s="712"/>
      <c r="AT6" s="724"/>
      <c r="AU6" s="711"/>
      <c r="AV6" s="712"/>
      <c r="AW6" s="712"/>
      <c r="AX6" s="712"/>
      <c r="AY6" s="713"/>
      <c r="AZ6" s="214"/>
      <c r="BA6" s="214"/>
      <c r="BB6" s="214"/>
      <c r="BC6" s="214"/>
      <c r="BD6" s="214"/>
      <c r="BE6" s="215"/>
      <c r="BF6" s="215"/>
      <c r="BG6" s="215"/>
      <c r="BH6" s="215"/>
      <c r="BI6" s="215"/>
      <c r="BJ6" s="215"/>
      <c r="BK6" s="215"/>
      <c r="BL6" s="215"/>
      <c r="BM6" s="215"/>
      <c r="BN6" s="215"/>
      <c r="BO6" s="215"/>
      <c r="BP6" s="215"/>
      <c r="BQ6" s="734"/>
      <c r="BR6" s="735"/>
      <c r="BS6" s="735"/>
      <c r="BT6" s="735"/>
      <c r="BU6" s="735"/>
      <c r="BV6" s="735"/>
      <c r="BW6" s="735"/>
      <c r="BX6" s="735"/>
      <c r="BY6" s="735"/>
      <c r="BZ6" s="735"/>
      <c r="CA6" s="735"/>
      <c r="CB6" s="735"/>
      <c r="CC6" s="735"/>
      <c r="CD6" s="735"/>
      <c r="CE6" s="735"/>
      <c r="CF6" s="735"/>
      <c r="CG6" s="736"/>
      <c r="CH6" s="711"/>
      <c r="CI6" s="712"/>
      <c r="CJ6" s="712"/>
      <c r="CK6" s="712"/>
      <c r="CL6" s="724"/>
      <c r="CM6" s="711"/>
      <c r="CN6" s="712"/>
      <c r="CO6" s="712"/>
      <c r="CP6" s="712"/>
      <c r="CQ6" s="724"/>
      <c r="CR6" s="711"/>
      <c r="CS6" s="712"/>
      <c r="CT6" s="712"/>
      <c r="CU6" s="712"/>
      <c r="CV6" s="724"/>
      <c r="CW6" s="711"/>
      <c r="CX6" s="712"/>
      <c r="CY6" s="712"/>
      <c r="CZ6" s="712"/>
      <c r="DA6" s="724"/>
      <c r="DB6" s="711"/>
      <c r="DC6" s="712"/>
      <c r="DD6" s="712"/>
      <c r="DE6" s="712"/>
      <c r="DF6" s="724"/>
      <c r="DG6" s="728"/>
      <c r="DH6" s="729"/>
      <c r="DI6" s="729"/>
      <c r="DJ6" s="729"/>
      <c r="DK6" s="730"/>
      <c r="DL6" s="728"/>
      <c r="DM6" s="729"/>
      <c r="DN6" s="729"/>
      <c r="DO6" s="729"/>
      <c r="DP6" s="730"/>
      <c r="DQ6" s="711"/>
      <c r="DR6" s="712"/>
      <c r="DS6" s="712"/>
      <c r="DT6" s="712"/>
      <c r="DU6" s="724"/>
      <c r="DV6" s="711"/>
      <c r="DW6" s="712"/>
      <c r="DX6" s="712"/>
      <c r="DY6" s="712"/>
      <c r="DZ6" s="713"/>
      <c r="EA6" s="217"/>
    </row>
    <row r="7" spans="1:131" s="218" customFormat="1" ht="26.25" customHeight="1" thickTop="1" x14ac:dyDescent="0.15">
      <c r="A7" s="219">
        <v>1</v>
      </c>
      <c r="B7" s="714" t="s">
        <v>375</v>
      </c>
      <c r="C7" s="715"/>
      <c r="D7" s="715"/>
      <c r="E7" s="715"/>
      <c r="F7" s="715"/>
      <c r="G7" s="715"/>
      <c r="H7" s="715"/>
      <c r="I7" s="715"/>
      <c r="J7" s="715"/>
      <c r="K7" s="715"/>
      <c r="L7" s="715"/>
      <c r="M7" s="715"/>
      <c r="N7" s="715"/>
      <c r="O7" s="715"/>
      <c r="P7" s="716"/>
      <c r="Q7" s="717">
        <v>29488</v>
      </c>
      <c r="R7" s="718"/>
      <c r="S7" s="718"/>
      <c r="T7" s="718"/>
      <c r="U7" s="718"/>
      <c r="V7" s="718">
        <v>28155</v>
      </c>
      <c r="W7" s="718"/>
      <c r="X7" s="718"/>
      <c r="Y7" s="718"/>
      <c r="Z7" s="718"/>
      <c r="AA7" s="718">
        <v>1333</v>
      </c>
      <c r="AB7" s="718"/>
      <c r="AC7" s="718"/>
      <c r="AD7" s="718"/>
      <c r="AE7" s="719"/>
      <c r="AF7" s="720">
        <v>1303</v>
      </c>
      <c r="AG7" s="721"/>
      <c r="AH7" s="721"/>
      <c r="AI7" s="721"/>
      <c r="AJ7" s="722"/>
      <c r="AK7" s="771">
        <v>2450</v>
      </c>
      <c r="AL7" s="772"/>
      <c r="AM7" s="772"/>
      <c r="AN7" s="772"/>
      <c r="AO7" s="772"/>
      <c r="AP7" s="772">
        <v>18697</v>
      </c>
      <c r="AQ7" s="772"/>
      <c r="AR7" s="772"/>
      <c r="AS7" s="772"/>
      <c r="AT7" s="772"/>
      <c r="AU7" s="773" t="s">
        <v>549</v>
      </c>
      <c r="AV7" s="773"/>
      <c r="AW7" s="773"/>
      <c r="AX7" s="773"/>
      <c r="AY7" s="774"/>
      <c r="AZ7" s="214"/>
      <c r="BA7" s="214"/>
      <c r="BB7" s="214"/>
      <c r="BC7" s="214"/>
      <c r="BD7" s="214"/>
      <c r="BE7" s="215"/>
      <c r="BF7" s="215"/>
      <c r="BG7" s="215"/>
      <c r="BH7" s="215"/>
      <c r="BI7" s="215"/>
      <c r="BJ7" s="215"/>
      <c r="BK7" s="215"/>
      <c r="BL7" s="215"/>
      <c r="BM7" s="215"/>
      <c r="BN7" s="215"/>
      <c r="BO7" s="215"/>
      <c r="BP7" s="215"/>
      <c r="BQ7" s="219">
        <v>1</v>
      </c>
      <c r="BR7" s="220"/>
      <c r="BS7" s="763" t="s">
        <v>560</v>
      </c>
      <c r="BT7" s="764"/>
      <c r="BU7" s="764"/>
      <c r="BV7" s="764"/>
      <c r="BW7" s="764"/>
      <c r="BX7" s="764"/>
      <c r="BY7" s="764"/>
      <c r="BZ7" s="764"/>
      <c r="CA7" s="764"/>
      <c r="CB7" s="764"/>
      <c r="CC7" s="764"/>
      <c r="CD7" s="764"/>
      <c r="CE7" s="764"/>
      <c r="CF7" s="764"/>
      <c r="CG7" s="775"/>
      <c r="CH7" s="768">
        <v>0</v>
      </c>
      <c r="CI7" s="769"/>
      <c r="CJ7" s="769"/>
      <c r="CK7" s="769"/>
      <c r="CL7" s="770"/>
      <c r="CM7" s="768">
        <v>139</v>
      </c>
      <c r="CN7" s="769"/>
      <c r="CO7" s="769"/>
      <c r="CP7" s="769"/>
      <c r="CQ7" s="770"/>
      <c r="CR7" s="768">
        <v>1</v>
      </c>
      <c r="CS7" s="769"/>
      <c r="CT7" s="769"/>
      <c r="CU7" s="769"/>
      <c r="CV7" s="770"/>
      <c r="CW7" s="768" t="s">
        <v>550</v>
      </c>
      <c r="CX7" s="769"/>
      <c r="CY7" s="769"/>
      <c r="CZ7" s="769"/>
      <c r="DA7" s="770"/>
      <c r="DB7" s="768" t="s">
        <v>550</v>
      </c>
      <c r="DC7" s="769"/>
      <c r="DD7" s="769"/>
      <c r="DE7" s="769"/>
      <c r="DF7" s="770"/>
      <c r="DG7" s="768" t="s">
        <v>550</v>
      </c>
      <c r="DH7" s="769"/>
      <c r="DI7" s="769"/>
      <c r="DJ7" s="769"/>
      <c r="DK7" s="770"/>
      <c r="DL7" s="768" t="s">
        <v>550</v>
      </c>
      <c r="DM7" s="769"/>
      <c r="DN7" s="769"/>
      <c r="DO7" s="769"/>
      <c r="DP7" s="770"/>
      <c r="DQ7" s="768" t="s">
        <v>550</v>
      </c>
      <c r="DR7" s="769"/>
      <c r="DS7" s="769"/>
      <c r="DT7" s="769"/>
      <c r="DU7" s="770"/>
      <c r="DV7" s="763"/>
      <c r="DW7" s="764"/>
      <c r="DX7" s="764"/>
      <c r="DY7" s="764"/>
      <c r="DZ7" s="765"/>
      <c r="EA7" s="217"/>
    </row>
    <row r="8" spans="1:131" s="218" customFormat="1" ht="26.25" customHeight="1" x14ac:dyDescent="0.15">
      <c r="A8" s="221">
        <v>2</v>
      </c>
      <c r="B8" s="751"/>
      <c r="C8" s="752"/>
      <c r="D8" s="752"/>
      <c r="E8" s="752"/>
      <c r="F8" s="752"/>
      <c r="G8" s="752"/>
      <c r="H8" s="752"/>
      <c r="I8" s="752"/>
      <c r="J8" s="752"/>
      <c r="K8" s="752"/>
      <c r="L8" s="752"/>
      <c r="M8" s="752"/>
      <c r="N8" s="752"/>
      <c r="O8" s="752"/>
      <c r="P8" s="753"/>
      <c r="Q8" s="754"/>
      <c r="R8" s="755"/>
      <c r="S8" s="755"/>
      <c r="T8" s="755"/>
      <c r="U8" s="755"/>
      <c r="V8" s="755"/>
      <c r="W8" s="755"/>
      <c r="X8" s="755"/>
      <c r="Y8" s="755"/>
      <c r="Z8" s="755"/>
      <c r="AA8" s="755"/>
      <c r="AB8" s="755"/>
      <c r="AC8" s="755"/>
      <c r="AD8" s="755"/>
      <c r="AE8" s="756"/>
      <c r="AF8" s="757"/>
      <c r="AG8" s="758"/>
      <c r="AH8" s="758"/>
      <c r="AI8" s="758"/>
      <c r="AJ8" s="759"/>
      <c r="AK8" s="766"/>
      <c r="AL8" s="767"/>
      <c r="AM8" s="767"/>
      <c r="AN8" s="767"/>
      <c r="AO8" s="767"/>
      <c r="AP8" s="767"/>
      <c r="AQ8" s="767"/>
      <c r="AR8" s="767"/>
      <c r="AS8" s="767"/>
      <c r="AT8" s="767"/>
      <c r="AU8" s="760"/>
      <c r="AV8" s="760"/>
      <c r="AW8" s="760"/>
      <c r="AX8" s="760"/>
      <c r="AY8" s="761"/>
      <c r="AZ8" s="214"/>
      <c r="BA8" s="214"/>
      <c r="BB8" s="214"/>
      <c r="BC8" s="214"/>
      <c r="BD8" s="214"/>
      <c r="BE8" s="215"/>
      <c r="BF8" s="215"/>
      <c r="BG8" s="215"/>
      <c r="BH8" s="215"/>
      <c r="BI8" s="215"/>
      <c r="BJ8" s="215"/>
      <c r="BK8" s="215"/>
      <c r="BL8" s="215"/>
      <c r="BM8" s="215"/>
      <c r="BN8" s="215"/>
      <c r="BO8" s="215"/>
      <c r="BP8" s="215"/>
      <c r="BQ8" s="221">
        <v>2</v>
      </c>
      <c r="BR8" s="222"/>
      <c r="BS8" s="748" t="s">
        <v>561</v>
      </c>
      <c r="BT8" s="749"/>
      <c r="BU8" s="749"/>
      <c r="BV8" s="749"/>
      <c r="BW8" s="749"/>
      <c r="BX8" s="749"/>
      <c r="BY8" s="749"/>
      <c r="BZ8" s="749"/>
      <c r="CA8" s="749"/>
      <c r="CB8" s="749"/>
      <c r="CC8" s="749"/>
      <c r="CD8" s="749"/>
      <c r="CE8" s="749"/>
      <c r="CF8" s="749"/>
      <c r="CG8" s="762"/>
      <c r="CH8" s="745">
        <v>8</v>
      </c>
      <c r="CI8" s="746"/>
      <c r="CJ8" s="746"/>
      <c r="CK8" s="746"/>
      <c r="CL8" s="747"/>
      <c r="CM8" s="745">
        <v>181</v>
      </c>
      <c r="CN8" s="746"/>
      <c r="CO8" s="746"/>
      <c r="CP8" s="746"/>
      <c r="CQ8" s="747"/>
      <c r="CR8" s="745">
        <v>10</v>
      </c>
      <c r="CS8" s="746"/>
      <c r="CT8" s="746"/>
      <c r="CU8" s="746"/>
      <c r="CV8" s="747"/>
      <c r="CW8" s="745" t="s">
        <v>488</v>
      </c>
      <c r="CX8" s="746"/>
      <c r="CY8" s="746"/>
      <c r="CZ8" s="746"/>
      <c r="DA8" s="747"/>
      <c r="DB8" s="745" t="s">
        <v>488</v>
      </c>
      <c r="DC8" s="746"/>
      <c r="DD8" s="746"/>
      <c r="DE8" s="746"/>
      <c r="DF8" s="747"/>
      <c r="DG8" s="745" t="s">
        <v>488</v>
      </c>
      <c r="DH8" s="746"/>
      <c r="DI8" s="746"/>
      <c r="DJ8" s="746"/>
      <c r="DK8" s="747"/>
      <c r="DL8" s="745" t="s">
        <v>488</v>
      </c>
      <c r="DM8" s="746"/>
      <c r="DN8" s="746"/>
      <c r="DO8" s="746"/>
      <c r="DP8" s="747"/>
      <c r="DQ8" s="745" t="s">
        <v>488</v>
      </c>
      <c r="DR8" s="746"/>
      <c r="DS8" s="746"/>
      <c r="DT8" s="746"/>
      <c r="DU8" s="747"/>
      <c r="DV8" s="748"/>
      <c r="DW8" s="749"/>
      <c r="DX8" s="749"/>
      <c r="DY8" s="749"/>
      <c r="DZ8" s="750"/>
      <c r="EA8" s="217"/>
    </row>
    <row r="9" spans="1:131" s="218" customFormat="1" ht="26.25" customHeight="1" x14ac:dyDescent="0.15">
      <c r="A9" s="221">
        <v>3</v>
      </c>
      <c r="B9" s="751"/>
      <c r="C9" s="752"/>
      <c r="D9" s="752"/>
      <c r="E9" s="752"/>
      <c r="F9" s="752"/>
      <c r="G9" s="752"/>
      <c r="H9" s="752"/>
      <c r="I9" s="752"/>
      <c r="J9" s="752"/>
      <c r="K9" s="752"/>
      <c r="L9" s="752"/>
      <c r="M9" s="752"/>
      <c r="N9" s="752"/>
      <c r="O9" s="752"/>
      <c r="P9" s="753"/>
      <c r="Q9" s="754"/>
      <c r="R9" s="755"/>
      <c r="S9" s="755"/>
      <c r="T9" s="755"/>
      <c r="U9" s="755"/>
      <c r="V9" s="755"/>
      <c r="W9" s="755"/>
      <c r="X9" s="755"/>
      <c r="Y9" s="755"/>
      <c r="Z9" s="755"/>
      <c r="AA9" s="755"/>
      <c r="AB9" s="755"/>
      <c r="AC9" s="755"/>
      <c r="AD9" s="755"/>
      <c r="AE9" s="756"/>
      <c r="AF9" s="757"/>
      <c r="AG9" s="758"/>
      <c r="AH9" s="758"/>
      <c r="AI9" s="758"/>
      <c r="AJ9" s="759"/>
      <c r="AK9" s="766"/>
      <c r="AL9" s="767"/>
      <c r="AM9" s="767"/>
      <c r="AN9" s="767"/>
      <c r="AO9" s="767"/>
      <c r="AP9" s="767"/>
      <c r="AQ9" s="767"/>
      <c r="AR9" s="767"/>
      <c r="AS9" s="767"/>
      <c r="AT9" s="767"/>
      <c r="AU9" s="760"/>
      <c r="AV9" s="760"/>
      <c r="AW9" s="760"/>
      <c r="AX9" s="760"/>
      <c r="AY9" s="761"/>
      <c r="AZ9" s="214"/>
      <c r="BA9" s="214"/>
      <c r="BB9" s="214"/>
      <c r="BC9" s="214"/>
      <c r="BD9" s="214"/>
      <c r="BE9" s="215"/>
      <c r="BF9" s="215"/>
      <c r="BG9" s="215"/>
      <c r="BH9" s="215"/>
      <c r="BI9" s="215"/>
      <c r="BJ9" s="215"/>
      <c r="BK9" s="215"/>
      <c r="BL9" s="215"/>
      <c r="BM9" s="215"/>
      <c r="BN9" s="215"/>
      <c r="BO9" s="215"/>
      <c r="BP9" s="215"/>
      <c r="BQ9" s="221">
        <v>3</v>
      </c>
      <c r="BR9" s="222"/>
      <c r="BS9" s="748"/>
      <c r="BT9" s="749"/>
      <c r="BU9" s="749"/>
      <c r="BV9" s="749"/>
      <c r="BW9" s="749"/>
      <c r="BX9" s="749"/>
      <c r="BY9" s="749"/>
      <c r="BZ9" s="749"/>
      <c r="CA9" s="749"/>
      <c r="CB9" s="749"/>
      <c r="CC9" s="749"/>
      <c r="CD9" s="749"/>
      <c r="CE9" s="749"/>
      <c r="CF9" s="749"/>
      <c r="CG9" s="762"/>
      <c r="CH9" s="745"/>
      <c r="CI9" s="746"/>
      <c r="CJ9" s="746"/>
      <c r="CK9" s="746"/>
      <c r="CL9" s="747"/>
      <c r="CM9" s="745"/>
      <c r="CN9" s="746"/>
      <c r="CO9" s="746"/>
      <c r="CP9" s="746"/>
      <c r="CQ9" s="747"/>
      <c r="CR9" s="745"/>
      <c r="CS9" s="746"/>
      <c r="CT9" s="746"/>
      <c r="CU9" s="746"/>
      <c r="CV9" s="747"/>
      <c r="CW9" s="745"/>
      <c r="CX9" s="746"/>
      <c r="CY9" s="746"/>
      <c r="CZ9" s="746"/>
      <c r="DA9" s="747"/>
      <c r="DB9" s="745"/>
      <c r="DC9" s="746"/>
      <c r="DD9" s="746"/>
      <c r="DE9" s="746"/>
      <c r="DF9" s="747"/>
      <c r="DG9" s="745"/>
      <c r="DH9" s="746"/>
      <c r="DI9" s="746"/>
      <c r="DJ9" s="746"/>
      <c r="DK9" s="747"/>
      <c r="DL9" s="745"/>
      <c r="DM9" s="746"/>
      <c r="DN9" s="746"/>
      <c r="DO9" s="746"/>
      <c r="DP9" s="747"/>
      <c r="DQ9" s="745"/>
      <c r="DR9" s="746"/>
      <c r="DS9" s="746"/>
      <c r="DT9" s="746"/>
      <c r="DU9" s="747"/>
      <c r="DV9" s="748"/>
      <c r="DW9" s="749"/>
      <c r="DX9" s="749"/>
      <c r="DY9" s="749"/>
      <c r="DZ9" s="750"/>
      <c r="EA9" s="217"/>
    </row>
    <row r="10" spans="1:131" s="218" customFormat="1" ht="26.25" customHeight="1" x14ac:dyDescent="0.15">
      <c r="A10" s="221">
        <v>4</v>
      </c>
      <c r="B10" s="751"/>
      <c r="C10" s="752"/>
      <c r="D10" s="752"/>
      <c r="E10" s="752"/>
      <c r="F10" s="752"/>
      <c r="G10" s="752"/>
      <c r="H10" s="752"/>
      <c r="I10" s="752"/>
      <c r="J10" s="752"/>
      <c r="K10" s="752"/>
      <c r="L10" s="752"/>
      <c r="M10" s="752"/>
      <c r="N10" s="752"/>
      <c r="O10" s="752"/>
      <c r="P10" s="753"/>
      <c r="Q10" s="754"/>
      <c r="R10" s="755"/>
      <c r="S10" s="755"/>
      <c r="T10" s="755"/>
      <c r="U10" s="755"/>
      <c r="V10" s="755"/>
      <c r="W10" s="755"/>
      <c r="X10" s="755"/>
      <c r="Y10" s="755"/>
      <c r="Z10" s="755"/>
      <c r="AA10" s="755"/>
      <c r="AB10" s="755"/>
      <c r="AC10" s="755"/>
      <c r="AD10" s="755"/>
      <c r="AE10" s="756"/>
      <c r="AF10" s="757"/>
      <c r="AG10" s="758"/>
      <c r="AH10" s="758"/>
      <c r="AI10" s="758"/>
      <c r="AJ10" s="759"/>
      <c r="AK10" s="766"/>
      <c r="AL10" s="767"/>
      <c r="AM10" s="767"/>
      <c r="AN10" s="767"/>
      <c r="AO10" s="767"/>
      <c r="AP10" s="767"/>
      <c r="AQ10" s="767"/>
      <c r="AR10" s="767"/>
      <c r="AS10" s="767"/>
      <c r="AT10" s="767"/>
      <c r="AU10" s="760"/>
      <c r="AV10" s="760"/>
      <c r="AW10" s="760"/>
      <c r="AX10" s="760"/>
      <c r="AY10" s="761"/>
      <c r="AZ10" s="214"/>
      <c r="BA10" s="214"/>
      <c r="BB10" s="214"/>
      <c r="BC10" s="214"/>
      <c r="BD10" s="214"/>
      <c r="BE10" s="215"/>
      <c r="BF10" s="215"/>
      <c r="BG10" s="215"/>
      <c r="BH10" s="215"/>
      <c r="BI10" s="215"/>
      <c r="BJ10" s="215"/>
      <c r="BK10" s="215"/>
      <c r="BL10" s="215"/>
      <c r="BM10" s="215"/>
      <c r="BN10" s="215"/>
      <c r="BO10" s="215"/>
      <c r="BP10" s="215"/>
      <c r="BQ10" s="221">
        <v>4</v>
      </c>
      <c r="BR10" s="222"/>
      <c r="BS10" s="748"/>
      <c r="BT10" s="749"/>
      <c r="BU10" s="749"/>
      <c r="BV10" s="749"/>
      <c r="BW10" s="749"/>
      <c r="BX10" s="749"/>
      <c r="BY10" s="749"/>
      <c r="BZ10" s="749"/>
      <c r="CA10" s="749"/>
      <c r="CB10" s="749"/>
      <c r="CC10" s="749"/>
      <c r="CD10" s="749"/>
      <c r="CE10" s="749"/>
      <c r="CF10" s="749"/>
      <c r="CG10" s="762"/>
      <c r="CH10" s="745"/>
      <c r="CI10" s="746"/>
      <c r="CJ10" s="746"/>
      <c r="CK10" s="746"/>
      <c r="CL10" s="747"/>
      <c r="CM10" s="745"/>
      <c r="CN10" s="746"/>
      <c r="CO10" s="746"/>
      <c r="CP10" s="746"/>
      <c r="CQ10" s="747"/>
      <c r="CR10" s="745"/>
      <c r="CS10" s="746"/>
      <c r="CT10" s="746"/>
      <c r="CU10" s="746"/>
      <c r="CV10" s="747"/>
      <c r="CW10" s="745"/>
      <c r="CX10" s="746"/>
      <c r="CY10" s="746"/>
      <c r="CZ10" s="746"/>
      <c r="DA10" s="747"/>
      <c r="DB10" s="745"/>
      <c r="DC10" s="746"/>
      <c r="DD10" s="746"/>
      <c r="DE10" s="746"/>
      <c r="DF10" s="747"/>
      <c r="DG10" s="745"/>
      <c r="DH10" s="746"/>
      <c r="DI10" s="746"/>
      <c r="DJ10" s="746"/>
      <c r="DK10" s="747"/>
      <c r="DL10" s="745"/>
      <c r="DM10" s="746"/>
      <c r="DN10" s="746"/>
      <c r="DO10" s="746"/>
      <c r="DP10" s="747"/>
      <c r="DQ10" s="745"/>
      <c r="DR10" s="746"/>
      <c r="DS10" s="746"/>
      <c r="DT10" s="746"/>
      <c r="DU10" s="747"/>
      <c r="DV10" s="748"/>
      <c r="DW10" s="749"/>
      <c r="DX10" s="749"/>
      <c r="DY10" s="749"/>
      <c r="DZ10" s="750"/>
      <c r="EA10" s="217"/>
    </row>
    <row r="11" spans="1:131" s="218" customFormat="1" ht="26.25" customHeight="1" x14ac:dyDescent="0.15">
      <c r="A11" s="221">
        <v>5</v>
      </c>
      <c r="B11" s="751"/>
      <c r="C11" s="752"/>
      <c r="D11" s="752"/>
      <c r="E11" s="752"/>
      <c r="F11" s="752"/>
      <c r="G11" s="752"/>
      <c r="H11" s="752"/>
      <c r="I11" s="752"/>
      <c r="J11" s="752"/>
      <c r="K11" s="752"/>
      <c r="L11" s="752"/>
      <c r="M11" s="752"/>
      <c r="N11" s="752"/>
      <c r="O11" s="752"/>
      <c r="P11" s="753"/>
      <c r="Q11" s="754"/>
      <c r="R11" s="755"/>
      <c r="S11" s="755"/>
      <c r="T11" s="755"/>
      <c r="U11" s="755"/>
      <c r="V11" s="755"/>
      <c r="W11" s="755"/>
      <c r="X11" s="755"/>
      <c r="Y11" s="755"/>
      <c r="Z11" s="755"/>
      <c r="AA11" s="755"/>
      <c r="AB11" s="755"/>
      <c r="AC11" s="755"/>
      <c r="AD11" s="755"/>
      <c r="AE11" s="756"/>
      <c r="AF11" s="757"/>
      <c r="AG11" s="758"/>
      <c r="AH11" s="758"/>
      <c r="AI11" s="758"/>
      <c r="AJ11" s="759"/>
      <c r="AK11" s="766"/>
      <c r="AL11" s="767"/>
      <c r="AM11" s="767"/>
      <c r="AN11" s="767"/>
      <c r="AO11" s="767"/>
      <c r="AP11" s="767"/>
      <c r="AQ11" s="767"/>
      <c r="AR11" s="767"/>
      <c r="AS11" s="767"/>
      <c r="AT11" s="767"/>
      <c r="AU11" s="760"/>
      <c r="AV11" s="760"/>
      <c r="AW11" s="760"/>
      <c r="AX11" s="760"/>
      <c r="AY11" s="761"/>
      <c r="AZ11" s="214"/>
      <c r="BA11" s="214"/>
      <c r="BB11" s="214"/>
      <c r="BC11" s="214"/>
      <c r="BD11" s="214"/>
      <c r="BE11" s="215"/>
      <c r="BF11" s="215"/>
      <c r="BG11" s="215"/>
      <c r="BH11" s="215"/>
      <c r="BI11" s="215"/>
      <c r="BJ11" s="215"/>
      <c r="BK11" s="215"/>
      <c r="BL11" s="215"/>
      <c r="BM11" s="215"/>
      <c r="BN11" s="215"/>
      <c r="BO11" s="215"/>
      <c r="BP11" s="215"/>
      <c r="BQ11" s="221">
        <v>5</v>
      </c>
      <c r="BR11" s="222"/>
      <c r="BS11" s="748"/>
      <c r="BT11" s="749"/>
      <c r="BU11" s="749"/>
      <c r="BV11" s="749"/>
      <c r="BW11" s="749"/>
      <c r="BX11" s="749"/>
      <c r="BY11" s="749"/>
      <c r="BZ11" s="749"/>
      <c r="CA11" s="749"/>
      <c r="CB11" s="749"/>
      <c r="CC11" s="749"/>
      <c r="CD11" s="749"/>
      <c r="CE11" s="749"/>
      <c r="CF11" s="749"/>
      <c r="CG11" s="762"/>
      <c r="CH11" s="745"/>
      <c r="CI11" s="746"/>
      <c r="CJ11" s="746"/>
      <c r="CK11" s="746"/>
      <c r="CL11" s="747"/>
      <c r="CM11" s="745"/>
      <c r="CN11" s="746"/>
      <c r="CO11" s="746"/>
      <c r="CP11" s="746"/>
      <c r="CQ11" s="747"/>
      <c r="CR11" s="745"/>
      <c r="CS11" s="746"/>
      <c r="CT11" s="746"/>
      <c r="CU11" s="746"/>
      <c r="CV11" s="747"/>
      <c r="CW11" s="745"/>
      <c r="CX11" s="746"/>
      <c r="CY11" s="746"/>
      <c r="CZ11" s="746"/>
      <c r="DA11" s="747"/>
      <c r="DB11" s="745"/>
      <c r="DC11" s="746"/>
      <c r="DD11" s="746"/>
      <c r="DE11" s="746"/>
      <c r="DF11" s="747"/>
      <c r="DG11" s="745"/>
      <c r="DH11" s="746"/>
      <c r="DI11" s="746"/>
      <c r="DJ11" s="746"/>
      <c r="DK11" s="747"/>
      <c r="DL11" s="745"/>
      <c r="DM11" s="746"/>
      <c r="DN11" s="746"/>
      <c r="DO11" s="746"/>
      <c r="DP11" s="747"/>
      <c r="DQ11" s="745"/>
      <c r="DR11" s="746"/>
      <c r="DS11" s="746"/>
      <c r="DT11" s="746"/>
      <c r="DU11" s="747"/>
      <c r="DV11" s="748"/>
      <c r="DW11" s="749"/>
      <c r="DX11" s="749"/>
      <c r="DY11" s="749"/>
      <c r="DZ11" s="750"/>
      <c r="EA11" s="217"/>
    </row>
    <row r="12" spans="1:131" s="218" customFormat="1" ht="26.25" customHeight="1" x14ac:dyDescent="0.15">
      <c r="A12" s="221">
        <v>6</v>
      </c>
      <c r="B12" s="751"/>
      <c r="C12" s="752"/>
      <c r="D12" s="752"/>
      <c r="E12" s="752"/>
      <c r="F12" s="752"/>
      <c r="G12" s="752"/>
      <c r="H12" s="752"/>
      <c r="I12" s="752"/>
      <c r="J12" s="752"/>
      <c r="K12" s="752"/>
      <c r="L12" s="752"/>
      <c r="M12" s="752"/>
      <c r="N12" s="752"/>
      <c r="O12" s="752"/>
      <c r="P12" s="753"/>
      <c r="Q12" s="754"/>
      <c r="R12" s="755"/>
      <c r="S12" s="755"/>
      <c r="T12" s="755"/>
      <c r="U12" s="755"/>
      <c r="V12" s="755"/>
      <c r="W12" s="755"/>
      <c r="X12" s="755"/>
      <c r="Y12" s="755"/>
      <c r="Z12" s="755"/>
      <c r="AA12" s="755"/>
      <c r="AB12" s="755"/>
      <c r="AC12" s="755"/>
      <c r="AD12" s="755"/>
      <c r="AE12" s="756"/>
      <c r="AF12" s="757"/>
      <c r="AG12" s="758"/>
      <c r="AH12" s="758"/>
      <c r="AI12" s="758"/>
      <c r="AJ12" s="759"/>
      <c r="AK12" s="766"/>
      <c r="AL12" s="767"/>
      <c r="AM12" s="767"/>
      <c r="AN12" s="767"/>
      <c r="AO12" s="767"/>
      <c r="AP12" s="767"/>
      <c r="AQ12" s="767"/>
      <c r="AR12" s="767"/>
      <c r="AS12" s="767"/>
      <c r="AT12" s="767"/>
      <c r="AU12" s="760"/>
      <c r="AV12" s="760"/>
      <c r="AW12" s="760"/>
      <c r="AX12" s="760"/>
      <c r="AY12" s="761"/>
      <c r="AZ12" s="214"/>
      <c r="BA12" s="214"/>
      <c r="BB12" s="214"/>
      <c r="BC12" s="214"/>
      <c r="BD12" s="214"/>
      <c r="BE12" s="215"/>
      <c r="BF12" s="215"/>
      <c r="BG12" s="215"/>
      <c r="BH12" s="215"/>
      <c r="BI12" s="215"/>
      <c r="BJ12" s="215"/>
      <c r="BK12" s="215"/>
      <c r="BL12" s="215"/>
      <c r="BM12" s="215"/>
      <c r="BN12" s="215"/>
      <c r="BO12" s="215"/>
      <c r="BP12" s="215"/>
      <c r="BQ12" s="221">
        <v>6</v>
      </c>
      <c r="BR12" s="222"/>
      <c r="BS12" s="748"/>
      <c r="BT12" s="749"/>
      <c r="BU12" s="749"/>
      <c r="BV12" s="749"/>
      <c r="BW12" s="749"/>
      <c r="BX12" s="749"/>
      <c r="BY12" s="749"/>
      <c r="BZ12" s="749"/>
      <c r="CA12" s="749"/>
      <c r="CB12" s="749"/>
      <c r="CC12" s="749"/>
      <c r="CD12" s="749"/>
      <c r="CE12" s="749"/>
      <c r="CF12" s="749"/>
      <c r="CG12" s="762"/>
      <c r="CH12" s="745"/>
      <c r="CI12" s="746"/>
      <c r="CJ12" s="746"/>
      <c r="CK12" s="746"/>
      <c r="CL12" s="747"/>
      <c r="CM12" s="745"/>
      <c r="CN12" s="746"/>
      <c r="CO12" s="746"/>
      <c r="CP12" s="746"/>
      <c r="CQ12" s="747"/>
      <c r="CR12" s="745"/>
      <c r="CS12" s="746"/>
      <c r="CT12" s="746"/>
      <c r="CU12" s="746"/>
      <c r="CV12" s="747"/>
      <c r="CW12" s="745"/>
      <c r="CX12" s="746"/>
      <c r="CY12" s="746"/>
      <c r="CZ12" s="746"/>
      <c r="DA12" s="747"/>
      <c r="DB12" s="745"/>
      <c r="DC12" s="746"/>
      <c r="DD12" s="746"/>
      <c r="DE12" s="746"/>
      <c r="DF12" s="747"/>
      <c r="DG12" s="745"/>
      <c r="DH12" s="746"/>
      <c r="DI12" s="746"/>
      <c r="DJ12" s="746"/>
      <c r="DK12" s="747"/>
      <c r="DL12" s="745"/>
      <c r="DM12" s="746"/>
      <c r="DN12" s="746"/>
      <c r="DO12" s="746"/>
      <c r="DP12" s="747"/>
      <c r="DQ12" s="745"/>
      <c r="DR12" s="746"/>
      <c r="DS12" s="746"/>
      <c r="DT12" s="746"/>
      <c r="DU12" s="747"/>
      <c r="DV12" s="748"/>
      <c r="DW12" s="749"/>
      <c r="DX12" s="749"/>
      <c r="DY12" s="749"/>
      <c r="DZ12" s="750"/>
      <c r="EA12" s="217"/>
    </row>
    <row r="13" spans="1:131" s="218" customFormat="1" ht="26.25" customHeight="1" x14ac:dyDescent="0.15">
      <c r="A13" s="221">
        <v>7</v>
      </c>
      <c r="B13" s="751"/>
      <c r="C13" s="752"/>
      <c r="D13" s="752"/>
      <c r="E13" s="752"/>
      <c r="F13" s="752"/>
      <c r="G13" s="752"/>
      <c r="H13" s="752"/>
      <c r="I13" s="752"/>
      <c r="J13" s="752"/>
      <c r="K13" s="752"/>
      <c r="L13" s="752"/>
      <c r="M13" s="752"/>
      <c r="N13" s="752"/>
      <c r="O13" s="752"/>
      <c r="P13" s="753"/>
      <c r="Q13" s="754"/>
      <c r="R13" s="755"/>
      <c r="S13" s="755"/>
      <c r="T13" s="755"/>
      <c r="U13" s="755"/>
      <c r="V13" s="755"/>
      <c r="W13" s="755"/>
      <c r="X13" s="755"/>
      <c r="Y13" s="755"/>
      <c r="Z13" s="755"/>
      <c r="AA13" s="755"/>
      <c r="AB13" s="755"/>
      <c r="AC13" s="755"/>
      <c r="AD13" s="755"/>
      <c r="AE13" s="756"/>
      <c r="AF13" s="757"/>
      <c r="AG13" s="758"/>
      <c r="AH13" s="758"/>
      <c r="AI13" s="758"/>
      <c r="AJ13" s="759"/>
      <c r="AK13" s="766"/>
      <c r="AL13" s="767"/>
      <c r="AM13" s="767"/>
      <c r="AN13" s="767"/>
      <c r="AO13" s="767"/>
      <c r="AP13" s="767"/>
      <c r="AQ13" s="767"/>
      <c r="AR13" s="767"/>
      <c r="AS13" s="767"/>
      <c r="AT13" s="767"/>
      <c r="AU13" s="760"/>
      <c r="AV13" s="760"/>
      <c r="AW13" s="760"/>
      <c r="AX13" s="760"/>
      <c r="AY13" s="761"/>
      <c r="AZ13" s="214"/>
      <c r="BA13" s="214"/>
      <c r="BB13" s="214"/>
      <c r="BC13" s="214"/>
      <c r="BD13" s="214"/>
      <c r="BE13" s="215"/>
      <c r="BF13" s="215"/>
      <c r="BG13" s="215"/>
      <c r="BH13" s="215"/>
      <c r="BI13" s="215"/>
      <c r="BJ13" s="215"/>
      <c r="BK13" s="215"/>
      <c r="BL13" s="215"/>
      <c r="BM13" s="215"/>
      <c r="BN13" s="215"/>
      <c r="BO13" s="215"/>
      <c r="BP13" s="215"/>
      <c r="BQ13" s="221">
        <v>7</v>
      </c>
      <c r="BR13" s="222"/>
      <c r="BS13" s="748"/>
      <c r="BT13" s="749"/>
      <c r="BU13" s="749"/>
      <c r="BV13" s="749"/>
      <c r="BW13" s="749"/>
      <c r="BX13" s="749"/>
      <c r="BY13" s="749"/>
      <c r="BZ13" s="749"/>
      <c r="CA13" s="749"/>
      <c r="CB13" s="749"/>
      <c r="CC13" s="749"/>
      <c r="CD13" s="749"/>
      <c r="CE13" s="749"/>
      <c r="CF13" s="749"/>
      <c r="CG13" s="762"/>
      <c r="CH13" s="745"/>
      <c r="CI13" s="746"/>
      <c r="CJ13" s="746"/>
      <c r="CK13" s="746"/>
      <c r="CL13" s="747"/>
      <c r="CM13" s="745"/>
      <c r="CN13" s="746"/>
      <c r="CO13" s="746"/>
      <c r="CP13" s="746"/>
      <c r="CQ13" s="747"/>
      <c r="CR13" s="745"/>
      <c r="CS13" s="746"/>
      <c r="CT13" s="746"/>
      <c r="CU13" s="746"/>
      <c r="CV13" s="747"/>
      <c r="CW13" s="745"/>
      <c r="CX13" s="746"/>
      <c r="CY13" s="746"/>
      <c r="CZ13" s="746"/>
      <c r="DA13" s="747"/>
      <c r="DB13" s="745"/>
      <c r="DC13" s="746"/>
      <c r="DD13" s="746"/>
      <c r="DE13" s="746"/>
      <c r="DF13" s="747"/>
      <c r="DG13" s="745"/>
      <c r="DH13" s="746"/>
      <c r="DI13" s="746"/>
      <c r="DJ13" s="746"/>
      <c r="DK13" s="747"/>
      <c r="DL13" s="745"/>
      <c r="DM13" s="746"/>
      <c r="DN13" s="746"/>
      <c r="DO13" s="746"/>
      <c r="DP13" s="747"/>
      <c r="DQ13" s="745"/>
      <c r="DR13" s="746"/>
      <c r="DS13" s="746"/>
      <c r="DT13" s="746"/>
      <c r="DU13" s="747"/>
      <c r="DV13" s="748"/>
      <c r="DW13" s="749"/>
      <c r="DX13" s="749"/>
      <c r="DY13" s="749"/>
      <c r="DZ13" s="750"/>
      <c r="EA13" s="217"/>
    </row>
    <row r="14" spans="1:131" s="218" customFormat="1" ht="26.25" customHeight="1" x14ac:dyDescent="0.15">
      <c r="A14" s="221">
        <v>8</v>
      </c>
      <c r="B14" s="751"/>
      <c r="C14" s="752"/>
      <c r="D14" s="752"/>
      <c r="E14" s="752"/>
      <c r="F14" s="752"/>
      <c r="G14" s="752"/>
      <c r="H14" s="752"/>
      <c r="I14" s="752"/>
      <c r="J14" s="752"/>
      <c r="K14" s="752"/>
      <c r="L14" s="752"/>
      <c r="M14" s="752"/>
      <c r="N14" s="752"/>
      <c r="O14" s="752"/>
      <c r="P14" s="753"/>
      <c r="Q14" s="754"/>
      <c r="R14" s="755"/>
      <c r="S14" s="755"/>
      <c r="T14" s="755"/>
      <c r="U14" s="755"/>
      <c r="V14" s="755"/>
      <c r="W14" s="755"/>
      <c r="X14" s="755"/>
      <c r="Y14" s="755"/>
      <c r="Z14" s="755"/>
      <c r="AA14" s="755"/>
      <c r="AB14" s="755"/>
      <c r="AC14" s="755"/>
      <c r="AD14" s="755"/>
      <c r="AE14" s="756"/>
      <c r="AF14" s="757"/>
      <c r="AG14" s="758"/>
      <c r="AH14" s="758"/>
      <c r="AI14" s="758"/>
      <c r="AJ14" s="759"/>
      <c r="AK14" s="766"/>
      <c r="AL14" s="767"/>
      <c r="AM14" s="767"/>
      <c r="AN14" s="767"/>
      <c r="AO14" s="767"/>
      <c r="AP14" s="767"/>
      <c r="AQ14" s="767"/>
      <c r="AR14" s="767"/>
      <c r="AS14" s="767"/>
      <c r="AT14" s="767"/>
      <c r="AU14" s="760"/>
      <c r="AV14" s="760"/>
      <c r="AW14" s="760"/>
      <c r="AX14" s="760"/>
      <c r="AY14" s="761"/>
      <c r="AZ14" s="214"/>
      <c r="BA14" s="214"/>
      <c r="BB14" s="214"/>
      <c r="BC14" s="214"/>
      <c r="BD14" s="214"/>
      <c r="BE14" s="215"/>
      <c r="BF14" s="215"/>
      <c r="BG14" s="215"/>
      <c r="BH14" s="215"/>
      <c r="BI14" s="215"/>
      <c r="BJ14" s="215"/>
      <c r="BK14" s="215"/>
      <c r="BL14" s="215"/>
      <c r="BM14" s="215"/>
      <c r="BN14" s="215"/>
      <c r="BO14" s="215"/>
      <c r="BP14" s="215"/>
      <c r="BQ14" s="221">
        <v>8</v>
      </c>
      <c r="BR14" s="222"/>
      <c r="BS14" s="748"/>
      <c r="BT14" s="749"/>
      <c r="BU14" s="749"/>
      <c r="BV14" s="749"/>
      <c r="BW14" s="749"/>
      <c r="BX14" s="749"/>
      <c r="BY14" s="749"/>
      <c r="BZ14" s="749"/>
      <c r="CA14" s="749"/>
      <c r="CB14" s="749"/>
      <c r="CC14" s="749"/>
      <c r="CD14" s="749"/>
      <c r="CE14" s="749"/>
      <c r="CF14" s="749"/>
      <c r="CG14" s="762"/>
      <c r="CH14" s="745"/>
      <c r="CI14" s="746"/>
      <c r="CJ14" s="746"/>
      <c r="CK14" s="746"/>
      <c r="CL14" s="747"/>
      <c r="CM14" s="745"/>
      <c r="CN14" s="746"/>
      <c r="CO14" s="746"/>
      <c r="CP14" s="746"/>
      <c r="CQ14" s="747"/>
      <c r="CR14" s="745"/>
      <c r="CS14" s="746"/>
      <c r="CT14" s="746"/>
      <c r="CU14" s="746"/>
      <c r="CV14" s="747"/>
      <c r="CW14" s="745"/>
      <c r="CX14" s="746"/>
      <c r="CY14" s="746"/>
      <c r="CZ14" s="746"/>
      <c r="DA14" s="747"/>
      <c r="DB14" s="745"/>
      <c r="DC14" s="746"/>
      <c r="DD14" s="746"/>
      <c r="DE14" s="746"/>
      <c r="DF14" s="747"/>
      <c r="DG14" s="745"/>
      <c r="DH14" s="746"/>
      <c r="DI14" s="746"/>
      <c r="DJ14" s="746"/>
      <c r="DK14" s="747"/>
      <c r="DL14" s="745"/>
      <c r="DM14" s="746"/>
      <c r="DN14" s="746"/>
      <c r="DO14" s="746"/>
      <c r="DP14" s="747"/>
      <c r="DQ14" s="745"/>
      <c r="DR14" s="746"/>
      <c r="DS14" s="746"/>
      <c r="DT14" s="746"/>
      <c r="DU14" s="747"/>
      <c r="DV14" s="748"/>
      <c r="DW14" s="749"/>
      <c r="DX14" s="749"/>
      <c r="DY14" s="749"/>
      <c r="DZ14" s="750"/>
      <c r="EA14" s="217"/>
    </row>
    <row r="15" spans="1:131" s="218" customFormat="1" ht="26.25" customHeight="1" x14ac:dyDescent="0.15">
      <c r="A15" s="221">
        <v>9</v>
      </c>
      <c r="B15" s="751"/>
      <c r="C15" s="752"/>
      <c r="D15" s="752"/>
      <c r="E15" s="752"/>
      <c r="F15" s="752"/>
      <c r="G15" s="752"/>
      <c r="H15" s="752"/>
      <c r="I15" s="752"/>
      <c r="J15" s="752"/>
      <c r="K15" s="752"/>
      <c r="L15" s="752"/>
      <c r="M15" s="752"/>
      <c r="N15" s="752"/>
      <c r="O15" s="752"/>
      <c r="P15" s="753"/>
      <c r="Q15" s="754"/>
      <c r="R15" s="755"/>
      <c r="S15" s="755"/>
      <c r="T15" s="755"/>
      <c r="U15" s="755"/>
      <c r="V15" s="755"/>
      <c r="W15" s="755"/>
      <c r="X15" s="755"/>
      <c r="Y15" s="755"/>
      <c r="Z15" s="755"/>
      <c r="AA15" s="755"/>
      <c r="AB15" s="755"/>
      <c r="AC15" s="755"/>
      <c r="AD15" s="755"/>
      <c r="AE15" s="756"/>
      <c r="AF15" s="757"/>
      <c r="AG15" s="758"/>
      <c r="AH15" s="758"/>
      <c r="AI15" s="758"/>
      <c r="AJ15" s="759"/>
      <c r="AK15" s="766"/>
      <c r="AL15" s="767"/>
      <c r="AM15" s="767"/>
      <c r="AN15" s="767"/>
      <c r="AO15" s="767"/>
      <c r="AP15" s="767"/>
      <c r="AQ15" s="767"/>
      <c r="AR15" s="767"/>
      <c r="AS15" s="767"/>
      <c r="AT15" s="767"/>
      <c r="AU15" s="760"/>
      <c r="AV15" s="760"/>
      <c r="AW15" s="760"/>
      <c r="AX15" s="760"/>
      <c r="AY15" s="761"/>
      <c r="AZ15" s="214"/>
      <c r="BA15" s="214"/>
      <c r="BB15" s="214"/>
      <c r="BC15" s="214"/>
      <c r="BD15" s="214"/>
      <c r="BE15" s="215"/>
      <c r="BF15" s="215"/>
      <c r="BG15" s="215"/>
      <c r="BH15" s="215"/>
      <c r="BI15" s="215"/>
      <c r="BJ15" s="215"/>
      <c r="BK15" s="215"/>
      <c r="BL15" s="215"/>
      <c r="BM15" s="215"/>
      <c r="BN15" s="215"/>
      <c r="BO15" s="215"/>
      <c r="BP15" s="215"/>
      <c r="BQ15" s="221">
        <v>9</v>
      </c>
      <c r="BR15" s="222"/>
      <c r="BS15" s="748"/>
      <c r="BT15" s="749"/>
      <c r="BU15" s="749"/>
      <c r="BV15" s="749"/>
      <c r="BW15" s="749"/>
      <c r="BX15" s="749"/>
      <c r="BY15" s="749"/>
      <c r="BZ15" s="749"/>
      <c r="CA15" s="749"/>
      <c r="CB15" s="749"/>
      <c r="CC15" s="749"/>
      <c r="CD15" s="749"/>
      <c r="CE15" s="749"/>
      <c r="CF15" s="749"/>
      <c r="CG15" s="762"/>
      <c r="CH15" s="745"/>
      <c r="CI15" s="746"/>
      <c r="CJ15" s="746"/>
      <c r="CK15" s="746"/>
      <c r="CL15" s="747"/>
      <c r="CM15" s="745"/>
      <c r="CN15" s="746"/>
      <c r="CO15" s="746"/>
      <c r="CP15" s="746"/>
      <c r="CQ15" s="747"/>
      <c r="CR15" s="745"/>
      <c r="CS15" s="746"/>
      <c r="CT15" s="746"/>
      <c r="CU15" s="746"/>
      <c r="CV15" s="747"/>
      <c r="CW15" s="745"/>
      <c r="CX15" s="746"/>
      <c r="CY15" s="746"/>
      <c r="CZ15" s="746"/>
      <c r="DA15" s="747"/>
      <c r="DB15" s="745"/>
      <c r="DC15" s="746"/>
      <c r="DD15" s="746"/>
      <c r="DE15" s="746"/>
      <c r="DF15" s="747"/>
      <c r="DG15" s="745"/>
      <c r="DH15" s="746"/>
      <c r="DI15" s="746"/>
      <c r="DJ15" s="746"/>
      <c r="DK15" s="747"/>
      <c r="DL15" s="745"/>
      <c r="DM15" s="746"/>
      <c r="DN15" s="746"/>
      <c r="DO15" s="746"/>
      <c r="DP15" s="747"/>
      <c r="DQ15" s="745"/>
      <c r="DR15" s="746"/>
      <c r="DS15" s="746"/>
      <c r="DT15" s="746"/>
      <c r="DU15" s="747"/>
      <c r="DV15" s="748"/>
      <c r="DW15" s="749"/>
      <c r="DX15" s="749"/>
      <c r="DY15" s="749"/>
      <c r="DZ15" s="750"/>
      <c r="EA15" s="217"/>
    </row>
    <row r="16" spans="1:131" s="218" customFormat="1" ht="26.25" customHeight="1" x14ac:dyDescent="0.15">
      <c r="A16" s="221">
        <v>10</v>
      </c>
      <c r="B16" s="751"/>
      <c r="C16" s="752"/>
      <c r="D16" s="752"/>
      <c r="E16" s="752"/>
      <c r="F16" s="752"/>
      <c r="G16" s="752"/>
      <c r="H16" s="752"/>
      <c r="I16" s="752"/>
      <c r="J16" s="752"/>
      <c r="K16" s="752"/>
      <c r="L16" s="752"/>
      <c r="M16" s="752"/>
      <c r="N16" s="752"/>
      <c r="O16" s="752"/>
      <c r="P16" s="753"/>
      <c r="Q16" s="754"/>
      <c r="R16" s="755"/>
      <c r="S16" s="755"/>
      <c r="T16" s="755"/>
      <c r="U16" s="755"/>
      <c r="V16" s="755"/>
      <c r="W16" s="755"/>
      <c r="X16" s="755"/>
      <c r="Y16" s="755"/>
      <c r="Z16" s="755"/>
      <c r="AA16" s="755"/>
      <c r="AB16" s="755"/>
      <c r="AC16" s="755"/>
      <c r="AD16" s="755"/>
      <c r="AE16" s="756"/>
      <c r="AF16" s="757"/>
      <c r="AG16" s="758"/>
      <c r="AH16" s="758"/>
      <c r="AI16" s="758"/>
      <c r="AJ16" s="759"/>
      <c r="AK16" s="766"/>
      <c r="AL16" s="767"/>
      <c r="AM16" s="767"/>
      <c r="AN16" s="767"/>
      <c r="AO16" s="767"/>
      <c r="AP16" s="767"/>
      <c r="AQ16" s="767"/>
      <c r="AR16" s="767"/>
      <c r="AS16" s="767"/>
      <c r="AT16" s="767"/>
      <c r="AU16" s="760"/>
      <c r="AV16" s="760"/>
      <c r="AW16" s="760"/>
      <c r="AX16" s="760"/>
      <c r="AY16" s="761"/>
      <c r="AZ16" s="214"/>
      <c r="BA16" s="214"/>
      <c r="BB16" s="214"/>
      <c r="BC16" s="214"/>
      <c r="BD16" s="214"/>
      <c r="BE16" s="215"/>
      <c r="BF16" s="215"/>
      <c r="BG16" s="215"/>
      <c r="BH16" s="215"/>
      <c r="BI16" s="215"/>
      <c r="BJ16" s="215"/>
      <c r="BK16" s="215"/>
      <c r="BL16" s="215"/>
      <c r="BM16" s="215"/>
      <c r="BN16" s="215"/>
      <c r="BO16" s="215"/>
      <c r="BP16" s="215"/>
      <c r="BQ16" s="221">
        <v>10</v>
      </c>
      <c r="BR16" s="222"/>
      <c r="BS16" s="748"/>
      <c r="BT16" s="749"/>
      <c r="BU16" s="749"/>
      <c r="BV16" s="749"/>
      <c r="BW16" s="749"/>
      <c r="BX16" s="749"/>
      <c r="BY16" s="749"/>
      <c r="BZ16" s="749"/>
      <c r="CA16" s="749"/>
      <c r="CB16" s="749"/>
      <c r="CC16" s="749"/>
      <c r="CD16" s="749"/>
      <c r="CE16" s="749"/>
      <c r="CF16" s="749"/>
      <c r="CG16" s="762"/>
      <c r="CH16" s="745"/>
      <c r="CI16" s="746"/>
      <c r="CJ16" s="746"/>
      <c r="CK16" s="746"/>
      <c r="CL16" s="747"/>
      <c r="CM16" s="745"/>
      <c r="CN16" s="746"/>
      <c r="CO16" s="746"/>
      <c r="CP16" s="746"/>
      <c r="CQ16" s="747"/>
      <c r="CR16" s="745"/>
      <c r="CS16" s="746"/>
      <c r="CT16" s="746"/>
      <c r="CU16" s="746"/>
      <c r="CV16" s="747"/>
      <c r="CW16" s="745"/>
      <c r="CX16" s="746"/>
      <c r="CY16" s="746"/>
      <c r="CZ16" s="746"/>
      <c r="DA16" s="747"/>
      <c r="DB16" s="745"/>
      <c r="DC16" s="746"/>
      <c r="DD16" s="746"/>
      <c r="DE16" s="746"/>
      <c r="DF16" s="747"/>
      <c r="DG16" s="745"/>
      <c r="DH16" s="746"/>
      <c r="DI16" s="746"/>
      <c r="DJ16" s="746"/>
      <c r="DK16" s="747"/>
      <c r="DL16" s="745"/>
      <c r="DM16" s="746"/>
      <c r="DN16" s="746"/>
      <c r="DO16" s="746"/>
      <c r="DP16" s="747"/>
      <c r="DQ16" s="745"/>
      <c r="DR16" s="746"/>
      <c r="DS16" s="746"/>
      <c r="DT16" s="746"/>
      <c r="DU16" s="747"/>
      <c r="DV16" s="748"/>
      <c r="DW16" s="749"/>
      <c r="DX16" s="749"/>
      <c r="DY16" s="749"/>
      <c r="DZ16" s="750"/>
      <c r="EA16" s="217"/>
    </row>
    <row r="17" spans="1:131" s="218" customFormat="1" ht="26.25" customHeight="1" x14ac:dyDescent="0.15">
      <c r="A17" s="221">
        <v>11</v>
      </c>
      <c r="B17" s="751"/>
      <c r="C17" s="752"/>
      <c r="D17" s="752"/>
      <c r="E17" s="752"/>
      <c r="F17" s="752"/>
      <c r="G17" s="752"/>
      <c r="H17" s="752"/>
      <c r="I17" s="752"/>
      <c r="J17" s="752"/>
      <c r="K17" s="752"/>
      <c r="L17" s="752"/>
      <c r="M17" s="752"/>
      <c r="N17" s="752"/>
      <c r="O17" s="752"/>
      <c r="P17" s="753"/>
      <c r="Q17" s="754"/>
      <c r="R17" s="755"/>
      <c r="S17" s="755"/>
      <c r="T17" s="755"/>
      <c r="U17" s="755"/>
      <c r="V17" s="755"/>
      <c r="W17" s="755"/>
      <c r="X17" s="755"/>
      <c r="Y17" s="755"/>
      <c r="Z17" s="755"/>
      <c r="AA17" s="755"/>
      <c r="AB17" s="755"/>
      <c r="AC17" s="755"/>
      <c r="AD17" s="755"/>
      <c r="AE17" s="756"/>
      <c r="AF17" s="757"/>
      <c r="AG17" s="758"/>
      <c r="AH17" s="758"/>
      <c r="AI17" s="758"/>
      <c r="AJ17" s="759"/>
      <c r="AK17" s="766"/>
      <c r="AL17" s="767"/>
      <c r="AM17" s="767"/>
      <c r="AN17" s="767"/>
      <c r="AO17" s="767"/>
      <c r="AP17" s="767"/>
      <c r="AQ17" s="767"/>
      <c r="AR17" s="767"/>
      <c r="AS17" s="767"/>
      <c r="AT17" s="767"/>
      <c r="AU17" s="760"/>
      <c r="AV17" s="760"/>
      <c r="AW17" s="760"/>
      <c r="AX17" s="760"/>
      <c r="AY17" s="761"/>
      <c r="AZ17" s="214"/>
      <c r="BA17" s="214"/>
      <c r="BB17" s="214"/>
      <c r="BC17" s="214"/>
      <c r="BD17" s="214"/>
      <c r="BE17" s="215"/>
      <c r="BF17" s="215"/>
      <c r="BG17" s="215"/>
      <c r="BH17" s="215"/>
      <c r="BI17" s="215"/>
      <c r="BJ17" s="215"/>
      <c r="BK17" s="215"/>
      <c r="BL17" s="215"/>
      <c r="BM17" s="215"/>
      <c r="BN17" s="215"/>
      <c r="BO17" s="215"/>
      <c r="BP17" s="215"/>
      <c r="BQ17" s="221">
        <v>11</v>
      </c>
      <c r="BR17" s="222"/>
      <c r="BS17" s="748"/>
      <c r="BT17" s="749"/>
      <c r="BU17" s="749"/>
      <c r="BV17" s="749"/>
      <c r="BW17" s="749"/>
      <c r="BX17" s="749"/>
      <c r="BY17" s="749"/>
      <c r="BZ17" s="749"/>
      <c r="CA17" s="749"/>
      <c r="CB17" s="749"/>
      <c r="CC17" s="749"/>
      <c r="CD17" s="749"/>
      <c r="CE17" s="749"/>
      <c r="CF17" s="749"/>
      <c r="CG17" s="762"/>
      <c r="CH17" s="745"/>
      <c r="CI17" s="746"/>
      <c r="CJ17" s="746"/>
      <c r="CK17" s="746"/>
      <c r="CL17" s="747"/>
      <c r="CM17" s="745"/>
      <c r="CN17" s="746"/>
      <c r="CO17" s="746"/>
      <c r="CP17" s="746"/>
      <c r="CQ17" s="747"/>
      <c r="CR17" s="745"/>
      <c r="CS17" s="746"/>
      <c r="CT17" s="746"/>
      <c r="CU17" s="746"/>
      <c r="CV17" s="747"/>
      <c r="CW17" s="745"/>
      <c r="CX17" s="746"/>
      <c r="CY17" s="746"/>
      <c r="CZ17" s="746"/>
      <c r="DA17" s="747"/>
      <c r="DB17" s="745"/>
      <c r="DC17" s="746"/>
      <c r="DD17" s="746"/>
      <c r="DE17" s="746"/>
      <c r="DF17" s="747"/>
      <c r="DG17" s="745"/>
      <c r="DH17" s="746"/>
      <c r="DI17" s="746"/>
      <c r="DJ17" s="746"/>
      <c r="DK17" s="747"/>
      <c r="DL17" s="745"/>
      <c r="DM17" s="746"/>
      <c r="DN17" s="746"/>
      <c r="DO17" s="746"/>
      <c r="DP17" s="747"/>
      <c r="DQ17" s="745"/>
      <c r="DR17" s="746"/>
      <c r="DS17" s="746"/>
      <c r="DT17" s="746"/>
      <c r="DU17" s="747"/>
      <c r="DV17" s="748"/>
      <c r="DW17" s="749"/>
      <c r="DX17" s="749"/>
      <c r="DY17" s="749"/>
      <c r="DZ17" s="750"/>
      <c r="EA17" s="217"/>
    </row>
    <row r="18" spans="1:131" s="218" customFormat="1" ht="26.25" customHeight="1" x14ac:dyDescent="0.15">
      <c r="A18" s="221">
        <v>12</v>
      </c>
      <c r="B18" s="751"/>
      <c r="C18" s="752"/>
      <c r="D18" s="752"/>
      <c r="E18" s="752"/>
      <c r="F18" s="752"/>
      <c r="G18" s="752"/>
      <c r="H18" s="752"/>
      <c r="I18" s="752"/>
      <c r="J18" s="752"/>
      <c r="K18" s="752"/>
      <c r="L18" s="752"/>
      <c r="M18" s="752"/>
      <c r="N18" s="752"/>
      <c r="O18" s="752"/>
      <c r="P18" s="753"/>
      <c r="Q18" s="754"/>
      <c r="R18" s="755"/>
      <c r="S18" s="755"/>
      <c r="T18" s="755"/>
      <c r="U18" s="755"/>
      <c r="V18" s="755"/>
      <c r="W18" s="755"/>
      <c r="X18" s="755"/>
      <c r="Y18" s="755"/>
      <c r="Z18" s="755"/>
      <c r="AA18" s="755"/>
      <c r="AB18" s="755"/>
      <c r="AC18" s="755"/>
      <c r="AD18" s="755"/>
      <c r="AE18" s="756"/>
      <c r="AF18" s="757"/>
      <c r="AG18" s="758"/>
      <c r="AH18" s="758"/>
      <c r="AI18" s="758"/>
      <c r="AJ18" s="759"/>
      <c r="AK18" s="766"/>
      <c r="AL18" s="767"/>
      <c r="AM18" s="767"/>
      <c r="AN18" s="767"/>
      <c r="AO18" s="767"/>
      <c r="AP18" s="767"/>
      <c r="AQ18" s="767"/>
      <c r="AR18" s="767"/>
      <c r="AS18" s="767"/>
      <c r="AT18" s="767"/>
      <c r="AU18" s="760"/>
      <c r="AV18" s="760"/>
      <c r="AW18" s="760"/>
      <c r="AX18" s="760"/>
      <c r="AY18" s="761"/>
      <c r="AZ18" s="214"/>
      <c r="BA18" s="214"/>
      <c r="BB18" s="214"/>
      <c r="BC18" s="214"/>
      <c r="BD18" s="214"/>
      <c r="BE18" s="215"/>
      <c r="BF18" s="215"/>
      <c r="BG18" s="215"/>
      <c r="BH18" s="215"/>
      <c r="BI18" s="215"/>
      <c r="BJ18" s="215"/>
      <c r="BK18" s="215"/>
      <c r="BL18" s="215"/>
      <c r="BM18" s="215"/>
      <c r="BN18" s="215"/>
      <c r="BO18" s="215"/>
      <c r="BP18" s="215"/>
      <c r="BQ18" s="221">
        <v>12</v>
      </c>
      <c r="BR18" s="222"/>
      <c r="BS18" s="748"/>
      <c r="BT18" s="749"/>
      <c r="BU18" s="749"/>
      <c r="BV18" s="749"/>
      <c r="BW18" s="749"/>
      <c r="BX18" s="749"/>
      <c r="BY18" s="749"/>
      <c r="BZ18" s="749"/>
      <c r="CA18" s="749"/>
      <c r="CB18" s="749"/>
      <c r="CC18" s="749"/>
      <c r="CD18" s="749"/>
      <c r="CE18" s="749"/>
      <c r="CF18" s="749"/>
      <c r="CG18" s="762"/>
      <c r="CH18" s="745"/>
      <c r="CI18" s="746"/>
      <c r="CJ18" s="746"/>
      <c r="CK18" s="746"/>
      <c r="CL18" s="747"/>
      <c r="CM18" s="745"/>
      <c r="CN18" s="746"/>
      <c r="CO18" s="746"/>
      <c r="CP18" s="746"/>
      <c r="CQ18" s="747"/>
      <c r="CR18" s="745"/>
      <c r="CS18" s="746"/>
      <c r="CT18" s="746"/>
      <c r="CU18" s="746"/>
      <c r="CV18" s="747"/>
      <c r="CW18" s="745"/>
      <c r="CX18" s="746"/>
      <c r="CY18" s="746"/>
      <c r="CZ18" s="746"/>
      <c r="DA18" s="747"/>
      <c r="DB18" s="745"/>
      <c r="DC18" s="746"/>
      <c r="DD18" s="746"/>
      <c r="DE18" s="746"/>
      <c r="DF18" s="747"/>
      <c r="DG18" s="745"/>
      <c r="DH18" s="746"/>
      <c r="DI18" s="746"/>
      <c r="DJ18" s="746"/>
      <c r="DK18" s="747"/>
      <c r="DL18" s="745"/>
      <c r="DM18" s="746"/>
      <c r="DN18" s="746"/>
      <c r="DO18" s="746"/>
      <c r="DP18" s="747"/>
      <c r="DQ18" s="745"/>
      <c r="DR18" s="746"/>
      <c r="DS18" s="746"/>
      <c r="DT18" s="746"/>
      <c r="DU18" s="747"/>
      <c r="DV18" s="748"/>
      <c r="DW18" s="749"/>
      <c r="DX18" s="749"/>
      <c r="DY18" s="749"/>
      <c r="DZ18" s="750"/>
      <c r="EA18" s="217"/>
    </row>
    <row r="19" spans="1:131" s="218" customFormat="1" ht="26.25" customHeight="1" x14ac:dyDescent="0.15">
      <c r="A19" s="221">
        <v>13</v>
      </c>
      <c r="B19" s="751"/>
      <c r="C19" s="752"/>
      <c r="D19" s="752"/>
      <c r="E19" s="752"/>
      <c r="F19" s="752"/>
      <c r="G19" s="752"/>
      <c r="H19" s="752"/>
      <c r="I19" s="752"/>
      <c r="J19" s="752"/>
      <c r="K19" s="752"/>
      <c r="L19" s="752"/>
      <c r="M19" s="752"/>
      <c r="N19" s="752"/>
      <c r="O19" s="752"/>
      <c r="P19" s="753"/>
      <c r="Q19" s="754"/>
      <c r="R19" s="755"/>
      <c r="S19" s="755"/>
      <c r="T19" s="755"/>
      <c r="U19" s="755"/>
      <c r="V19" s="755"/>
      <c r="W19" s="755"/>
      <c r="X19" s="755"/>
      <c r="Y19" s="755"/>
      <c r="Z19" s="755"/>
      <c r="AA19" s="755"/>
      <c r="AB19" s="755"/>
      <c r="AC19" s="755"/>
      <c r="AD19" s="755"/>
      <c r="AE19" s="756"/>
      <c r="AF19" s="757"/>
      <c r="AG19" s="758"/>
      <c r="AH19" s="758"/>
      <c r="AI19" s="758"/>
      <c r="AJ19" s="759"/>
      <c r="AK19" s="766"/>
      <c r="AL19" s="767"/>
      <c r="AM19" s="767"/>
      <c r="AN19" s="767"/>
      <c r="AO19" s="767"/>
      <c r="AP19" s="767"/>
      <c r="AQ19" s="767"/>
      <c r="AR19" s="767"/>
      <c r="AS19" s="767"/>
      <c r="AT19" s="767"/>
      <c r="AU19" s="760"/>
      <c r="AV19" s="760"/>
      <c r="AW19" s="760"/>
      <c r="AX19" s="760"/>
      <c r="AY19" s="761"/>
      <c r="AZ19" s="214"/>
      <c r="BA19" s="214"/>
      <c r="BB19" s="214"/>
      <c r="BC19" s="214"/>
      <c r="BD19" s="214"/>
      <c r="BE19" s="215"/>
      <c r="BF19" s="215"/>
      <c r="BG19" s="215"/>
      <c r="BH19" s="215"/>
      <c r="BI19" s="215"/>
      <c r="BJ19" s="215"/>
      <c r="BK19" s="215"/>
      <c r="BL19" s="215"/>
      <c r="BM19" s="215"/>
      <c r="BN19" s="215"/>
      <c r="BO19" s="215"/>
      <c r="BP19" s="215"/>
      <c r="BQ19" s="221">
        <v>13</v>
      </c>
      <c r="BR19" s="222"/>
      <c r="BS19" s="748"/>
      <c r="BT19" s="749"/>
      <c r="BU19" s="749"/>
      <c r="BV19" s="749"/>
      <c r="BW19" s="749"/>
      <c r="BX19" s="749"/>
      <c r="BY19" s="749"/>
      <c r="BZ19" s="749"/>
      <c r="CA19" s="749"/>
      <c r="CB19" s="749"/>
      <c r="CC19" s="749"/>
      <c r="CD19" s="749"/>
      <c r="CE19" s="749"/>
      <c r="CF19" s="749"/>
      <c r="CG19" s="762"/>
      <c r="CH19" s="745"/>
      <c r="CI19" s="746"/>
      <c r="CJ19" s="746"/>
      <c r="CK19" s="746"/>
      <c r="CL19" s="747"/>
      <c r="CM19" s="745"/>
      <c r="CN19" s="746"/>
      <c r="CO19" s="746"/>
      <c r="CP19" s="746"/>
      <c r="CQ19" s="747"/>
      <c r="CR19" s="745"/>
      <c r="CS19" s="746"/>
      <c r="CT19" s="746"/>
      <c r="CU19" s="746"/>
      <c r="CV19" s="747"/>
      <c r="CW19" s="745"/>
      <c r="CX19" s="746"/>
      <c r="CY19" s="746"/>
      <c r="CZ19" s="746"/>
      <c r="DA19" s="747"/>
      <c r="DB19" s="745"/>
      <c r="DC19" s="746"/>
      <c r="DD19" s="746"/>
      <c r="DE19" s="746"/>
      <c r="DF19" s="747"/>
      <c r="DG19" s="745"/>
      <c r="DH19" s="746"/>
      <c r="DI19" s="746"/>
      <c r="DJ19" s="746"/>
      <c r="DK19" s="747"/>
      <c r="DL19" s="745"/>
      <c r="DM19" s="746"/>
      <c r="DN19" s="746"/>
      <c r="DO19" s="746"/>
      <c r="DP19" s="747"/>
      <c r="DQ19" s="745"/>
      <c r="DR19" s="746"/>
      <c r="DS19" s="746"/>
      <c r="DT19" s="746"/>
      <c r="DU19" s="747"/>
      <c r="DV19" s="748"/>
      <c r="DW19" s="749"/>
      <c r="DX19" s="749"/>
      <c r="DY19" s="749"/>
      <c r="DZ19" s="750"/>
      <c r="EA19" s="217"/>
    </row>
    <row r="20" spans="1:131" s="218" customFormat="1" ht="26.25" customHeight="1" x14ac:dyDescent="0.15">
      <c r="A20" s="221">
        <v>14</v>
      </c>
      <c r="B20" s="751"/>
      <c r="C20" s="752"/>
      <c r="D20" s="752"/>
      <c r="E20" s="752"/>
      <c r="F20" s="752"/>
      <c r="G20" s="752"/>
      <c r="H20" s="752"/>
      <c r="I20" s="752"/>
      <c r="J20" s="752"/>
      <c r="K20" s="752"/>
      <c r="L20" s="752"/>
      <c r="M20" s="752"/>
      <c r="N20" s="752"/>
      <c r="O20" s="752"/>
      <c r="P20" s="753"/>
      <c r="Q20" s="754"/>
      <c r="R20" s="755"/>
      <c r="S20" s="755"/>
      <c r="T20" s="755"/>
      <c r="U20" s="755"/>
      <c r="V20" s="755"/>
      <c r="W20" s="755"/>
      <c r="X20" s="755"/>
      <c r="Y20" s="755"/>
      <c r="Z20" s="755"/>
      <c r="AA20" s="755"/>
      <c r="AB20" s="755"/>
      <c r="AC20" s="755"/>
      <c r="AD20" s="755"/>
      <c r="AE20" s="756"/>
      <c r="AF20" s="757"/>
      <c r="AG20" s="758"/>
      <c r="AH20" s="758"/>
      <c r="AI20" s="758"/>
      <c r="AJ20" s="759"/>
      <c r="AK20" s="766"/>
      <c r="AL20" s="767"/>
      <c r="AM20" s="767"/>
      <c r="AN20" s="767"/>
      <c r="AO20" s="767"/>
      <c r="AP20" s="767"/>
      <c r="AQ20" s="767"/>
      <c r="AR20" s="767"/>
      <c r="AS20" s="767"/>
      <c r="AT20" s="767"/>
      <c r="AU20" s="760"/>
      <c r="AV20" s="760"/>
      <c r="AW20" s="760"/>
      <c r="AX20" s="760"/>
      <c r="AY20" s="761"/>
      <c r="AZ20" s="214"/>
      <c r="BA20" s="214"/>
      <c r="BB20" s="214"/>
      <c r="BC20" s="214"/>
      <c r="BD20" s="214"/>
      <c r="BE20" s="215"/>
      <c r="BF20" s="215"/>
      <c r="BG20" s="215"/>
      <c r="BH20" s="215"/>
      <c r="BI20" s="215"/>
      <c r="BJ20" s="215"/>
      <c r="BK20" s="215"/>
      <c r="BL20" s="215"/>
      <c r="BM20" s="215"/>
      <c r="BN20" s="215"/>
      <c r="BO20" s="215"/>
      <c r="BP20" s="215"/>
      <c r="BQ20" s="221">
        <v>14</v>
      </c>
      <c r="BR20" s="222"/>
      <c r="BS20" s="748"/>
      <c r="BT20" s="749"/>
      <c r="BU20" s="749"/>
      <c r="BV20" s="749"/>
      <c r="BW20" s="749"/>
      <c r="BX20" s="749"/>
      <c r="BY20" s="749"/>
      <c r="BZ20" s="749"/>
      <c r="CA20" s="749"/>
      <c r="CB20" s="749"/>
      <c r="CC20" s="749"/>
      <c r="CD20" s="749"/>
      <c r="CE20" s="749"/>
      <c r="CF20" s="749"/>
      <c r="CG20" s="762"/>
      <c r="CH20" s="745"/>
      <c r="CI20" s="746"/>
      <c r="CJ20" s="746"/>
      <c r="CK20" s="746"/>
      <c r="CL20" s="747"/>
      <c r="CM20" s="745"/>
      <c r="CN20" s="746"/>
      <c r="CO20" s="746"/>
      <c r="CP20" s="746"/>
      <c r="CQ20" s="747"/>
      <c r="CR20" s="745"/>
      <c r="CS20" s="746"/>
      <c r="CT20" s="746"/>
      <c r="CU20" s="746"/>
      <c r="CV20" s="747"/>
      <c r="CW20" s="745"/>
      <c r="CX20" s="746"/>
      <c r="CY20" s="746"/>
      <c r="CZ20" s="746"/>
      <c r="DA20" s="747"/>
      <c r="DB20" s="745"/>
      <c r="DC20" s="746"/>
      <c r="DD20" s="746"/>
      <c r="DE20" s="746"/>
      <c r="DF20" s="747"/>
      <c r="DG20" s="745"/>
      <c r="DH20" s="746"/>
      <c r="DI20" s="746"/>
      <c r="DJ20" s="746"/>
      <c r="DK20" s="747"/>
      <c r="DL20" s="745"/>
      <c r="DM20" s="746"/>
      <c r="DN20" s="746"/>
      <c r="DO20" s="746"/>
      <c r="DP20" s="747"/>
      <c r="DQ20" s="745"/>
      <c r="DR20" s="746"/>
      <c r="DS20" s="746"/>
      <c r="DT20" s="746"/>
      <c r="DU20" s="747"/>
      <c r="DV20" s="748"/>
      <c r="DW20" s="749"/>
      <c r="DX20" s="749"/>
      <c r="DY20" s="749"/>
      <c r="DZ20" s="750"/>
      <c r="EA20" s="217"/>
    </row>
    <row r="21" spans="1:131" s="218" customFormat="1" ht="26.25" customHeight="1" thickBot="1" x14ac:dyDescent="0.2">
      <c r="A21" s="221">
        <v>15</v>
      </c>
      <c r="B21" s="751"/>
      <c r="C21" s="752"/>
      <c r="D21" s="752"/>
      <c r="E21" s="752"/>
      <c r="F21" s="752"/>
      <c r="G21" s="752"/>
      <c r="H21" s="752"/>
      <c r="I21" s="752"/>
      <c r="J21" s="752"/>
      <c r="K21" s="752"/>
      <c r="L21" s="752"/>
      <c r="M21" s="752"/>
      <c r="N21" s="752"/>
      <c r="O21" s="752"/>
      <c r="P21" s="753"/>
      <c r="Q21" s="754"/>
      <c r="R21" s="755"/>
      <c r="S21" s="755"/>
      <c r="T21" s="755"/>
      <c r="U21" s="755"/>
      <c r="V21" s="755"/>
      <c r="W21" s="755"/>
      <c r="X21" s="755"/>
      <c r="Y21" s="755"/>
      <c r="Z21" s="755"/>
      <c r="AA21" s="755"/>
      <c r="AB21" s="755"/>
      <c r="AC21" s="755"/>
      <c r="AD21" s="755"/>
      <c r="AE21" s="756"/>
      <c r="AF21" s="757"/>
      <c r="AG21" s="758"/>
      <c r="AH21" s="758"/>
      <c r="AI21" s="758"/>
      <c r="AJ21" s="759"/>
      <c r="AK21" s="766"/>
      <c r="AL21" s="767"/>
      <c r="AM21" s="767"/>
      <c r="AN21" s="767"/>
      <c r="AO21" s="767"/>
      <c r="AP21" s="767"/>
      <c r="AQ21" s="767"/>
      <c r="AR21" s="767"/>
      <c r="AS21" s="767"/>
      <c r="AT21" s="767"/>
      <c r="AU21" s="760"/>
      <c r="AV21" s="760"/>
      <c r="AW21" s="760"/>
      <c r="AX21" s="760"/>
      <c r="AY21" s="761"/>
      <c r="AZ21" s="214"/>
      <c r="BA21" s="214"/>
      <c r="BB21" s="214"/>
      <c r="BC21" s="214"/>
      <c r="BD21" s="214"/>
      <c r="BE21" s="215"/>
      <c r="BF21" s="215"/>
      <c r="BG21" s="215"/>
      <c r="BH21" s="215"/>
      <c r="BI21" s="215"/>
      <c r="BJ21" s="215"/>
      <c r="BK21" s="215"/>
      <c r="BL21" s="215"/>
      <c r="BM21" s="215"/>
      <c r="BN21" s="215"/>
      <c r="BO21" s="215"/>
      <c r="BP21" s="215"/>
      <c r="BQ21" s="221">
        <v>15</v>
      </c>
      <c r="BR21" s="222"/>
      <c r="BS21" s="748"/>
      <c r="BT21" s="749"/>
      <c r="BU21" s="749"/>
      <c r="BV21" s="749"/>
      <c r="BW21" s="749"/>
      <c r="BX21" s="749"/>
      <c r="BY21" s="749"/>
      <c r="BZ21" s="749"/>
      <c r="CA21" s="749"/>
      <c r="CB21" s="749"/>
      <c r="CC21" s="749"/>
      <c r="CD21" s="749"/>
      <c r="CE21" s="749"/>
      <c r="CF21" s="749"/>
      <c r="CG21" s="762"/>
      <c r="CH21" s="745"/>
      <c r="CI21" s="746"/>
      <c r="CJ21" s="746"/>
      <c r="CK21" s="746"/>
      <c r="CL21" s="747"/>
      <c r="CM21" s="745"/>
      <c r="CN21" s="746"/>
      <c r="CO21" s="746"/>
      <c r="CP21" s="746"/>
      <c r="CQ21" s="747"/>
      <c r="CR21" s="745"/>
      <c r="CS21" s="746"/>
      <c r="CT21" s="746"/>
      <c r="CU21" s="746"/>
      <c r="CV21" s="747"/>
      <c r="CW21" s="745"/>
      <c r="CX21" s="746"/>
      <c r="CY21" s="746"/>
      <c r="CZ21" s="746"/>
      <c r="DA21" s="747"/>
      <c r="DB21" s="745"/>
      <c r="DC21" s="746"/>
      <c r="DD21" s="746"/>
      <c r="DE21" s="746"/>
      <c r="DF21" s="747"/>
      <c r="DG21" s="745"/>
      <c r="DH21" s="746"/>
      <c r="DI21" s="746"/>
      <c r="DJ21" s="746"/>
      <c r="DK21" s="747"/>
      <c r="DL21" s="745"/>
      <c r="DM21" s="746"/>
      <c r="DN21" s="746"/>
      <c r="DO21" s="746"/>
      <c r="DP21" s="747"/>
      <c r="DQ21" s="745"/>
      <c r="DR21" s="746"/>
      <c r="DS21" s="746"/>
      <c r="DT21" s="746"/>
      <c r="DU21" s="747"/>
      <c r="DV21" s="748"/>
      <c r="DW21" s="749"/>
      <c r="DX21" s="749"/>
      <c r="DY21" s="749"/>
      <c r="DZ21" s="750"/>
      <c r="EA21" s="217"/>
    </row>
    <row r="22" spans="1:131" s="218" customFormat="1" ht="26.25" customHeight="1" x14ac:dyDescent="0.15">
      <c r="A22" s="221">
        <v>16</v>
      </c>
      <c r="B22" s="751"/>
      <c r="C22" s="752"/>
      <c r="D22" s="752"/>
      <c r="E22" s="752"/>
      <c r="F22" s="752"/>
      <c r="G22" s="752"/>
      <c r="H22" s="752"/>
      <c r="I22" s="752"/>
      <c r="J22" s="752"/>
      <c r="K22" s="752"/>
      <c r="L22" s="752"/>
      <c r="M22" s="752"/>
      <c r="N22" s="752"/>
      <c r="O22" s="752"/>
      <c r="P22" s="753"/>
      <c r="Q22" s="786"/>
      <c r="R22" s="787"/>
      <c r="S22" s="787"/>
      <c r="T22" s="787"/>
      <c r="U22" s="787"/>
      <c r="V22" s="787"/>
      <c r="W22" s="787"/>
      <c r="X22" s="787"/>
      <c r="Y22" s="787"/>
      <c r="Z22" s="787"/>
      <c r="AA22" s="787"/>
      <c r="AB22" s="787"/>
      <c r="AC22" s="787"/>
      <c r="AD22" s="787"/>
      <c r="AE22" s="788"/>
      <c r="AF22" s="757"/>
      <c r="AG22" s="758"/>
      <c r="AH22" s="758"/>
      <c r="AI22" s="758"/>
      <c r="AJ22" s="759"/>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48"/>
      <c r="BT22" s="749"/>
      <c r="BU22" s="749"/>
      <c r="BV22" s="749"/>
      <c r="BW22" s="749"/>
      <c r="BX22" s="749"/>
      <c r="BY22" s="749"/>
      <c r="BZ22" s="749"/>
      <c r="CA22" s="749"/>
      <c r="CB22" s="749"/>
      <c r="CC22" s="749"/>
      <c r="CD22" s="749"/>
      <c r="CE22" s="749"/>
      <c r="CF22" s="749"/>
      <c r="CG22" s="762"/>
      <c r="CH22" s="745"/>
      <c r="CI22" s="746"/>
      <c r="CJ22" s="746"/>
      <c r="CK22" s="746"/>
      <c r="CL22" s="747"/>
      <c r="CM22" s="745"/>
      <c r="CN22" s="746"/>
      <c r="CO22" s="746"/>
      <c r="CP22" s="746"/>
      <c r="CQ22" s="747"/>
      <c r="CR22" s="745"/>
      <c r="CS22" s="746"/>
      <c r="CT22" s="746"/>
      <c r="CU22" s="746"/>
      <c r="CV22" s="747"/>
      <c r="CW22" s="745"/>
      <c r="CX22" s="746"/>
      <c r="CY22" s="746"/>
      <c r="CZ22" s="746"/>
      <c r="DA22" s="747"/>
      <c r="DB22" s="745"/>
      <c r="DC22" s="746"/>
      <c r="DD22" s="746"/>
      <c r="DE22" s="746"/>
      <c r="DF22" s="747"/>
      <c r="DG22" s="745"/>
      <c r="DH22" s="746"/>
      <c r="DI22" s="746"/>
      <c r="DJ22" s="746"/>
      <c r="DK22" s="747"/>
      <c r="DL22" s="745"/>
      <c r="DM22" s="746"/>
      <c r="DN22" s="746"/>
      <c r="DO22" s="746"/>
      <c r="DP22" s="747"/>
      <c r="DQ22" s="745"/>
      <c r="DR22" s="746"/>
      <c r="DS22" s="746"/>
      <c r="DT22" s="746"/>
      <c r="DU22" s="747"/>
      <c r="DV22" s="748"/>
      <c r="DW22" s="749"/>
      <c r="DX22" s="749"/>
      <c r="DY22" s="749"/>
      <c r="DZ22" s="750"/>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1303</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48"/>
      <c r="BT23" s="749"/>
      <c r="BU23" s="749"/>
      <c r="BV23" s="749"/>
      <c r="BW23" s="749"/>
      <c r="BX23" s="749"/>
      <c r="BY23" s="749"/>
      <c r="BZ23" s="749"/>
      <c r="CA23" s="749"/>
      <c r="CB23" s="749"/>
      <c r="CC23" s="749"/>
      <c r="CD23" s="749"/>
      <c r="CE23" s="749"/>
      <c r="CF23" s="749"/>
      <c r="CG23" s="762"/>
      <c r="CH23" s="745"/>
      <c r="CI23" s="746"/>
      <c r="CJ23" s="746"/>
      <c r="CK23" s="746"/>
      <c r="CL23" s="747"/>
      <c r="CM23" s="745"/>
      <c r="CN23" s="746"/>
      <c r="CO23" s="746"/>
      <c r="CP23" s="746"/>
      <c r="CQ23" s="747"/>
      <c r="CR23" s="745"/>
      <c r="CS23" s="746"/>
      <c r="CT23" s="746"/>
      <c r="CU23" s="746"/>
      <c r="CV23" s="747"/>
      <c r="CW23" s="745"/>
      <c r="CX23" s="746"/>
      <c r="CY23" s="746"/>
      <c r="CZ23" s="746"/>
      <c r="DA23" s="747"/>
      <c r="DB23" s="745"/>
      <c r="DC23" s="746"/>
      <c r="DD23" s="746"/>
      <c r="DE23" s="746"/>
      <c r="DF23" s="747"/>
      <c r="DG23" s="745"/>
      <c r="DH23" s="746"/>
      <c r="DI23" s="746"/>
      <c r="DJ23" s="746"/>
      <c r="DK23" s="747"/>
      <c r="DL23" s="745"/>
      <c r="DM23" s="746"/>
      <c r="DN23" s="746"/>
      <c r="DO23" s="746"/>
      <c r="DP23" s="747"/>
      <c r="DQ23" s="745"/>
      <c r="DR23" s="746"/>
      <c r="DS23" s="746"/>
      <c r="DT23" s="746"/>
      <c r="DU23" s="747"/>
      <c r="DV23" s="748"/>
      <c r="DW23" s="749"/>
      <c r="DX23" s="749"/>
      <c r="DY23" s="749"/>
      <c r="DZ23" s="750"/>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48"/>
      <c r="BT24" s="749"/>
      <c r="BU24" s="749"/>
      <c r="BV24" s="749"/>
      <c r="BW24" s="749"/>
      <c r="BX24" s="749"/>
      <c r="BY24" s="749"/>
      <c r="BZ24" s="749"/>
      <c r="CA24" s="749"/>
      <c r="CB24" s="749"/>
      <c r="CC24" s="749"/>
      <c r="CD24" s="749"/>
      <c r="CE24" s="749"/>
      <c r="CF24" s="749"/>
      <c r="CG24" s="762"/>
      <c r="CH24" s="745"/>
      <c r="CI24" s="746"/>
      <c r="CJ24" s="746"/>
      <c r="CK24" s="746"/>
      <c r="CL24" s="747"/>
      <c r="CM24" s="745"/>
      <c r="CN24" s="746"/>
      <c r="CO24" s="746"/>
      <c r="CP24" s="746"/>
      <c r="CQ24" s="747"/>
      <c r="CR24" s="745"/>
      <c r="CS24" s="746"/>
      <c r="CT24" s="746"/>
      <c r="CU24" s="746"/>
      <c r="CV24" s="747"/>
      <c r="CW24" s="745"/>
      <c r="CX24" s="746"/>
      <c r="CY24" s="746"/>
      <c r="CZ24" s="746"/>
      <c r="DA24" s="747"/>
      <c r="DB24" s="745"/>
      <c r="DC24" s="746"/>
      <c r="DD24" s="746"/>
      <c r="DE24" s="746"/>
      <c r="DF24" s="747"/>
      <c r="DG24" s="745"/>
      <c r="DH24" s="746"/>
      <c r="DI24" s="746"/>
      <c r="DJ24" s="746"/>
      <c r="DK24" s="747"/>
      <c r="DL24" s="745"/>
      <c r="DM24" s="746"/>
      <c r="DN24" s="746"/>
      <c r="DO24" s="746"/>
      <c r="DP24" s="747"/>
      <c r="DQ24" s="745"/>
      <c r="DR24" s="746"/>
      <c r="DS24" s="746"/>
      <c r="DT24" s="746"/>
      <c r="DU24" s="747"/>
      <c r="DV24" s="748"/>
      <c r="DW24" s="749"/>
      <c r="DX24" s="749"/>
      <c r="DY24" s="749"/>
      <c r="DZ24" s="750"/>
      <c r="EA24" s="217"/>
    </row>
    <row r="25" spans="1:131" ht="26.25" customHeight="1" thickBot="1" x14ac:dyDescent="0.2">
      <c r="A25" s="741" t="s">
        <v>380</v>
      </c>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741"/>
      <c r="AQ25" s="741"/>
      <c r="AR25" s="741"/>
      <c r="AS25" s="741"/>
      <c r="AT25" s="741"/>
      <c r="AU25" s="741"/>
      <c r="AV25" s="741"/>
      <c r="AW25" s="741"/>
      <c r="AX25" s="741"/>
      <c r="AY25" s="741"/>
      <c r="AZ25" s="741"/>
      <c r="BA25" s="741"/>
      <c r="BB25" s="741"/>
      <c r="BC25" s="741"/>
      <c r="BD25" s="741"/>
      <c r="BE25" s="741"/>
      <c r="BF25" s="741"/>
      <c r="BG25" s="741"/>
      <c r="BH25" s="741"/>
      <c r="BI25" s="741"/>
      <c r="BJ25" s="214"/>
      <c r="BK25" s="214"/>
      <c r="BL25" s="214"/>
      <c r="BM25" s="214"/>
      <c r="BN25" s="214"/>
      <c r="BO25" s="224"/>
      <c r="BP25" s="224"/>
      <c r="BQ25" s="221">
        <v>19</v>
      </c>
      <c r="BR25" s="222"/>
      <c r="BS25" s="748"/>
      <c r="BT25" s="749"/>
      <c r="BU25" s="749"/>
      <c r="BV25" s="749"/>
      <c r="BW25" s="749"/>
      <c r="BX25" s="749"/>
      <c r="BY25" s="749"/>
      <c r="BZ25" s="749"/>
      <c r="CA25" s="749"/>
      <c r="CB25" s="749"/>
      <c r="CC25" s="749"/>
      <c r="CD25" s="749"/>
      <c r="CE25" s="749"/>
      <c r="CF25" s="749"/>
      <c r="CG25" s="762"/>
      <c r="CH25" s="745"/>
      <c r="CI25" s="746"/>
      <c r="CJ25" s="746"/>
      <c r="CK25" s="746"/>
      <c r="CL25" s="747"/>
      <c r="CM25" s="745"/>
      <c r="CN25" s="746"/>
      <c r="CO25" s="746"/>
      <c r="CP25" s="746"/>
      <c r="CQ25" s="747"/>
      <c r="CR25" s="745"/>
      <c r="CS25" s="746"/>
      <c r="CT25" s="746"/>
      <c r="CU25" s="746"/>
      <c r="CV25" s="747"/>
      <c r="CW25" s="745"/>
      <c r="CX25" s="746"/>
      <c r="CY25" s="746"/>
      <c r="CZ25" s="746"/>
      <c r="DA25" s="747"/>
      <c r="DB25" s="745"/>
      <c r="DC25" s="746"/>
      <c r="DD25" s="746"/>
      <c r="DE25" s="746"/>
      <c r="DF25" s="747"/>
      <c r="DG25" s="745"/>
      <c r="DH25" s="746"/>
      <c r="DI25" s="746"/>
      <c r="DJ25" s="746"/>
      <c r="DK25" s="747"/>
      <c r="DL25" s="745"/>
      <c r="DM25" s="746"/>
      <c r="DN25" s="746"/>
      <c r="DO25" s="746"/>
      <c r="DP25" s="747"/>
      <c r="DQ25" s="745"/>
      <c r="DR25" s="746"/>
      <c r="DS25" s="746"/>
      <c r="DT25" s="746"/>
      <c r="DU25" s="747"/>
      <c r="DV25" s="748"/>
      <c r="DW25" s="749"/>
      <c r="DX25" s="749"/>
      <c r="DY25" s="749"/>
      <c r="DZ25" s="750"/>
      <c r="EA25" s="212"/>
    </row>
    <row r="26" spans="1:131" ht="26.25" customHeight="1" x14ac:dyDescent="0.15">
      <c r="A26" s="731" t="s">
        <v>358</v>
      </c>
      <c r="B26" s="732"/>
      <c r="C26" s="732"/>
      <c r="D26" s="732"/>
      <c r="E26" s="732"/>
      <c r="F26" s="732"/>
      <c r="G26" s="732"/>
      <c r="H26" s="732"/>
      <c r="I26" s="732"/>
      <c r="J26" s="732"/>
      <c r="K26" s="732"/>
      <c r="L26" s="732"/>
      <c r="M26" s="732"/>
      <c r="N26" s="732"/>
      <c r="O26" s="732"/>
      <c r="P26" s="733"/>
      <c r="Q26" s="708" t="s">
        <v>381</v>
      </c>
      <c r="R26" s="709"/>
      <c r="S26" s="709"/>
      <c r="T26" s="709"/>
      <c r="U26" s="723"/>
      <c r="V26" s="708" t="s">
        <v>382</v>
      </c>
      <c r="W26" s="709"/>
      <c r="X26" s="709"/>
      <c r="Y26" s="709"/>
      <c r="Z26" s="723"/>
      <c r="AA26" s="708" t="s">
        <v>383</v>
      </c>
      <c r="AB26" s="709"/>
      <c r="AC26" s="709"/>
      <c r="AD26" s="709"/>
      <c r="AE26" s="709"/>
      <c r="AF26" s="801" t="s">
        <v>384</v>
      </c>
      <c r="AG26" s="802"/>
      <c r="AH26" s="802"/>
      <c r="AI26" s="802"/>
      <c r="AJ26" s="803"/>
      <c r="AK26" s="709" t="s">
        <v>385</v>
      </c>
      <c r="AL26" s="709"/>
      <c r="AM26" s="709"/>
      <c r="AN26" s="709"/>
      <c r="AO26" s="723"/>
      <c r="AP26" s="708" t="s">
        <v>386</v>
      </c>
      <c r="AQ26" s="709"/>
      <c r="AR26" s="709"/>
      <c r="AS26" s="709"/>
      <c r="AT26" s="723"/>
      <c r="AU26" s="708" t="s">
        <v>387</v>
      </c>
      <c r="AV26" s="709"/>
      <c r="AW26" s="709"/>
      <c r="AX26" s="709"/>
      <c r="AY26" s="723"/>
      <c r="AZ26" s="708" t="s">
        <v>388</v>
      </c>
      <c r="BA26" s="709"/>
      <c r="BB26" s="709"/>
      <c r="BC26" s="709"/>
      <c r="BD26" s="723"/>
      <c r="BE26" s="708" t="s">
        <v>365</v>
      </c>
      <c r="BF26" s="709"/>
      <c r="BG26" s="709"/>
      <c r="BH26" s="709"/>
      <c r="BI26" s="710"/>
      <c r="BJ26" s="214"/>
      <c r="BK26" s="214"/>
      <c r="BL26" s="214"/>
      <c r="BM26" s="214"/>
      <c r="BN26" s="214"/>
      <c r="BO26" s="224"/>
      <c r="BP26" s="224"/>
      <c r="BQ26" s="221">
        <v>20</v>
      </c>
      <c r="BR26" s="222"/>
      <c r="BS26" s="748"/>
      <c r="BT26" s="749"/>
      <c r="BU26" s="749"/>
      <c r="BV26" s="749"/>
      <c r="BW26" s="749"/>
      <c r="BX26" s="749"/>
      <c r="BY26" s="749"/>
      <c r="BZ26" s="749"/>
      <c r="CA26" s="749"/>
      <c r="CB26" s="749"/>
      <c r="CC26" s="749"/>
      <c r="CD26" s="749"/>
      <c r="CE26" s="749"/>
      <c r="CF26" s="749"/>
      <c r="CG26" s="762"/>
      <c r="CH26" s="745"/>
      <c r="CI26" s="746"/>
      <c r="CJ26" s="746"/>
      <c r="CK26" s="746"/>
      <c r="CL26" s="747"/>
      <c r="CM26" s="745"/>
      <c r="CN26" s="746"/>
      <c r="CO26" s="746"/>
      <c r="CP26" s="746"/>
      <c r="CQ26" s="747"/>
      <c r="CR26" s="745"/>
      <c r="CS26" s="746"/>
      <c r="CT26" s="746"/>
      <c r="CU26" s="746"/>
      <c r="CV26" s="747"/>
      <c r="CW26" s="745"/>
      <c r="CX26" s="746"/>
      <c r="CY26" s="746"/>
      <c r="CZ26" s="746"/>
      <c r="DA26" s="747"/>
      <c r="DB26" s="745"/>
      <c r="DC26" s="746"/>
      <c r="DD26" s="746"/>
      <c r="DE26" s="746"/>
      <c r="DF26" s="747"/>
      <c r="DG26" s="745"/>
      <c r="DH26" s="746"/>
      <c r="DI26" s="746"/>
      <c r="DJ26" s="746"/>
      <c r="DK26" s="747"/>
      <c r="DL26" s="745"/>
      <c r="DM26" s="746"/>
      <c r="DN26" s="746"/>
      <c r="DO26" s="746"/>
      <c r="DP26" s="747"/>
      <c r="DQ26" s="745"/>
      <c r="DR26" s="746"/>
      <c r="DS26" s="746"/>
      <c r="DT26" s="746"/>
      <c r="DU26" s="747"/>
      <c r="DV26" s="748"/>
      <c r="DW26" s="749"/>
      <c r="DX26" s="749"/>
      <c r="DY26" s="749"/>
      <c r="DZ26" s="750"/>
      <c r="EA26" s="212"/>
    </row>
    <row r="27" spans="1:131" ht="26.25" customHeight="1" thickBot="1" x14ac:dyDescent="0.2">
      <c r="A27" s="734"/>
      <c r="B27" s="735"/>
      <c r="C27" s="735"/>
      <c r="D27" s="735"/>
      <c r="E27" s="735"/>
      <c r="F27" s="735"/>
      <c r="G27" s="735"/>
      <c r="H27" s="735"/>
      <c r="I27" s="735"/>
      <c r="J27" s="735"/>
      <c r="K27" s="735"/>
      <c r="L27" s="735"/>
      <c r="M27" s="735"/>
      <c r="N27" s="735"/>
      <c r="O27" s="735"/>
      <c r="P27" s="736"/>
      <c r="Q27" s="711"/>
      <c r="R27" s="712"/>
      <c r="S27" s="712"/>
      <c r="T27" s="712"/>
      <c r="U27" s="724"/>
      <c r="V27" s="711"/>
      <c r="W27" s="712"/>
      <c r="X27" s="712"/>
      <c r="Y27" s="712"/>
      <c r="Z27" s="724"/>
      <c r="AA27" s="711"/>
      <c r="AB27" s="712"/>
      <c r="AC27" s="712"/>
      <c r="AD27" s="712"/>
      <c r="AE27" s="712"/>
      <c r="AF27" s="804"/>
      <c r="AG27" s="805"/>
      <c r="AH27" s="805"/>
      <c r="AI27" s="805"/>
      <c r="AJ27" s="806"/>
      <c r="AK27" s="712"/>
      <c r="AL27" s="712"/>
      <c r="AM27" s="712"/>
      <c r="AN27" s="712"/>
      <c r="AO27" s="724"/>
      <c r="AP27" s="711"/>
      <c r="AQ27" s="712"/>
      <c r="AR27" s="712"/>
      <c r="AS27" s="712"/>
      <c r="AT27" s="724"/>
      <c r="AU27" s="711"/>
      <c r="AV27" s="712"/>
      <c r="AW27" s="712"/>
      <c r="AX27" s="712"/>
      <c r="AY27" s="724"/>
      <c r="AZ27" s="711"/>
      <c r="BA27" s="712"/>
      <c r="BB27" s="712"/>
      <c r="BC27" s="712"/>
      <c r="BD27" s="724"/>
      <c r="BE27" s="711"/>
      <c r="BF27" s="712"/>
      <c r="BG27" s="712"/>
      <c r="BH27" s="712"/>
      <c r="BI27" s="713"/>
      <c r="BJ27" s="214"/>
      <c r="BK27" s="214"/>
      <c r="BL27" s="214"/>
      <c r="BM27" s="214"/>
      <c r="BN27" s="214"/>
      <c r="BO27" s="224"/>
      <c r="BP27" s="224"/>
      <c r="BQ27" s="221">
        <v>21</v>
      </c>
      <c r="BR27" s="222"/>
      <c r="BS27" s="748"/>
      <c r="BT27" s="749"/>
      <c r="BU27" s="749"/>
      <c r="BV27" s="749"/>
      <c r="BW27" s="749"/>
      <c r="BX27" s="749"/>
      <c r="BY27" s="749"/>
      <c r="BZ27" s="749"/>
      <c r="CA27" s="749"/>
      <c r="CB27" s="749"/>
      <c r="CC27" s="749"/>
      <c r="CD27" s="749"/>
      <c r="CE27" s="749"/>
      <c r="CF27" s="749"/>
      <c r="CG27" s="762"/>
      <c r="CH27" s="745"/>
      <c r="CI27" s="746"/>
      <c r="CJ27" s="746"/>
      <c r="CK27" s="746"/>
      <c r="CL27" s="747"/>
      <c r="CM27" s="745"/>
      <c r="CN27" s="746"/>
      <c r="CO27" s="746"/>
      <c r="CP27" s="746"/>
      <c r="CQ27" s="747"/>
      <c r="CR27" s="745"/>
      <c r="CS27" s="746"/>
      <c r="CT27" s="746"/>
      <c r="CU27" s="746"/>
      <c r="CV27" s="747"/>
      <c r="CW27" s="745"/>
      <c r="CX27" s="746"/>
      <c r="CY27" s="746"/>
      <c r="CZ27" s="746"/>
      <c r="DA27" s="747"/>
      <c r="DB27" s="745"/>
      <c r="DC27" s="746"/>
      <c r="DD27" s="746"/>
      <c r="DE27" s="746"/>
      <c r="DF27" s="747"/>
      <c r="DG27" s="745"/>
      <c r="DH27" s="746"/>
      <c r="DI27" s="746"/>
      <c r="DJ27" s="746"/>
      <c r="DK27" s="747"/>
      <c r="DL27" s="745"/>
      <c r="DM27" s="746"/>
      <c r="DN27" s="746"/>
      <c r="DO27" s="746"/>
      <c r="DP27" s="747"/>
      <c r="DQ27" s="745"/>
      <c r="DR27" s="746"/>
      <c r="DS27" s="746"/>
      <c r="DT27" s="746"/>
      <c r="DU27" s="747"/>
      <c r="DV27" s="748"/>
      <c r="DW27" s="749"/>
      <c r="DX27" s="749"/>
      <c r="DY27" s="749"/>
      <c r="DZ27" s="750"/>
      <c r="EA27" s="212"/>
    </row>
    <row r="28" spans="1:131" ht="26.25" customHeight="1" thickTop="1" x14ac:dyDescent="0.15">
      <c r="A28" s="225">
        <v>1</v>
      </c>
      <c r="B28" s="714" t="s">
        <v>389</v>
      </c>
      <c r="C28" s="715"/>
      <c r="D28" s="715"/>
      <c r="E28" s="715"/>
      <c r="F28" s="715"/>
      <c r="G28" s="715"/>
      <c r="H28" s="715"/>
      <c r="I28" s="715"/>
      <c r="J28" s="715"/>
      <c r="K28" s="715"/>
      <c r="L28" s="715"/>
      <c r="M28" s="715"/>
      <c r="N28" s="715"/>
      <c r="O28" s="715"/>
      <c r="P28" s="716"/>
      <c r="Q28" s="809">
        <v>7239</v>
      </c>
      <c r="R28" s="810"/>
      <c r="S28" s="810"/>
      <c r="T28" s="810"/>
      <c r="U28" s="810"/>
      <c r="V28" s="810">
        <v>6416</v>
      </c>
      <c r="W28" s="810"/>
      <c r="X28" s="810"/>
      <c r="Y28" s="810"/>
      <c r="Z28" s="810"/>
      <c r="AA28" s="810">
        <v>823</v>
      </c>
      <c r="AB28" s="810"/>
      <c r="AC28" s="810"/>
      <c r="AD28" s="810"/>
      <c r="AE28" s="811"/>
      <c r="AF28" s="812">
        <v>823</v>
      </c>
      <c r="AG28" s="810"/>
      <c r="AH28" s="810"/>
      <c r="AI28" s="810"/>
      <c r="AJ28" s="813"/>
      <c r="AK28" s="814">
        <v>454</v>
      </c>
      <c r="AL28" s="815"/>
      <c r="AM28" s="815"/>
      <c r="AN28" s="815"/>
      <c r="AO28" s="815"/>
      <c r="AP28" s="815" t="s">
        <v>550</v>
      </c>
      <c r="AQ28" s="815"/>
      <c r="AR28" s="815"/>
      <c r="AS28" s="815"/>
      <c r="AT28" s="815"/>
      <c r="AU28" s="815" t="s">
        <v>550</v>
      </c>
      <c r="AV28" s="815"/>
      <c r="AW28" s="815"/>
      <c r="AX28" s="815"/>
      <c r="AY28" s="815"/>
      <c r="AZ28" s="816" t="s">
        <v>550</v>
      </c>
      <c r="BA28" s="816"/>
      <c r="BB28" s="816"/>
      <c r="BC28" s="816"/>
      <c r="BD28" s="816"/>
      <c r="BE28" s="807" t="s">
        <v>551</v>
      </c>
      <c r="BF28" s="807"/>
      <c r="BG28" s="807"/>
      <c r="BH28" s="807"/>
      <c r="BI28" s="808"/>
      <c r="BJ28" s="214"/>
      <c r="BK28" s="214"/>
      <c r="BL28" s="214"/>
      <c r="BM28" s="214"/>
      <c r="BN28" s="214"/>
      <c r="BO28" s="224"/>
      <c r="BP28" s="224"/>
      <c r="BQ28" s="221">
        <v>22</v>
      </c>
      <c r="BR28" s="222"/>
      <c r="BS28" s="748"/>
      <c r="BT28" s="749"/>
      <c r="BU28" s="749"/>
      <c r="BV28" s="749"/>
      <c r="BW28" s="749"/>
      <c r="BX28" s="749"/>
      <c r="BY28" s="749"/>
      <c r="BZ28" s="749"/>
      <c r="CA28" s="749"/>
      <c r="CB28" s="749"/>
      <c r="CC28" s="749"/>
      <c r="CD28" s="749"/>
      <c r="CE28" s="749"/>
      <c r="CF28" s="749"/>
      <c r="CG28" s="762"/>
      <c r="CH28" s="745"/>
      <c r="CI28" s="746"/>
      <c r="CJ28" s="746"/>
      <c r="CK28" s="746"/>
      <c r="CL28" s="747"/>
      <c r="CM28" s="745"/>
      <c r="CN28" s="746"/>
      <c r="CO28" s="746"/>
      <c r="CP28" s="746"/>
      <c r="CQ28" s="747"/>
      <c r="CR28" s="745"/>
      <c r="CS28" s="746"/>
      <c r="CT28" s="746"/>
      <c r="CU28" s="746"/>
      <c r="CV28" s="747"/>
      <c r="CW28" s="745"/>
      <c r="CX28" s="746"/>
      <c r="CY28" s="746"/>
      <c r="CZ28" s="746"/>
      <c r="DA28" s="747"/>
      <c r="DB28" s="745"/>
      <c r="DC28" s="746"/>
      <c r="DD28" s="746"/>
      <c r="DE28" s="746"/>
      <c r="DF28" s="747"/>
      <c r="DG28" s="745"/>
      <c r="DH28" s="746"/>
      <c r="DI28" s="746"/>
      <c r="DJ28" s="746"/>
      <c r="DK28" s="747"/>
      <c r="DL28" s="745"/>
      <c r="DM28" s="746"/>
      <c r="DN28" s="746"/>
      <c r="DO28" s="746"/>
      <c r="DP28" s="747"/>
      <c r="DQ28" s="745"/>
      <c r="DR28" s="746"/>
      <c r="DS28" s="746"/>
      <c r="DT28" s="746"/>
      <c r="DU28" s="747"/>
      <c r="DV28" s="748"/>
      <c r="DW28" s="749"/>
      <c r="DX28" s="749"/>
      <c r="DY28" s="749"/>
      <c r="DZ28" s="750"/>
      <c r="EA28" s="212"/>
    </row>
    <row r="29" spans="1:131" ht="26.25" customHeight="1" x14ac:dyDescent="0.15">
      <c r="A29" s="225">
        <v>2</v>
      </c>
      <c r="B29" s="751" t="s">
        <v>390</v>
      </c>
      <c r="C29" s="752"/>
      <c r="D29" s="752"/>
      <c r="E29" s="752"/>
      <c r="F29" s="752"/>
      <c r="G29" s="752"/>
      <c r="H29" s="752"/>
      <c r="I29" s="752"/>
      <c r="J29" s="752"/>
      <c r="K29" s="752"/>
      <c r="L29" s="752"/>
      <c r="M29" s="752"/>
      <c r="N29" s="752"/>
      <c r="O29" s="752"/>
      <c r="P29" s="753"/>
      <c r="Q29" s="754">
        <v>6406</v>
      </c>
      <c r="R29" s="755"/>
      <c r="S29" s="755"/>
      <c r="T29" s="755"/>
      <c r="U29" s="755"/>
      <c r="V29" s="755">
        <v>6242</v>
      </c>
      <c r="W29" s="755"/>
      <c r="X29" s="755"/>
      <c r="Y29" s="755"/>
      <c r="Z29" s="755"/>
      <c r="AA29" s="755">
        <v>164</v>
      </c>
      <c r="AB29" s="755"/>
      <c r="AC29" s="755"/>
      <c r="AD29" s="755"/>
      <c r="AE29" s="756"/>
      <c r="AF29" s="757">
        <v>164</v>
      </c>
      <c r="AG29" s="758"/>
      <c r="AH29" s="758"/>
      <c r="AI29" s="758"/>
      <c r="AJ29" s="759"/>
      <c r="AK29" s="821">
        <v>937</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t="s">
        <v>552</v>
      </c>
      <c r="BF29" s="819"/>
      <c r="BG29" s="819"/>
      <c r="BH29" s="819"/>
      <c r="BI29" s="820"/>
      <c r="BJ29" s="214"/>
      <c r="BK29" s="214"/>
      <c r="BL29" s="214"/>
      <c r="BM29" s="214"/>
      <c r="BN29" s="214"/>
      <c r="BO29" s="224"/>
      <c r="BP29" s="224"/>
      <c r="BQ29" s="221">
        <v>23</v>
      </c>
      <c r="BR29" s="222"/>
      <c r="BS29" s="748"/>
      <c r="BT29" s="749"/>
      <c r="BU29" s="749"/>
      <c r="BV29" s="749"/>
      <c r="BW29" s="749"/>
      <c r="BX29" s="749"/>
      <c r="BY29" s="749"/>
      <c r="BZ29" s="749"/>
      <c r="CA29" s="749"/>
      <c r="CB29" s="749"/>
      <c r="CC29" s="749"/>
      <c r="CD29" s="749"/>
      <c r="CE29" s="749"/>
      <c r="CF29" s="749"/>
      <c r="CG29" s="762"/>
      <c r="CH29" s="745"/>
      <c r="CI29" s="746"/>
      <c r="CJ29" s="746"/>
      <c r="CK29" s="746"/>
      <c r="CL29" s="747"/>
      <c r="CM29" s="745"/>
      <c r="CN29" s="746"/>
      <c r="CO29" s="746"/>
      <c r="CP29" s="746"/>
      <c r="CQ29" s="747"/>
      <c r="CR29" s="745"/>
      <c r="CS29" s="746"/>
      <c r="CT29" s="746"/>
      <c r="CU29" s="746"/>
      <c r="CV29" s="747"/>
      <c r="CW29" s="745"/>
      <c r="CX29" s="746"/>
      <c r="CY29" s="746"/>
      <c r="CZ29" s="746"/>
      <c r="DA29" s="747"/>
      <c r="DB29" s="745"/>
      <c r="DC29" s="746"/>
      <c r="DD29" s="746"/>
      <c r="DE29" s="746"/>
      <c r="DF29" s="747"/>
      <c r="DG29" s="745"/>
      <c r="DH29" s="746"/>
      <c r="DI29" s="746"/>
      <c r="DJ29" s="746"/>
      <c r="DK29" s="747"/>
      <c r="DL29" s="745"/>
      <c r="DM29" s="746"/>
      <c r="DN29" s="746"/>
      <c r="DO29" s="746"/>
      <c r="DP29" s="747"/>
      <c r="DQ29" s="745"/>
      <c r="DR29" s="746"/>
      <c r="DS29" s="746"/>
      <c r="DT29" s="746"/>
      <c r="DU29" s="747"/>
      <c r="DV29" s="748"/>
      <c r="DW29" s="749"/>
      <c r="DX29" s="749"/>
      <c r="DY29" s="749"/>
      <c r="DZ29" s="750"/>
      <c r="EA29" s="212"/>
    </row>
    <row r="30" spans="1:131" ht="26.25" customHeight="1" x14ac:dyDescent="0.15">
      <c r="A30" s="225">
        <v>3</v>
      </c>
      <c r="B30" s="751" t="s">
        <v>391</v>
      </c>
      <c r="C30" s="752"/>
      <c r="D30" s="752"/>
      <c r="E30" s="752"/>
      <c r="F30" s="752"/>
      <c r="G30" s="752"/>
      <c r="H30" s="752"/>
      <c r="I30" s="752"/>
      <c r="J30" s="752"/>
      <c r="K30" s="752"/>
      <c r="L30" s="752"/>
      <c r="M30" s="752"/>
      <c r="N30" s="752"/>
      <c r="O30" s="752"/>
      <c r="P30" s="753"/>
      <c r="Q30" s="754">
        <v>24</v>
      </c>
      <c r="R30" s="755"/>
      <c r="S30" s="755"/>
      <c r="T30" s="755"/>
      <c r="U30" s="755"/>
      <c r="V30" s="755">
        <v>24</v>
      </c>
      <c r="W30" s="755"/>
      <c r="X30" s="755"/>
      <c r="Y30" s="755"/>
      <c r="Z30" s="755"/>
      <c r="AA30" s="755" t="s">
        <v>550</v>
      </c>
      <c r="AB30" s="755"/>
      <c r="AC30" s="755"/>
      <c r="AD30" s="755"/>
      <c r="AE30" s="756"/>
      <c r="AF30" s="757" t="s">
        <v>122</v>
      </c>
      <c r="AG30" s="758"/>
      <c r="AH30" s="758"/>
      <c r="AI30" s="758"/>
      <c r="AJ30" s="759"/>
      <c r="AK30" s="821" t="s">
        <v>550</v>
      </c>
      <c r="AL30" s="817"/>
      <c r="AM30" s="817"/>
      <c r="AN30" s="817"/>
      <c r="AO30" s="817"/>
      <c r="AP30" s="817" t="s">
        <v>550</v>
      </c>
      <c r="AQ30" s="817"/>
      <c r="AR30" s="817"/>
      <c r="AS30" s="817"/>
      <c r="AT30" s="817"/>
      <c r="AU30" s="817" t="s">
        <v>550</v>
      </c>
      <c r="AV30" s="817"/>
      <c r="AW30" s="817"/>
      <c r="AX30" s="817"/>
      <c r="AY30" s="817"/>
      <c r="AZ30" s="818" t="s">
        <v>550</v>
      </c>
      <c r="BA30" s="818"/>
      <c r="BB30" s="818"/>
      <c r="BC30" s="818"/>
      <c r="BD30" s="818"/>
      <c r="BE30" s="819"/>
      <c r="BF30" s="819"/>
      <c r="BG30" s="819"/>
      <c r="BH30" s="819"/>
      <c r="BI30" s="820"/>
      <c r="BJ30" s="214"/>
      <c r="BK30" s="214"/>
      <c r="BL30" s="214"/>
      <c r="BM30" s="214"/>
      <c r="BN30" s="214"/>
      <c r="BO30" s="224"/>
      <c r="BP30" s="224"/>
      <c r="BQ30" s="221">
        <v>24</v>
      </c>
      <c r="BR30" s="222"/>
      <c r="BS30" s="748"/>
      <c r="BT30" s="749"/>
      <c r="BU30" s="749"/>
      <c r="BV30" s="749"/>
      <c r="BW30" s="749"/>
      <c r="BX30" s="749"/>
      <c r="BY30" s="749"/>
      <c r="BZ30" s="749"/>
      <c r="CA30" s="749"/>
      <c r="CB30" s="749"/>
      <c r="CC30" s="749"/>
      <c r="CD30" s="749"/>
      <c r="CE30" s="749"/>
      <c r="CF30" s="749"/>
      <c r="CG30" s="762"/>
      <c r="CH30" s="745"/>
      <c r="CI30" s="746"/>
      <c r="CJ30" s="746"/>
      <c r="CK30" s="746"/>
      <c r="CL30" s="747"/>
      <c r="CM30" s="745"/>
      <c r="CN30" s="746"/>
      <c r="CO30" s="746"/>
      <c r="CP30" s="746"/>
      <c r="CQ30" s="747"/>
      <c r="CR30" s="745"/>
      <c r="CS30" s="746"/>
      <c r="CT30" s="746"/>
      <c r="CU30" s="746"/>
      <c r="CV30" s="747"/>
      <c r="CW30" s="745"/>
      <c r="CX30" s="746"/>
      <c r="CY30" s="746"/>
      <c r="CZ30" s="746"/>
      <c r="DA30" s="747"/>
      <c r="DB30" s="745"/>
      <c r="DC30" s="746"/>
      <c r="DD30" s="746"/>
      <c r="DE30" s="746"/>
      <c r="DF30" s="747"/>
      <c r="DG30" s="745"/>
      <c r="DH30" s="746"/>
      <c r="DI30" s="746"/>
      <c r="DJ30" s="746"/>
      <c r="DK30" s="747"/>
      <c r="DL30" s="745"/>
      <c r="DM30" s="746"/>
      <c r="DN30" s="746"/>
      <c r="DO30" s="746"/>
      <c r="DP30" s="747"/>
      <c r="DQ30" s="745"/>
      <c r="DR30" s="746"/>
      <c r="DS30" s="746"/>
      <c r="DT30" s="746"/>
      <c r="DU30" s="747"/>
      <c r="DV30" s="748"/>
      <c r="DW30" s="749"/>
      <c r="DX30" s="749"/>
      <c r="DY30" s="749"/>
      <c r="DZ30" s="750"/>
      <c r="EA30" s="212"/>
    </row>
    <row r="31" spans="1:131" ht="26.25" customHeight="1" x14ac:dyDescent="0.15">
      <c r="A31" s="225">
        <v>4</v>
      </c>
      <c r="B31" s="751" t="s">
        <v>392</v>
      </c>
      <c r="C31" s="752"/>
      <c r="D31" s="752"/>
      <c r="E31" s="752"/>
      <c r="F31" s="752"/>
      <c r="G31" s="752"/>
      <c r="H31" s="752"/>
      <c r="I31" s="752"/>
      <c r="J31" s="752"/>
      <c r="K31" s="752"/>
      <c r="L31" s="752"/>
      <c r="M31" s="752"/>
      <c r="N31" s="752"/>
      <c r="O31" s="752"/>
      <c r="P31" s="753"/>
      <c r="Q31" s="754">
        <v>1095</v>
      </c>
      <c r="R31" s="755"/>
      <c r="S31" s="755"/>
      <c r="T31" s="755"/>
      <c r="U31" s="755"/>
      <c r="V31" s="755">
        <v>1063</v>
      </c>
      <c r="W31" s="755"/>
      <c r="X31" s="755"/>
      <c r="Y31" s="755"/>
      <c r="Z31" s="755"/>
      <c r="AA31" s="755">
        <v>31</v>
      </c>
      <c r="AB31" s="755"/>
      <c r="AC31" s="755"/>
      <c r="AD31" s="755"/>
      <c r="AE31" s="756"/>
      <c r="AF31" s="757">
        <v>31</v>
      </c>
      <c r="AG31" s="758"/>
      <c r="AH31" s="758"/>
      <c r="AI31" s="758"/>
      <c r="AJ31" s="759"/>
      <c r="AK31" s="821">
        <v>240</v>
      </c>
      <c r="AL31" s="817"/>
      <c r="AM31" s="817"/>
      <c r="AN31" s="817"/>
      <c r="AO31" s="817"/>
      <c r="AP31" s="817" t="s">
        <v>550</v>
      </c>
      <c r="AQ31" s="817"/>
      <c r="AR31" s="817"/>
      <c r="AS31" s="817"/>
      <c r="AT31" s="817"/>
      <c r="AU31" s="817" t="s">
        <v>550</v>
      </c>
      <c r="AV31" s="817"/>
      <c r="AW31" s="817"/>
      <c r="AX31" s="817"/>
      <c r="AY31" s="817"/>
      <c r="AZ31" s="818" t="s">
        <v>550</v>
      </c>
      <c r="BA31" s="818"/>
      <c r="BB31" s="818"/>
      <c r="BC31" s="818"/>
      <c r="BD31" s="818"/>
      <c r="BE31" s="819"/>
      <c r="BF31" s="819"/>
      <c r="BG31" s="819"/>
      <c r="BH31" s="819"/>
      <c r="BI31" s="820"/>
      <c r="BJ31" s="214"/>
      <c r="BK31" s="214"/>
      <c r="BL31" s="214"/>
      <c r="BM31" s="214"/>
      <c r="BN31" s="214"/>
      <c r="BO31" s="224"/>
      <c r="BP31" s="224"/>
      <c r="BQ31" s="221">
        <v>25</v>
      </c>
      <c r="BR31" s="222"/>
      <c r="BS31" s="748"/>
      <c r="BT31" s="749"/>
      <c r="BU31" s="749"/>
      <c r="BV31" s="749"/>
      <c r="BW31" s="749"/>
      <c r="BX31" s="749"/>
      <c r="BY31" s="749"/>
      <c r="BZ31" s="749"/>
      <c r="CA31" s="749"/>
      <c r="CB31" s="749"/>
      <c r="CC31" s="749"/>
      <c r="CD31" s="749"/>
      <c r="CE31" s="749"/>
      <c r="CF31" s="749"/>
      <c r="CG31" s="762"/>
      <c r="CH31" s="745"/>
      <c r="CI31" s="746"/>
      <c r="CJ31" s="746"/>
      <c r="CK31" s="746"/>
      <c r="CL31" s="747"/>
      <c r="CM31" s="745"/>
      <c r="CN31" s="746"/>
      <c r="CO31" s="746"/>
      <c r="CP31" s="746"/>
      <c r="CQ31" s="747"/>
      <c r="CR31" s="745"/>
      <c r="CS31" s="746"/>
      <c r="CT31" s="746"/>
      <c r="CU31" s="746"/>
      <c r="CV31" s="747"/>
      <c r="CW31" s="745"/>
      <c r="CX31" s="746"/>
      <c r="CY31" s="746"/>
      <c r="CZ31" s="746"/>
      <c r="DA31" s="747"/>
      <c r="DB31" s="745"/>
      <c r="DC31" s="746"/>
      <c r="DD31" s="746"/>
      <c r="DE31" s="746"/>
      <c r="DF31" s="747"/>
      <c r="DG31" s="745"/>
      <c r="DH31" s="746"/>
      <c r="DI31" s="746"/>
      <c r="DJ31" s="746"/>
      <c r="DK31" s="747"/>
      <c r="DL31" s="745"/>
      <c r="DM31" s="746"/>
      <c r="DN31" s="746"/>
      <c r="DO31" s="746"/>
      <c r="DP31" s="747"/>
      <c r="DQ31" s="745"/>
      <c r="DR31" s="746"/>
      <c r="DS31" s="746"/>
      <c r="DT31" s="746"/>
      <c r="DU31" s="747"/>
      <c r="DV31" s="748"/>
      <c r="DW31" s="749"/>
      <c r="DX31" s="749"/>
      <c r="DY31" s="749"/>
      <c r="DZ31" s="750"/>
      <c r="EA31" s="212"/>
    </row>
    <row r="32" spans="1:131" ht="26.25" customHeight="1" x14ac:dyDescent="0.15">
      <c r="A32" s="225">
        <v>5</v>
      </c>
      <c r="B32" s="751" t="s">
        <v>393</v>
      </c>
      <c r="C32" s="752"/>
      <c r="D32" s="752"/>
      <c r="E32" s="752"/>
      <c r="F32" s="752"/>
      <c r="G32" s="752"/>
      <c r="H32" s="752"/>
      <c r="I32" s="752"/>
      <c r="J32" s="752"/>
      <c r="K32" s="752"/>
      <c r="L32" s="752"/>
      <c r="M32" s="752"/>
      <c r="N32" s="752"/>
      <c r="O32" s="752"/>
      <c r="P32" s="753"/>
      <c r="Q32" s="754">
        <v>815</v>
      </c>
      <c r="R32" s="755"/>
      <c r="S32" s="755"/>
      <c r="T32" s="755"/>
      <c r="U32" s="755"/>
      <c r="V32" s="755">
        <v>681</v>
      </c>
      <c r="W32" s="755"/>
      <c r="X32" s="755"/>
      <c r="Y32" s="755"/>
      <c r="Z32" s="755"/>
      <c r="AA32" s="755">
        <v>134</v>
      </c>
      <c r="AB32" s="755"/>
      <c r="AC32" s="755"/>
      <c r="AD32" s="755"/>
      <c r="AE32" s="756"/>
      <c r="AF32" s="757">
        <v>600</v>
      </c>
      <c r="AG32" s="758"/>
      <c r="AH32" s="758"/>
      <c r="AI32" s="758"/>
      <c r="AJ32" s="759"/>
      <c r="AK32" s="821">
        <v>49</v>
      </c>
      <c r="AL32" s="817"/>
      <c r="AM32" s="817"/>
      <c r="AN32" s="817"/>
      <c r="AO32" s="817"/>
      <c r="AP32" s="817">
        <v>571</v>
      </c>
      <c r="AQ32" s="817"/>
      <c r="AR32" s="817"/>
      <c r="AS32" s="817"/>
      <c r="AT32" s="817"/>
      <c r="AU32" s="817">
        <v>50</v>
      </c>
      <c r="AV32" s="817"/>
      <c r="AW32" s="817"/>
      <c r="AX32" s="817"/>
      <c r="AY32" s="817"/>
      <c r="AZ32" s="818" t="s">
        <v>550</v>
      </c>
      <c r="BA32" s="818"/>
      <c r="BB32" s="818"/>
      <c r="BC32" s="818"/>
      <c r="BD32" s="818"/>
      <c r="BE32" s="819" t="s">
        <v>394</v>
      </c>
      <c r="BF32" s="819"/>
      <c r="BG32" s="819"/>
      <c r="BH32" s="819"/>
      <c r="BI32" s="820"/>
      <c r="BJ32" s="214"/>
      <c r="BK32" s="214"/>
      <c r="BL32" s="214"/>
      <c r="BM32" s="214"/>
      <c r="BN32" s="214"/>
      <c r="BO32" s="224"/>
      <c r="BP32" s="224"/>
      <c r="BQ32" s="221">
        <v>26</v>
      </c>
      <c r="BR32" s="222"/>
      <c r="BS32" s="748"/>
      <c r="BT32" s="749"/>
      <c r="BU32" s="749"/>
      <c r="BV32" s="749"/>
      <c r="BW32" s="749"/>
      <c r="BX32" s="749"/>
      <c r="BY32" s="749"/>
      <c r="BZ32" s="749"/>
      <c r="CA32" s="749"/>
      <c r="CB32" s="749"/>
      <c r="CC32" s="749"/>
      <c r="CD32" s="749"/>
      <c r="CE32" s="749"/>
      <c r="CF32" s="749"/>
      <c r="CG32" s="762"/>
      <c r="CH32" s="745"/>
      <c r="CI32" s="746"/>
      <c r="CJ32" s="746"/>
      <c r="CK32" s="746"/>
      <c r="CL32" s="747"/>
      <c r="CM32" s="745"/>
      <c r="CN32" s="746"/>
      <c r="CO32" s="746"/>
      <c r="CP32" s="746"/>
      <c r="CQ32" s="747"/>
      <c r="CR32" s="745"/>
      <c r="CS32" s="746"/>
      <c r="CT32" s="746"/>
      <c r="CU32" s="746"/>
      <c r="CV32" s="747"/>
      <c r="CW32" s="745"/>
      <c r="CX32" s="746"/>
      <c r="CY32" s="746"/>
      <c r="CZ32" s="746"/>
      <c r="DA32" s="747"/>
      <c r="DB32" s="745"/>
      <c r="DC32" s="746"/>
      <c r="DD32" s="746"/>
      <c r="DE32" s="746"/>
      <c r="DF32" s="747"/>
      <c r="DG32" s="745"/>
      <c r="DH32" s="746"/>
      <c r="DI32" s="746"/>
      <c r="DJ32" s="746"/>
      <c r="DK32" s="747"/>
      <c r="DL32" s="745"/>
      <c r="DM32" s="746"/>
      <c r="DN32" s="746"/>
      <c r="DO32" s="746"/>
      <c r="DP32" s="747"/>
      <c r="DQ32" s="745"/>
      <c r="DR32" s="746"/>
      <c r="DS32" s="746"/>
      <c r="DT32" s="746"/>
      <c r="DU32" s="747"/>
      <c r="DV32" s="748"/>
      <c r="DW32" s="749"/>
      <c r="DX32" s="749"/>
      <c r="DY32" s="749"/>
      <c r="DZ32" s="750"/>
      <c r="EA32" s="212"/>
    </row>
    <row r="33" spans="1:131" ht="26.25" customHeight="1" x14ac:dyDescent="0.15">
      <c r="A33" s="225">
        <v>6</v>
      </c>
      <c r="B33" s="751" t="s">
        <v>395</v>
      </c>
      <c r="C33" s="752"/>
      <c r="D33" s="752"/>
      <c r="E33" s="752"/>
      <c r="F33" s="752"/>
      <c r="G33" s="752"/>
      <c r="H33" s="752"/>
      <c r="I33" s="752"/>
      <c r="J33" s="752"/>
      <c r="K33" s="752"/>
      <c r="L33" s="752"/>
      <c r="M33" s="752"/>
      <c r="N33" s="752"/>
      <c r="O33" s="752"/>
      <c r="P33" s="753"/>
      <c r="Q33" s="754">
        <v>1478</v>
      </c>
      <c r="R33" s="755"/>
      <c r="S33" s="755"/>
      <c r="T33" s="755"/>
      <c r="U33" s="755"/>
      <c r="V33" s="755">
        <v>1347</v>
      </c>
      <c r="W33" s="755"/>
      <c r="X33" s="755"/>
      <c r="Y33" s="755"/>
      <c r="Z33" s="755"/>
      <c r="AA33" s="755">
        <v>131</v>
      </c>
      <c r="AB33" s="755"/>
      <c r="AC33" s="755"/>
      <c r="AD33" s="755"/>
      <c r="AE33" s="756"/>
      <c r="AF33" s="757">
        <v>695</v>
      </c>
      <c r="AG33" s="758"/>
      <c r="AH33" s="758"/>
      <c r="AI33" s="758"/>
      <c r="AJ33" s="759"/>
      <c r="AK33" s="821">
        <v>901</v>
      </c>
      <c r="AL33" s="817"/>
      <c r="AM33" s="817"/>
      <c r="AN33" s="817"/>
      <c r="AO33" s="817"/>
      <c r="AP33" s="817">
        <v>12239</v>
      </c>
      <c r="AQ33" s="817"/>
      <c r="AR33" s="817"/>
      <c r="AS33" s="817"/>
      <c r="AT33" s="817"/>
      <c r="AU33" s="817">
        <v>11357</v>
      </c>
      <c r="AV33" s="817"/>
      <c r="AW33" s="817"/>
      <c r="AX33" s="817"/>
      <c r="AY33" s="817"/>
      <c r="AZ33" s="818" t="s">
        <v>550</v>
      </c>
      <c r="BA33" s="818"/>
      <c r="BB33" s="818"/>
      <c r="BC33" s="818"/>
      <c r="BD33" s="818"/>
      <c r="BE33" s="819" t="s">
        <v>394</v>
      </c>
      <c r="BF33" s="819"/>
      <c r="BG33" s="819"/>
      <c r="BH33" s="819"/>
      <c r="BI33" s="820"/>
      <c r="BJ33" s="214"/>
      <c r="BK33" s="214"/>
      <c r="BL33" s="214"/>
      <c r="BM33" s="214"/>
      <c r="BN33" s="214"/>
      <c r="BO33" s="224"/>
      <c r="BP33" s="224"/>
      <c r="BQ33" s="221">
        <v>27</v>
      </c>
      <c r="BR33" s="222"/>
      <c r="BS33" s="748"/>
      <c r="BT33" s="749"/>
      <c r="BU33" s="749"/>
      <c r="BV33" s="749"/>
      <c r="BW33" s="749"/>
      <c r="BX33" s="749"/>
      <c r="BY33" s="749"/>
      <c r="BZ33" s="749"/>
      <c r="CA33" s="749"/>
      <c r="CB33" s="749"/>
      <c r="CC33" s="749"/>
      <c r="CD33" s="749"/>
      <c r="CE33" s="749"/>
      <c r="CF33" s="749"/>
      <c r="CG33" s="762"/>
      <c r="CH33" s="745"/>
      <c r="CI33" s="746"/>
      <c r="CJ33" s="746"/>
      <c r="CK33" s="746"/>
      <c r="CL33" s="747"/>
      <c r="CM33" s="745"/>
      <c r="CN33" s="746"/>
      <c r="CO33" s="746"/>
      <c r="CP33" s="746"/>
      <c r="CQ33" s="747"/>
      <c r="CR33" s="745"/>
      <c r="CS33" s="746"/>
      <c r="CT33" s="746"/>
      <c r="CU33" s="746"/>
      <c r="CV33" s="747"/>
      <c r="CW33" s="745"/>
      <c r="CX33" s="746"/>
      <c r="CY33" s="746"/>
      <c r="CZ33" s="746"/>
      <c r="DA33" s="747"/>
      <c r="DB33" s="745"/>
      <c r="DC33" s="746"/>
      <c r="DD33" s="746"/>
      <c r="DE33" s="746"/>
      <c r="DF33" s="747"/>
      <c r="DG33" s="745"/>
      <c r="DH33" s="746"/>
      <c r="DI33" s="746"/>
      <c r="DJ33" s="746"/>
      <c r="DK33" s="747"/>
      <c r="DL33" s="745"/>
      <c r="DM33" s="746"/>
      <c r="DN33" s="746"/>
      <c r="DO33" s="746"/>
      <c r="DP33" s="747"/>
      <c r="DQ33" s="745"/>
      <c r="DR33" s="746"/>
      <c r="DS33" s="746"/>
      <c r="DT33" s="746"/>
      <c r="DU33" s="747"/>
      <c r="DV33" s="748"/>
      <c r="DW33" s="749"/>
      <c r="DX33" s="749"/>
      <c r="DY33" s="749"/>
      <c r="DZ33" s="750"/>
      <c r="EA33" s="212"/>
    </row>
    <row r="34" spans="1:131" ht="26.25" customHeight="1" x14ac:dyDescent="0.15">
      <c r="A34" s="225">
        <v>7</v>
      </c>
      <c r="B34" s="751" t="s">
        <v>396</v>
      </c>
      <c r="C34" s="752"/>
      <c r="D34" s="752"/>
      <c r="E34" s="752"/>
      <c r="F34" s="752"/>
      <c r="G34" s="752"/>
      <c r="H34" s="752"/>
      <c r="I34" s="752"/>
      <c r="J34" s="752"/>
      <c r="K34" s="752"/>
      <c r="L34" s="752"/>
      <c r="M34" s="752"/>
      <c r="N34" s="752"/>
      <c r="O34" s="752"/>
      <c r="P34" s="753"/>
      <c r="Q34" s="754">
        <v>5436</v>
      </c>
      <c r="R34" s="755"/>
      <c r="S34" s="755"/>
      <c r="T34" s="755"/>
      <c r="U34" s="755"/>
      <c r="V34" s="755">
        <v>6229</v>
      </c>
      <c r="W34" s="755"/>
      <c r="X34" s="755"/>
      <c r="Y34" s="755"/>
      <c r="Z34" s="755"/>
      <c r="AA34" s="755">
        <v>-793</v>
      </c>
      <c r="AB34" s="755"/>
      <c r="AC34" s="755"/>
      <c r="AD34" s="755"/>
      <c r="AE34" s="756"/>
      <c r="AF34" s="757">
        <v>264</v>
      </c>
      <c r="AG34" s="758"/>
      <c r="AH34" s="758"/>
      <c r="AI34" s="758"/>
      <c r="AJ34" s="759"/>
      <c r="AK34" s="821">
        <v>905</v>
      </c>
      <c r="AL34" s="817"/>
      <c r="AM34" s="817"/>
      <c r="AN34" s="817"/>
      <c r="AO34" s="817"/>
      <c r="AP34" s="817">
        <v>1813</v>
      </c>
      <c r="AQ34" s="817"/>
      <c r="AR34" s="817"/>
      <c r="AS34" s="817"/>
      <c r="AT34" s="817"/>
      <c r="AU34" s="817">
        <v>970</v>
      </c>
      <c r="AV34" s="817"/>
      <c r="AW34" s="817"/>
      <c r="AX34" s="817"/>
      <c r="AY34" s="817"/>
      <c r="AZ34" s="818" t="s">
        <v>550</v>
      </c>
      <c r="BA34" s="818"/>
      <c r="BB34" s="818"/>
      <c r="BC34" s="818"/>
      <c r="BD34" s="818"/>
      <c r="BE34" s="819" t="s">
        <v>394</v>
      </c>
      <c r="BF34" s="819"/>
      <c r="BG34" s="819"/>
      <c r="BH34" s="819"/>
      <c r="BI34" s="820"/>
      <c r="BJ34" s="214"/>
      <c r="BK34" s="214"/>
      <c r="BL34" s="214"/>
      <c r="BM34" s="214"/>
      <c r="BN34" s="214"/>
      <c r="BO34" s="224"/>
      <c r="BP34" s="224"/>
      <c r="BQ34" s="221">
        <v>28</v>
      </c>
      <c r="BR34" s="222"/>
      <c r="BS34" s="748"/>
      <c r="BT34" s="749"/>
      <c r="BU34" s="749"/>
      <c r="BV34" s="749"/>
      <c r="BW34" s="749"/>
      <c r="BX34" s="749"/>
      <c r="BY34" s="749"/>
      <c r="BZ34" s="749"/>
      <c r="CA34" s="749"/>
      <c r="CB34" s="749"/>
      <c r="CC34" s="749"/>
      <c r="CD34" s="749"/>
      <c r="CE34" s="749"/>
      <c r="CF34" s="749"/>
      <c r="CG34" s="762"/>
      <c r="CH34" s="745"/>
      <c r="CI34" s="746"/>
      <c r="CJ34" s="746"/>
      <c r="CK34" s="746"/>
      <c r="CL34" s="747"/>
      <c r="CM34" s="745"/>
      <c r="CN34" s="746"/>
      <c r="CO34" s="746"/>
      <c r="CP34" s="746"/>
      <c r="CQ34" s="747"/>
      <c r="CR34" s="745"/>
      <c r="CS34" s="746"/>
      <c r="CT34" s="746"/>
      <c r="CU34" s="746"/>
      <c r="CV34" s="747"/>
      <c r="CW34" s="745"/>
      <c r="CX34" s="746"/>
      <c r="CY34" s="746"/>
      <c r="CZ34" s="746"/>
      <c r="DA34" s="747"/>
      <c r="DB34" s="745"/>
      <c r="DC34" s="746"/>
      <c r="DD34" s="746"/>
      <c r="DE34" s="746"/>
      <c r="DF34" s="747"/>
      <c r="DG34" s="745"/>
      <c r="DH34" s="746"/>
      <c r="DI34" s="746"/>
      <c r="DJ34" s="746"/>
      <c r="DK34" s="747"/>
      <c r="DL34" s="745"/>
      <c r="DM34" s="746"/>
      <c r="DN34" s="746"/>
      <c r="DO34" s="746"/>
      <c r="DP34" s="747"/>
      <c r="DQ34" s="745"/>
      <c r="DR34" s="746"/>
      <c r="DS34" s="746"/>
      <c r="DT34" s="746"/>
      <c r="DU34" s="747"/>
      <c r="DV34" s="748"/>
      <c r="DW34" s="749"/>
      <c r="DX34" s="749"/>
      <c r="DY34" s="749"/>
      <c r="DZ34" s="750"/>
      <c r="EA34" s="212"/>
    </row>
    <row r="35" spans="1:131" ht="26.25" customHeight="1" x14ac:dyDescent="0.15">
      <c r="A35" s="225">
        <v>8</v>
      </c>
      <c r="B35" s="751"/>
      <c r="C35" s="752"/>
      <c r="D35" s="752"/>
      <c r="E35" s="752"/>
      <c r="F35" s="752"/>
      <c r="G35" s="752"/>
      <c r="H35" s="752"/>
      <c r="I35" s="752"/>
      <c r="J35" s="752"/>
      <c r="K35" s="752"/>
      <c r="L35" s="752"/>
      <c r="M35" s="752"/>
      <c r="N35" s="752"/>
      <c r="O35" s="752"/>
      <c r="P35" s="753"/>
      <c r="Q35" s="754"/>
      <c r="R35" s="755"/>
      <c r="S35" s="755"/>
      <c r="T35" s="755"/>
      <c r="U35" s="755"/>
      <c r="V35" s="755"/>
      <c r="W35" s="755"/>
      <c r="X35" s="755"/>
      <c r="Y35" s="755"/>
      <c r="Z35" s="755"/>
      <c r="AA35" s="755"/>
      <c r="AB35" s="755"/>
      <c r="AC35" s="755"/>
      <c r="AD35" s="755"/>
      <c r="AE35" s="756"/>
      <c r="AF35" s="757"/>
      <c r="AG35" s="758"/>
      <c r="AH35" s="758"/>
      <c r="AI35" s="758"/>
      <c r="AJ35" s="759"/>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48"/>
      <c r="BT35" s="749"/>
      <c r="BU35" s="749"/>
      <c r="BV35" s="749"/>
      <c r="BW35" s="749"/>
      <c r="BX35" s="749"/>
      <c r="BY35" s="749"/>
      <c r="BZ35" s="749"/>
      <c r="CA35" s="749"/>
      <c r="CB35" s="749"/>
      <c r="CC35" s="749"/>
      <c r="CD35" s="749"/>
      <c r="CE35" s="749"/>
      <c r="CF35" s="749"/>
      <c r="CG35" s="762"/>
      <c r="CH35" s="745"/>
      <c r="CI35" s="746"/>
      <c r="CJ35" s="746"/>
      <c r="CK35" s="746"/>
      <c r="CL35" s="747"/>
      <c r="CM35" s="745"/>
      <c r="CN35" s="746"/>
      <c r="CO35" s="746"/>
      <c r="CP35" s="746"/>
      <c r="CQ35" s="747"/>
      <c r="CR35" s="745"/>
      <c r="CS35" s="746"/>
      <c r="CT35" s="746"/>
      <c r="CU35" s="746"/>
      <c r="CV35" s="747"/>
      <c r="CW35" s="745"/>
      <c r="CX35" s="746"/>
      <c r="CY35" s="746"/>
      <c r="CZ35" s="746"/>
      <c r="DA35" s="747"/>
      <c r="DB35" s="745"/>
      <c r="DC35" s="746"/>
      <c r="DD35" s="746"/>
      <c r="DE35" s="746"/>
      <c r="DF35" s="747"/>
      <c r="DG35" s="745"/>
      <c r="DH35" s="746"/>
      <c r="DI35" s="746"/>
      <c r="DJ35" s="746"/>
      <c r="DK35" s="747"/>
      <c r="DL35" s="745"/>
      <c r="DM35" s="746"/>
      <c r="DN35" s="746"/>
      <c r="DO35" s="746"/>
      <c r="DP35" s="747"/>
      <c r="DQ35" s="745"/>
      <c r="DR35" s="746"/>
      <c r="DS35" s="746"/>
      <c r="DT35" s="746"/>
      <c r="DU35" s="747"/>
      <c r="DV35" s="748"/>
      <c r="DW35" s="749"/>
      <c r="DX35" s="749"/>
      <c r="DY35" s="749"/>
      <c r="DZ35" s="750"/>
      <c r="EA35" s="212"/>
    </row>
    <row r="36" spans="1:131" ht="26.25" customHeight="1" x14ac:dyDescent="0.15">
      <c r="A36" s="225">
        <v>9</v>
      </c>
      <c r="B36" s="751"/>
      <c r="C36" s="752"/>
      <c r="D36" s="752"/>
      <c r="E36" s="752"/>
      <c r="F36" s="752"/>
      <c r="G36" s="752"/>
      <c r="H36" s="752"/>
      <c r="I36" s="752"/>
      <c r="J36" s="752"/>
      <c r="K36" s="752"/>
      <c r="L36" s="752"/>
      <c r="M36" s="752"/>
      <c r="N36" s="752"/>
      <c r="O36" s="752"/>
      <c r="P36" s="753"/>
      <c r="Q36" s="754"/>
      <c r="R36" s="755"/>
      <c r="S36" s="755"/>
      <c r="T36" s="755"/>
      <c r="U36" s="755"/>
      <c r="V36" s="755"/>
      <c r="W36" s="755"/>
      <c r="X36" s="755"/>
      <c r="Y36" s="755"/>
      <c r="Z36" s="755"/>
      <c r="AA36" s="755"/>
      <c r="AB36" s="755"/>
      <c r="AC36" s="755"/>
      <c r="AD36" s="755"/>
      <c r="AE36" s="756"/>
      <c r="AF36" s="757"/>
      <c r="AG36" s="758"/>
      <c r="AH36" s="758"/>
      <c r="AI36" s="758"/>
      <c r="AJ36" s="759"/>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48"/>
      <c r="BT36" s="749"/>
      <c r="BU36" s="749"/>
      <c r="BV36" s="749"/>
      <c r="BW36" s="749"/>
      <c r="BX36" s="749"/>
      <c r="BY36" s="749"/>
      <c r="BZ36" s="749"/>
      <c r="CA36" s="749"/>
      <c r="CB36" s="749"/>
      <c r="CC36" s="749"/>
      <c r="CD36" s="749"/>
      <c r="CE36" s="749"/>
      <c r="CF36" s="749"/>
      <c r="CG36" s="762"/>
      <c r="CH36" s="745"/>
      <c r="CI36" s="746"/>
      <c r="CJ36" s="746"/>
      <c r="CK36" s="746"/>
      <c r="CL36" s="747"/>
      <c r="CM36" s="745"/>
      <c r="CN36" s="746"/>
      <c r="CO36" s="746"/>
      <c r="CP36" s="746"/>
      <c r="CQ36" s="747"/>
      <c r="CR36" s="745"/>
      <c r="CS36" s="746"/>
      <c r="CT36" s="746"/>
      <c r="CU36" s="746"/>
      <c r="CV36" s="747"/>
      <c r="CW36" s="745"/>
      <c r="CX36" s="746"/>
      <c r="CY36" s="746"/>
      <c r="CZ36" s="746"/>
      <c r="DA36" s="747"/>
      <c r="DB36" s="745"/>
      <c r="DC36" s="746"/>
      <c r="DD36" s="746"/>
      <c r="DE36" s="746"/>
      <c r="DF36" s="747"/>
      <c r="DG36" s="745"/>
      <c r="DH36" s="746"/>
      <c r="DI36" s="746"/>
      <c r="DJ36" s="746"/>
      <c r="DK36" s="747"/>
      <c r="DL36" s="745"/>
      <c r="DM36" s="746"/>
      <c r="DN36" s="746"/>
      <c r="DO36" s="746"/>
      <c r="DP36" s="747"/>
      <c r="DQ36" s="745"/>
      <c r="DR36" s="746"/>
      <c r="DS36" s="746"/>
      <c r="DT36" s="746"/>
      <c r="DU36" s="747"/>
      <c r="DV36" s="748"/>
      <c r="DW36" s="749"/>
      <c r="DX36" s="749"/>
      <c r="DY36" s="749"/>
      <c r="DZ36" s="750"/>
      <c r="EA36" s="212"/>
    </row>
    <row r="37" spans="1:131" ht="26.25" customHeight="1" x14ac:dyDescent="0.15">
      <c r="A37" s="225">
        <v>10</v>
      </c>
      <c r="B37" s="751"/>
      <c r="C37" s="752"/>
      <c r="D37" s="752"/>
      <c r="E37" s="752"/>
      <c r="F37" s="752"/>
      <c r="G37" s="752"/>
      <c r="H37" s="752"/>
      <c r="I37" s="752"/>
      <c r="J37" s="752"/>
      <c r="K37" s="752"/>
      <c r="L37" s="752"/>
      <c r="M37" s="752"/>
      <c r="N37" s="752"/>
      <c r="O37" s="752"/>
      <c r="P37" s="753"/>
      <c r="Q37" s="754"/>
      <c r="R37" s="755"/>
      <c r="S37" s="755"/>
      <c r="T37" s="755"/>
      <c r="U37" s="755"/>
      <c r="V37" s="755"/>
      <c r="W37" s="755"/>
      <c r="X37" s="755"/>
      <c r="Y37" s="755"/>
      <c r="Z37" s="755"/>
      <c r="AA37" s="755"/>
      <c r="AB37" s="755"/>
      <c r="AC37" s="755"/>
      <c r="AD37" s="755"/>
      <c r="AE37" s="756"/>
      <c r="AF37" s="757"/>
      <c r="AG37" s="758"/>
      <c r="AH37" s="758"/>
      <c r="AI37" s="758"/>
      <c r="AJ37" s="759"/>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48"/>
      <c r="BT37" s="749"/>
      <c r="BU37" s="749"/>
      <c r="BV37" s="749"/>
      <c r="BW37" s="749"/>
      <c r="BX37" s="749"/>
      <c r="BY37" s="749"/>
      <c r="BZ37" s="749"/>
      <c r="CA37" s="749"/>
      <c r="CB37" s="749"/>
      <c r="CC37" s="749"/>
      <c r="CD37" s="749"/>
      <c r="CE37" s="749"/>
      <c r="CF37" s="749"/>
      <c r="CG37" s="762"/>
      <c r="CH37" s="745"/>
      <c r="CI37" s="746"/>
      <c r="CJ37" s="746"/>
      <c r="CK37" s="746"/>
      <c r="CL37" s="747"/>
      <c r="CM37" s="745"/>
      <c r="CN37" s="746"/>
      <c r="CO37" s="746"/>
      <c r="CP37" s="746"/>
      <c r="CQ37" s="747"/>
      <c r="CR37" s="745"/>
      <c r="CS37" s="746"/>
      <c r="CT37" s="746"/>
      <c r="CU37" s="746"/>
      <c r="CV37" s="747"/>
      <c r="CW37" s="745"/>
      <c r="CX37" s="746"/>
      <c r="CY37" s="746"/>
      <c r="CZ37" s="746"/>
      <c r="DA37" s="747"/>
      <c r="DB37" s="745"/>
      <c r="DC37" s="746"/>
      <c r="DD37" s="746"/>
      <c r="DE37" s="746"/>
      <c r="DF37" s="747"/>
      <c r="DG37" s="745"/>
      <c r="DH37" s="746"/>
      <c r="DI37" s="746"/>
      <c r="DJ37" s="746"/>
      <c r="DK37" s="747"/>
      <c r="DL37" s="745"/>
      <c r="DM37" s="746"/>
      <c r="DN37" s="746"/>
      <c r="DO37" s="746"/>
      <c r="DP37" s="747"/>
      <c r="DQ37" s="745"/>
      <c r="DR37" s="746"/>
      <c r="DS37" s="746"/>
      <c r="DT37" s="746"/>
      <c r="DU37" s="747"/>
      <c r="DV37" s="748"/>
      <c r="DW37" s="749"/>
      <c r="DX37" s="749"/>
      <c r="DY37" s="749"/>
      <c r="DZ37" s="750"/>
      <c r="EA37" s="212"/>
    </row>
    <row r="38" spans="1:131" ht="26.25" customHeight="1" x14ac:dyDescent="0.15">
      <c r="A38" s="225">
        <v>11</v>
      </c>
      <c r="B38" s="751"/>
      <c r="C38" s="752"/>
      <c r="D38" s="752"/>
      <c r="E38" s="752"/>
      <c r="F38" s="752"/>
      <c r="G38" s="752"/>
      <c r="H38" s="752"/>
      <c r="I38" s="752"/>
      <c r="J38" s="752"/>
      <c r="K38" s="752"/>
      <c r="L38" s="752"/>
      <c r="M38" s="752"/>
      <c r="N38" s="752"/>
      <c r="O38" s="752"/>
      <c r="P38" s="753"/>
      <c r="Q38" s="754"/>
      <c r="R38" s="755"/>
      <c r="S38" s="755"/>
      <c r="T38" s="755"/>
      <c r="U38" s="755"/>
      <c r="V38" s="755"/>
      <c r="W38" s="755"/>
      <c r="X38" s="755"/>
      <c r="Y38" s="755"/>
      <c r="Z38" s="755"/>
      <c r="AA38" s="755"/>
      <c r="AB38" s="755"/>
      <c r="AC38" s="755"/>
      <c r="AD38" s="755"/>
      <c r="AE38" s="756"/>
      <c r="AF38" s="757"/>
      <c r="AG38" s="758"/>
      <c r="AH38" s="758"/>
      <c r="AI38" s="758"/>
      <c r="AJ38" s="759"/>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48"/>
      <c r="BT38" s="749"/>
      <c r="BU38" s="749"/>
      <c r="BV38" s="749"/>
      <c r="BW38" s="749"/>
      <c r="BX38" s="749"/>
      <c r="BY38" s="749"/>
      <c r="BZ38" s="749"/>
      <c r="CA38" s="749"/>
      <c r="CB38" s="749"/>
      <c r="CC38" s="749"/>
      <c r="CD38" s="749"/>
      <c r="CE38" s="749"/>
      <c r="CF38" s="749"/>
      <c r="CG38" s="762"/>
      <c r="CH38" s="745"/>
      <c r="CI38" s="746"/>
      <c r="CJ38" s="746"/>
      <c r="CK38" s="746"/>
      <c r="CL38" s="747"/>
      <c r="CM38" s="745"/>
      <c r="CN38" s="746"/>
      <c r="CO38" s="746"/>
      <c r="CP38" s="746"/>
      <c r="CQ38" s="747"/>
      <c r="CR38" s="745"/>
      <c r="CS38" s="746"/>
      <c r="CT38" s="746"/>
      <c r="CU38" s="746"/>
      <c r="CV38" s="747"/>
      <c r="CW38" s="745"/>
      <c r="CX38" s="746"/>
      <c r="CY38" s="746"/>
      <c r="CZ38" s="746"/>
      <c r="DA38" s="747"/>
      <c r="DB38" s="745"/>
      <c r="DC38" s="746"/>
      <c r="DD38" s="746"/>
      <c r="DE38" s="746"/>
      <c r="DF38" s="747"/>
      <c r="DG38" s="745"/>
      <c r="DH38" s="746"/>
      <c r="DI38" s="746"/>
      <c r="DJ38" s="746"/>
      <c r="DK38" s="747"/>
      <c r="DL38" s="745"/>
      <c r="DM38" s="746"/>
      <c r="DN38" s="746"/>
      <c r="DO38" s="746"/>
      <c r="DP38" s="747"/>
      <c r="DQ38" s="745"/>
      <c r="DR38" s="746"/>
      <c r="DS38" s="746"/>
      <c r="DT38" s="746"/>
      <c r="DU38" s="747"/>
      <c r="DV38" s="748"/>
      <c r="DW38" s="749"/>
      <c r="DX38" s="749"/>
      <c r="DY38" s="749"/>
      <c r="DZ38" s="750"/>
      <c r="EA38" s="212"/>
    </row>
    <row r="39" spans="1:131" ht="26.25" customHeight="1" x14ac:dyDescent="0.15">
      <c r="A39" s="225">
        <v>12</v>
      </c>
      <c r="B39" s="751"/>
      <c r="C39" s="752"/>
      <c r="D39" s="752"/>
      <c r="E39" s="752"/>
      <c r="F39" s="752"/>
      <c r="G39" s="752"/>
      <c r="H39" s="752"/>
      <c r="I39" s="752"/>
      <c r="J39" s="752"/>
      <c r="K39" s="752"/>
      <c r="L39" s="752"/>
      <c r="M39" s="752"/>
      <c r="N39" s="752"/>
      <c r="O39" s="752"/>
      <c r="P39" s="753"/>
      <c r="Q39" s="754"/>
      <c r="R39" s="755"/>
      <c r="S39" s="755"/>
      <c r="T39" s="755"/>
      <c r="U39" s="755"/>
      <c r="V39" s="755"/>
      <c r="W39" s="755"/>
      <c r="X39" s="755"/>
      <c r="Y39" s="755"/>
      <c r="Z39" s="755"/>
      <c r="AA39" s="755"/>
      <c r="AB39" s="755"/>
      <c r="AC39" s="755"/>
      <c r="AD39" s="755"/>
      <c r="AE39" s="756"/>
      <c r="AF39" s="757"/>
      <c r="AG39" s="758"/>
      <c r="AH39" s="758"/>
      <c r="AI39" s="758"/>
      <c r="AJ39" s="759"/>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48"/>
      <c r="BT39" s="749"/>
      <c r="BU39" s="749"/>
      <c r="BV39" s="749"/>
      <c r="BW39" s="749"/>
      <c r="BX39" s="749"/>
      <c r="BY39" s="749"/>
      <c r="BZ39" s="749"/>
      <c r="CA39" s="749"/>
      <c r="CB39" s="749"/>
      <c r="CC39" s="749"/>
      <c r="CD39" s="749"/>
      <c r="CE39" s="749"/>
      <c r="CF39" s="749"/>
      <c r="CG39" s="762"/>
      <c r="CH39" s="745"/>
      <c r="CI39" s="746"/>
      <c r="CJ39" s="746"/>
      <c r="CK39" s="746"/>
      <c r="CL39" s="747"/>
      <c r="CM39" s="745"/>
      <c r="CN39" s="746"/>
      <c r="CO39" s="746"/>
      <c r="CP39" s="746"/>
      <c r="CQ39" s="747"/>
      <c r="CR39" s="745"/>
      <c r="CS39" s="746"/>
      <c r="CT39" s="746"/>
      <c r="CU39" s="746"/>
      <c r="CV39" s="747"/>
      <c r="CW39" s="745"/>
      <c r="CX39" s="746"/>
      <c r="CY39" s="746"/>
      <c r="CZ39" s="746"/>
      <c r="DA39" s="747"/>
      <c r="DB39" s="745"/>
      <c r="DC39" s="746"/>
      <c r="DD39" s="746"/>
      <c r="DE39" s="746"/>
      <c r="DF39" s="747"/>
      <c r="DG39" s="745"/>
      <c r="DH39" s="746"/>
      <c r="DI39" s="746"/>
      <c r="DJ39" s="746"/>
      <c r="DK39" s="747"/>
      <c r="DL39" s="745"/>
      <c r="DM39" s="746"/>
      <c r="DN39" s="746"/>
      <c r="DO39" s="746"/>
      <c r="DP39" s="747"/>
      <c r="DQ39" s="745"/>
      <c r="DR39" s="746"/>
      <c r="DS39" s="746"/>
      <c r="DT39" s="746"/>
      <c r="DU39" s="747"/>
      <c r="DV39" s="748"/>
      <c r="DW39" s="749"/>
      <c r="DX39" s="749"/>
      <c r="DY39" s="749"/>
      <c r="DZ39" s="750"/>
      <c r="EA39" s="212"/>
    </row>
    <row r="40" spans="1:131" ht="26.25" customHeight="1" x14ac:dyDescent="0.15">
      <c r="A40" s="221">
        <v>13</v>
      </c>
      <c r="B40" s="751"/>
      <c r="C40" s="752"/>
      <c r="D40" s="752"/>
      <c r="E40" s="752"/>
      <c r="F40" s="752"/>
      <c r="G40" s="752"/>
      <c r="H40" s="752"/>
      <c r="I40" s="752"/>
      <c r="J40" s="752"/>
      <c r="K40" s="752"/>
      <c r="L40" s="752"/>
      <c r="M40" s="752"/>
      <c r="N40" s="752"/>
      <c r="O40" s="752"/>
      <c r="P40" s="753"/>
      <c r="Q40" s="754"/>
      <c r="R40" s="755"/>
      <c r="S40" s="755"/>
      <c r="T40" s="755"/>
      <c r="U40" s="755"/>
      <c r="V40" s="755"/>
      <c r="W40" s="755"/>
      <c r="X40" s="755"/>
      <c r="Y40" s="755"/>
      <c r="Z40" s="755"/>
      <c r="AA40" s="755"/>
      <c r="AB40" s="755"/>
      <c r="AC40" s="755"/>
      <c r="AD40" s="755"/>
      <c r="AE40" s="756"/>
      <c r="AF40" s="757"/>
      <c r="AG40" s="758"/>
      <c r="AH40" s="758"/>
      <c r="AI40" s="758"/>
      <c r="AJ40" s="759"/>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48"/>
      <c r="BT40" s="749"/>
      <c r="BU40" s="749"/>
      <c r="BV40" s="749"/>
      <c r="BW40" s="749"/>
      <c r="BX40" s="749"/>
      <c r="BY40" s="749"/>
      <c r="BZ40" s="749"/>
      <c r="CA40" s="749"/>
      <c r="CB40" s="749"/>
      <c r="CC40" s="749"/>
      <c r="CD40" s="749"/>
      <c r="CE40" s="749"/>
      <c r="CF40" s="749"/>
      <c r="CG40" s="762"/>
      <c r="CH40" s="745"/>
      <c r="CI40" s="746"/>
      <c r="CJ40" s="746"/>
      <c r="CK40" s="746"/>
      <c r="CL40" s="747"/>
      <c r="CM40" s="745"/>
      <c r="CN40" s="746"/>
      <c r="CO40" s="746"/>
      <c r="CP40" s="746"/>
      <c r="CQ40" s="747"/>
      <c r="CR40" s="745"/>
      <c r="CS40" s="746"/>
      <c r="CT40" s="746"/>
      <c r="CU40" s="746"/>
      <c r="CV40" s="747"/>
      <c r="CW40" s="745"/>
      <c r="CX40" s="746"/>
      <c r="CY40" s="746"/>
      <c r="CZ40" s="746"/>
      <c r="DA40" s="747"/>
      <c r="DB40" s="745"/>
      <c r="DC40" s="746"/>
      <c r="DD40" s="746"/>
      <c r="DE40" s="746"/>
      <c r="DF40" s="747"/>
      <c r="DG40" s="745"/>
      <c r="DH40" s="746"/>
      <c r="DI40" s="746"/>
      <c r="DJ40" s="746"/>
      <c r="DK40" s="747"/>
      <c r="DL40" s="745"/>
      <c r="DM40" s="746"/>
      <c r="DN40" s="746"/>
      <c r="DO40" s="746"/>
      <c r="DP40" s="747"/>
      <c r="DQ40" s="745"/>
      <c r="DR40" s="746"/>
      <c r="DS40" s="746"/>
      <c r="DT40" s="746"/>
      <c r="DU40" s="747"/>
      <c r="DV40" s="748"/>
      <c r="DW40" s="749"/>
      <c r="DX40" s="749"/>
      <c r="DY40" s="749"/>
      <c r="DZ40" s="750"/>
      <c r="EA40" s="212"/>
    </row>
    <row r="41" spans="1:131" ht="26.25" customHeight="1" x14ac:dyDescent="0.15">
      <c r="A41" s="221">
        <v>14</v>
      </c>
      <c r="B41" s="751"/>
      <c r="C41" s="752"/>
      <c r="D41" s="752"/>
      <c r="E41" s="752"/>
      <c r="F41" s="752"/>
      <c r="G41" s="752"/>
      <c r="H41" s="752"/>
      <c r="I41" s="752"/>
      <c r="J41" s="752"/>
      <c r="K41" s="752"/>
      <c r="L41" s="752"/>
      <c r="M41" s="752"/>
      <c r="N41" s="752"/>
      <c r="O41" s="752"/>
      <c r="P41" s="753"/>
      <c r="Q41" s="754"/>
      <c r="R41" s="755"/>
      <c r="S41" s="755"/>
      <c r="T41" s="755"/>
      <c r="U41" s="755"/>
      <c r="V41" s="755"/>
      <c r="W41" s="755"/>
      <c r="X41" s="755"/>
      <c r="Y41" s="755"/>
      <c r="Z41" s="755"/>
      <c r="AA41" s="755"/>
      <c r="AB41" s="755"/>
      <c r="AC41" s="755"/>
      <c r="AD41" s="755"/>
      <c r="AE41" s="756"/>
      <c r="AF41" s="757"/>
      <c r="AG41" s="758"/>
      <c r="AH41" s="758"/>
      <c r="AI41" s="758"/>
      <c r="AJ41" s="759"/>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48"/>
      <c r="BT41" s="749"/>
      <c r="BU41" s="749"/>
      <c r="BV41" s="749"/>
      <c r="BW41" s="749"/>
      <c r="BX41" s="749"/>
      <c r="BY41" s="749"/>
      <c r="BZ41" s="749"/>
      <c r="CA41" s="749"/>
      <c r="CB41" s="749"/>
      <c r="CC41" s="749"/>
      <c r="CD41" s="749"/>
      <c r="CE41" s="749"/>
      <c r="CF41" s="749"/>
      <c r="CG41" s="762"/>
      <c r="CH41" s="745"/>
      <c r="CI41" s="746"/>
      <c r="CJ41" s="746"/>
      <c r="CK41" s="746"/>
      <c r="CL41" s="747"/>
      <c r="CM41" s="745"/>
      <c r="CN41" s="746"/>
      <c r="CO41" s="746"/>
      <c r="CP41" s="746"/>
      <c r="CQ41" s="747"/>
      <c r="CR41" s="745"/>
      <c r="CS41" s="746"/>
      <c r="CT41" s="746"/>
      <c r="CU41" s="746"/>
      <c r="CV41" s="747"/>
      <c r="CW41" s="745"/>
      <c r="CX41" s="746"/>
      <c r="CY41" s="746"/>
      <c r="CZ41" s="746"/>
      <c r="DA41" s="747"/>
      <c r="DB41" s="745"/>
      <c r="DC41" s="746"/>
      <c r="DD41" s="746"/>
      <c r="DE41" s="746"/>
      <c r="DF41" s="747"/>
      <c r="DG41" s="745"/>
      <c r="DH41" s="746"/>
      <c r="DI41" s="746"/>
      <c r="DJ41" s="746"/>
      <c r="DK41" s="747"/>
      <c r="DL41" s="745"/>
      <c r="DM41" s="746"/>
      <c r="DN41" s="746"/>
      <c r="DO41" s="746"/>
      <c r="DP41" s="747"/>
      <c r="DQ41" s="745"/>
      <c r="DR41" s="746"/>
      <c r="DS41" s="746"/>
      <c r="DT41" s="746"/>
      <c r="DU41" s="747"/>
      <c r="DV41" s="748"/>
      <c r="DW41" s="749"/>
      <c r="DX41" s="749"/>
      <c r="DY41" s="749"/>
      <c r="DZ41" s="750"/>
      <c r="EA41" s="212"/>
    </row>
    <row r="42" spans="1:131" ht="26.25" customHeight="1" x14ac:dyDescent="0.15">
      <c r="A42" s="221">
        <v>15</v>
      </c>
      <c r="B42" s="751"/>
      <c r="C42" s="752"/>
      <c r="D42" s="752"/>
      <c r="E42" s="752"/>
      <c r="F42" s="752"/>
      <c r="G42" s="752"/>
      <c r="H42" s="752"/>
      <c r="I42" s="752"/>
      <c r="J42" s="752"/>
      <c r="K42" s="752"/>
      <c r="L42" s="752"/>
      <c r="M42" s="752"/>
      <c r="N42" s="752"/>
      <c r="O42" s="752"/>
      <c r="P42" s="753"/>
      <c r="Q42" s="754"/>
      <c r="R42" s="755"/>
      <c r="S42" s="755"/>
      <c r="T42" s="755"/>
      <c r="U42" s="755"/>
      <c r="V42" s="755"/>
      <c r="W42" s="755"/>
      <c r="X42" s="755"/>
      <c r="Y42" s="755"/>
      <c r="Z42" s="755"/>
      <c r="AA42" s="755"/>
      <c r="AB42" s="755"/>
      <c r="AC42" s="755"/>
      <c r="AD42" s="755"/>
      <c r="AE42" s="756"/>
      <c r="AF42" s="757"/>
      <c r="AG42" s="758"/>
      <c r="AH42" s="758"/>
      <c r="AI42" s="758"/>
      <c r="AJ42" s="759"/>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48"/>
      <c r="BT42" s="749"/>
      <c r="BU42" s="749"/>
      <c r="BV42" s="749"/>
      <c r="BW42" s="749"/>
      <c r="BX42" s="749"/>
      <c r="BY42" s="749"/>
      <c r="BZ42" s="749"/>
      <c r="CA42" s="749"/>
      <c r="CB42" s="749"/>
      <c r="CC42" s="749"/>
      <c r="CD42" s="749"/>
      <c r="CE42" s="749"/>
      <c r="CF42" s="749"/>
      <c r="CG42" s="762"/>
      <c r="CH42" s="745"/>
      <c r="CI42" s="746"/>
      <c r="CJ42" s="746"/>
      <c r="CK42" s="746"/>
      <c r="CL42" s="747"/>
      <c r="CM42" s="745"/>
      <c r="CN42" s="746"/>
      <c r="CO42" s="746"/>
      <c r="CP42" s="746"/>
      <c r="CQ42" s="747"/>
      <c r="CR42" s="745"/>
      <c r="CS42" s="746"/>
      <c r="CT42" s="746"/>
      <c r="CU42" s="746"/>
      <c r="CV42" s="747"/>
      <c r="CW42" s="745"/>
      <c r="CX42" s="746"/>
      <c r="CY42" s="746"/>
      <c r="CZ42" s="746"/>
      <c r="DA42" s="747"/>
      <c r="DB42" s="745"/>
      <c r="DC42" s="746"/>
      <c r="DD42" s="746"/>
      <c r="DE42" s="746"/>
      <c r="DF42" s="747"/>
      <c r="DG42" s="745"/>
      <c r="DH42" s="746"/>
      <c r="DI42" s="746"/>
      <c r="DJ42" s="746"/>
      <c r="DK42" s="747"/>
      <c r="DL42" s="745"/>
      <c r="DM42" s="746"/>
      <c r="DN42" s="746"/>
      <c r="DO42" s="746"/>
      <c r="DP42" s="747"/>
      <c r="DQ42" s="745"/>
      <c r="DR42" s="746"/>
      <c r="DS42" s="746"/>
      <c r="DT42" s="746"/>
      <c r="DU42" s="747"/>
      <c r="DV42" s="748"/>
      <c r="DW42" s="749"/>
      <c r="DX42" s="749"/>
      <c r="DY42" s="749"/>
      <c r="DZ42" s="750"/>
      <c r="EA42" s="212"/>
    </row>
    <row r="43" spans="1:131" ht="26.25" customHeight="1" x14ac:dyDescent="0.15">
      <c r="A43" s="221">
        <v>16</v>
      </c>
      <c r="B43" s="751"/>
      <c r="C43" s="752"/>
      <c r="D43" s="752"/>
      <c r="E43" s="752"/>
      <c r="F43" s="752"/>
      <c r="G43" s="752"/>
      <c r="H43" s="752"/>
      <c r="I43" s="752"/>
      <c r="J43" s="752"/>
      <c r="K43" s="752"/>
      <c r="L43" s="752"/>
      <c r="M43" s="752"/>
      <c r="N43" s="752"/>
      <c r="O43" s="752"/>
      <c r="P43" s="753"/>
      <c r="Q43" s="754"/>
      <c r="R43" s="755"/>
      <c r="S43" s="755"/>
      <c r="T43" s="755"/>
      <c r="U43" s="755"/>
      <c r="V43" s="755"/>
      <c r="W43" s="755"/>
      <c r="X43" s="755"/>
      <c r="Y43" s="755"/>
      <c r="Z43" s="755"/>
      <c r="AA43" s="755"/>
      <c r="AB43" s="755"/>
      <c r="AC43" s="755"/>
      <c r="AD43" s="755"/>
      <c r="AE43" s="756"/>
      <c r="AF43" s="757"/>
      <c r="AG43" s="758"/>
      <c r="AH43" s="758"/>
      <c r="AI43" s="758"/>
      <c r="AJ43" s="759"/>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48"/>
      <c r="BT43" s="749"/>
      <c r="BU43" s="749"/>
      <c r="BV43" s="749"/>
      <c r="BW43" s="749"/>
      <c r="BX43" s="749"/>
      <c r="BY43" s="749"/>
      <c r="BZ43" s="749"/>
      <c r="CA43" s="749"/>
      <c r="CB43" s="749"/>
      <c r="CC43" s="749"/>
      <c r="CD43" s="749"/>
      <c r="CE43" s="749"/>
      <c r="CF43" s="749"/>
      <c r="CG43" s="762"/>
      <c r="CH43" s="745"/>
      <c r="CI43" s="746"/>
      <c r="CJ43" s="746"/>
      <c r="CK43" s="746"/>
      <c r="CL43" s="747"/>
      <c r="CM43" s="745"/>
      <c r="CN43" s="746"/>
      <c r="CO43" s="746"/>
      <c r="CP43" s="746"/>
      <c r="CQ43" s="747"/>
      <c r="CR43" s="745"/>
      <c r="CS43" s="746"/>
      <c r="CT43" s="746"/>
      <c r="CU43" s="746"/>
      <c r="CV43" s="747"/>
      <c r="CW43" s="745"/>
      <c r="CX43" s="746"/>
      <c r="CY43" s="746"/>
      <c r="CZ43" s="746"/>
      <c r="DA43" s="747"/>
      <c r="DB43" s="745"/>
      <c r="DC43" s="746"/>
      <c r="DD43" s="746"/>
      <c r="DE43" s="746"/>
      <c r="DF43" s="747"/>
      <c r="DG43" s="745"/>
      <c r="DH43" s="746"/>
      <c r="DI43" s="746"/>
      <c r="DJ43" s="746"/>
      <c r="DK43" s="747"/>
      <c r="DL43" s="745"/>
      <c r="DM43" s="746"/>
      <c r="DN43" s="746"/>
      <c r="DO43" s="746"/>
      <c r="DP43" s="747"/>
      <c r="DQ43" s="745"/>
      <c r="DR43" s="746"/>
      <c r="DS43" s="746"/>
      <c r="DT43" s="746"/>
      <c r="DU43" s="747"/>
      <c r="DV43" s="748"/>
      <c r="DW43" s="749"/>
      <c r="DX43" s="749"/>
      <c r="DY43" s="749"/>
      <c r="DZ43" s="750"/>
      <c r="EA43" s="212"/>
    </row>
    <row r="44" spans="1:131" ht="26.25" customHeight="1" x14ac:dyDescent="0.15">
      <c r="A44" s="221">
        <v>17</v>
      </c>
      <c r="B44" s="751"/>
      <c r="C44" s="752"/>
      <c r="D44" s="752"/>
      <c r="E44" s="752"/>
      <c r="F44" s="752"/>
      <c r="G44" s="752"/>
      <c r="H44" s="752"/>
      <c r="I44" s="752"/>
      <c r="J44" s="752"/>
      <c r="K44" s="752"/>
      <c r="L44" s="752"/>
      <c r="M44" s="752"/>
      <c r="N44" s="752"/>
      <c r="O44" s="752"/>
      <c r="P44" s="753"/>
      <c r="Q44" s="754"/>
      <c r="R44" s="755"/>
      <c r="S44" s="755"/>
      <c r="T44" s="755"/>
      <c r="U44" s="755"/>
      <c r="V44" s="755"/>
      <c r="W44" s="755"/>
      <c r="X44" s="755"/>
      <c r="Y44" s="755"/>
      <c r="Z44" s="755"/>
      <c r="AA44" s="755"/>
      <c r="AB44" s="755"/>
      <c r="AC44" s="755"/>
      <c r="AD44" s="755"/>
      <c r="AE44" s="756"/>
      <c r="AF44" s="757"/>
      <c r="AG44" s="758"/>
      <c r="AH44" s="758"/>
      <c r="AI44" s="758"/>
      <c r="AJ44" s="759"/>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48"/>
      <c r="BT44" s="749"/>
      <c r="BU44" s="749"/>
      <c r="BV44" s="749"/>
      <c r="BW44" s="749"/>
      <c r="BX44" s="749"/>
      <c r="BY44" s="749"/>
      <c r="BZ44" s="749"/>
      <c r="CA44" s="749"/>
      <c r="CB44" s="749"/>
      <c r="CC44" s="749"/>
      <c r="CD44" s="749"/>
      <c r="CE44" s="749"/>
      <c r="CF44" s="749"/>
      <c r="CG44" s="762"/>
      <c r="CH44" s="745"/>
      <c r="CI44" s="746"/>
      <c r="CJ44" s="746"/>
      <c r="CK44" s="746"/>
      <c r="CL44" s="747"/>
      <c r="CM44" s="745"/>
      <c r="CN44" s="746"/>
      <c r="CO44" s="746"/>
      <c r="CP44" s="746"/>
      <c r="CQ44" s="747"/>
      <c r="CR44" s="745"/>
      <c r="CS44" s="746"/>
      <c r="CT44" s="746"/>
      <c r="CU44" s="746"/>
      <c r="CV44" s="747"/>
      <c r="CW44" s="745"/>
      <c r="CX44" s="746"/>
      <c r="CY44" s="746"/>
      <c r="CZ44" s="746"/>
      <c r="DA44" s="747"/>
      <c r="DB44" s="745"/>
      <c r="DC44" s="746"/>
      <c r="DD44" s="746"/>
      <c r="DE44" s="746"/>
      <c r="DF44" s="747"/>
      <c r="DG44" s="745"/>
      <c r="DH44" s="746"/>
      <c r="DI44" s="746"/>
      <c r="DJ44" s="746"/>
      <c r="DK44" s="747"/>
      <c r="DL44" s="745"/>
      <c r="DM44" s="746"/>
      <c r="DN44" s="746"/>
      <c r="DO44" s="746"/>
      <c r="DP44" s="747"/>
      <c r="DQ44" s="745"/>
      <c r="DR44" s="746"/>
      <c r="DS44" s="746"/>
      <c r="DT44" s="746"/>
      <c r="DU44" s="747"/>
      <c r="DV44" s="748"/>
      <c r="DW44" s="749"/>
      <c r="DX44" s="749"/>
      <c r="DY44" s="749"/>
      <c r="DZ44" s="750"/>
      <c r="EA44" s="212"/>
    </row>
    <row r="45" spans="1:131" ht="26.25" customHeight="1" x14ac:dyDescent="0.15">
      <c r="A45" s="221">
        <v>18</v>
      </c>
      <c r="B45" s="751"/>
      <c r="C45" s="752"/>
      <c r="D45" s="752"/>
      <c r="E45" s="752"/>
      <c r="F45" s="752"/>
      <c r="G45" s="752"/>
      <c r="H45" s="752"/>
      <c r="I45" s="752"/>
      <c r="J45" s="752"/>
      <c r="K45" s="752"/>
      <c r="L45" s="752"/>
      <c r="M45" s="752"/>
      <c r="N45" s="752"/>
      <c r="O45" s="752"/>
      <c r="P45" s="753"/>
      <c r="Q45" s="754"/>
      <c r="R45" s="755"/>
      <c r="S45" s="755"/>
      <c r="T45" s="755"/>
      <c r="U45" s="755"/>
      <c r="V45" s="755"/>
      <c r="W45" s="755"/>
      <c r="X45" s="755"/>
      <c r="Y45" s="755"/>
      <c r="Z45" s="755"/>
      <c r="AA45" s="755"/>
      <c r="AB45" s="755"/>
      <c r="AC45" s="755"/>
      <c r="AD45" s="755"/>
      <c r="AE45" s="756"/>
      <c r="AF45" s="757"/>
      <c r="AG45" s="758"/>
      <c r="AH45" s="758"/>
      <c r="AI45" s="758"/>
      <c r="AJ45" s="759"/>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48"/>
      <c r="BT45" s="749"/>
      <c r="BU45" s="749"/>
      <c r="BV45" s="749"/>
      <c r="BW45" s="749"/>
      <c r="BX45" s="749"/>
      <c r="BY45" s="749"/>
      <c r="BZ45" s="749"/>
      <c r="CA45" s="749"/>
      <c r="CB45" s="749"/>
      <c r="CC45" s="749"/>
      <c r="CD45" s="749"/>
      <c r="CE45" s="749"/>
      <c r="CF45" s="749"/>
      <c r="CG45" s="762"/>
      <c r="CH45" s="745"/>
      <c r="CI45" s="746"/>
      <c r="CJ45" s="746"/>
      <c r="CK45" s="746"/>
      <c r="CL45" s="747"/>
      <c r="CM45" s="745"/>
      <c r="CN45" s="746"/>
      <c r="CO45" s="746"/>
      <c r="CP45" s="746"/>
      <c r="CQ45" s="747"/>
      <c r="CR45" s="745"/>
      <c r="CS45" s="746"/>
      <c r="CT45" s="746"/>
      <c r="CU45" s="746"/>
      <c r="CV45" s="747"/>
      <c r="CW45" s="745"/>
      <c r="CX45" s="746"/>
      <c r="CY45" s="746"/>
      <c r="CZ45" s="746"/>
      <c r="DA45" s="747"/>
      <c r="DB45" s="745"/>
      <c r="DC45" s="746"/>
      <c r="DD45" s="746"/>
      <c r="DE45" s="746"/>
      <c r="DF45" s="747"/>
      <c r="DG45" s="745"/>
      <c r="DH45" s="746"/>
      <c r="DI45" s="746"/>
      <c r="DJ45" s="746"/>
      <c r="DK45" s="747"/>
      <c r="DL45" s="745"/>
      <c r="DM45" s="746"/>
      <c r="DN45" s="746"/>
      <c r="DO45" s="746"/>
      <c r="DP45" s="747"/>
      <c r="DQ45" s="745"/>
      <c r="DR45" s="746"/>
      <c r="DS45" s="746"/>
      <c r="DT45" s="746"/>
      <c r="DU45" s="747"/>
      <c r="DV45" s="748"/>
      <c r="DW45" s="749"/>
      <c r="DX45" s="749"/>
      <c r="DY45" s="749"/>
      <c r="DZ45" s="750"/>
      <c r="EA45" s="212"/>
    </row>
    <row r="46" spans="1:131" ht="26.25" customHeight="1" x14ac:dyDescent="0.15">
      <c r="A46" s="221">
        <v>19</v>
      </c>
      <c r="B46" s="751"/>
      <c r="C46" s="752"/>
      <c r="D46" s="752"/>
      <c r="E46" s="752"/>
      <c r="F46" s="752"/>
      <c r="G46" s="752"/>
      <c r="H46" s="752"/>
      <c r="I46" s="752"/>
      <c r="J46" s="752"/>
      <c r="K46" s="752"/>
      <c r="L46" s="752"/>
      <c r="M46" s="752"/>
      <c r="N46" s="752"/>
      <c r="O46" s="752"/>
      <c r="P46" s="753"/>
      <c r="Q46" s="754"/>
      <c r="R46" s="755"/>
      <c r="S46" s="755"/>
      <c r="T46" s="755"/>
      <c r="U46" s="755"/>
      <c r="V46" s="755"/>
      <c r="W46" s="755"/>
      <c r="X46" s="755"/>
      <c r="Y46" s="755"/>
      <c r="Z46" s="755"/>
      <c r="AA46" s="755"/>
      <c r="AB46" s="755"/>
      <c r="AC46" s="755"/>
      <c r="AD46" s="755"/>
      <c r="AE46" s="756"/>
      <c r="AF46" s="757"/>
      <c r="AG46" s="758"/>
      <c r="AH46" s="758"/>
      <c r="AI46" s="758"/>
      <c r="AJ46" s="759"/>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48"/>
      <c r="BT46" s="749"/>
      <c r="BU46" s="749"/>
      <c r="BV46" s="749"/>
      <c r="BW46" s="749"/>
      <c r="BX46" s="749"/>
      <c r="BY46" s="749"/>
      <c r="BZ46" s="749"/>
      <c r="CA46" s="749"/>
      <c r="CB46" s="749"/>
      <c r="CC46" s="749"/>
      <c r="CD46" s="749"/>
      <c r="CE46" s="749"/>
      <c r="CF46" s="749"/>
      <c r="CG46" s="762"/>
      <c r="CH46" s="745"/>
      <c r="CI46" s="746"/>
      <c r="CJ46" s="746"/>
      <c r="CK46" s="746"/>
      <c r="CL46" s="747"/>
      <c r="CM46" s="745"/>
      <c r="CN46" s="746"/>
      <c r="CO46" s="746"/>
      <c r="CP46" s="746"/>
      <c r="CQ46" s="747"/>
      <c r="CR46" s="745"/>
      <c r="CS46" s="746"/>
      <c r="CT46" s="746"/>
      <c r="CU46" s="746"/>
      <c r="CV46" s="747"/>
      <c r="CW46" s="745"/>
      <c r="CX46" s="746"/>
      <c r="CY46" s="746"/>
      <c r="CZ46" s="746"/>
      <c r="DA46" s="747"/>
      <c r="DB46" s="745"/>
      <c r="DC46" s="746"/>
      <c r="DD46" s="746"/>
      <c r="DE46" s="746"/>
      <c r="DF46" s="747"/>
      <c r="DG46" s="745"/>
      <c r="DH46" s="746"/>
      <c r="DI46" s="746"/>
      <c r="DJ46" s="746"/>
      <c r="DK46" s="747"/>
      <c r="DL46" s="745"/>
      <c r="DM46" s="746"/>
      <c r="DN46" s="746"/>
      <c r="DO46" s="746"/>
      <c r="DP46" s="747"/>
      <c r="DQ46" s="745"/>
      <c r="DR46" s="746"/>
      <c r="DS46" s="746"/>
      <c r="DT46" s="746"/>
      <c r="DU46" s="747"/>
      <c r="DV46" s="748"/>
      <c r="DW46" s="749"/>
      <c r="DX46" s="749"/>
      <c r="DY46" s="749"/>
      <c r="DZ46" s="750"/>
      <c r="EA46" s="212"/>
    </row>
    <row r="47" spans="1:131" ht="26.25" customHeight="1" x14ac:dyDescent="0.15">
      <c r="A47" s="221">
        <v>20</v>
      </c>
      <c r="B47" s="751"/>
      <c r="C47" s="752"/>
      <c r="D47" s="752"/>
      <c r="E47" s="752"/>
      <c r="F47" s="752"/>
      <c r="G47" s="752"/>
      <c r="H47" s="752"/>
      <c r="I47" s="752"/>
      <c r="J47" s="752"/>
      <c r="K47" s="752"/>
      <c r="L47" s="752"/>
      <c r="M47" s="752"/>
      <c r="N47" s="752"/>
      <c r="O47" s="752"/>
      <c r="P47" s="753"/>
      <c r="Q47" s="754"/>
      <c r="R47" s="755"/>
      <c r="S47" s="755"/>
      <c r="T47" s="755"/>
      <c r="U47" s="755"/>
      <c r="V47" s="755"/>
      <c r="W47" s="755"/>
      <c r="X47" s="755"/>
      <c r="Y47" s="755"/>
      <c r="Z47" s="755"/>
      <c r="AA47" s="755"/>
      <c r="AB47" s="755"/>
      <c r="AC47" s="755"/>
      <c r="AD47" s="755"/>
      <c r="AE47" s="756"/>
      <c r="AF47" s="757"/>
      <c r="AG47" s="758"/>
      <c r="AH47" s="758"/>
      <c r="AI47" s="758"/>
      <c r="AJ47" s="759"/>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48"/>
      <c r="BT47" s="749"/>
      <c r="BU47" s="749"/>
      <c r="BV47" s="749"/>
      <c r="BW47" s="749"/>
      <c r="BX47" s="749"/>
      <c r="BY47" s="749"/>
      <c r="BZ47" s="749"/>
      <c r="CA47" s="749"/>
      <c r="CB47" s="749"/>
      <c r="CC47" s="749"/>
      <c r="CD47" s="749"/>
      <c r="CE47" s="749"/>
      <c r="CF47" s="749"/>
      <c r="CG47" s="762"/>
      <c r="CH47" s="745"/>
      <c r="CI47" s="746"/>
      <c r="CJ47" s="746"/>
      <c r="CK47" s="746"/>
      <c r="CL47" s="747"/>
      <c r="CM47" s="745"/>
      <c r="CN47" s="746"/>
      <c r="CO47" s="746"/>
      <c r="CP47" s="746"/>
      <c r="CQ47" s="747"/>
      <c r="CR47" s="745"/>
      <c r="CS47" s="746"/>
      <c r="CT47" s="746"/>
      <c r="CU47" s="746"/>
      <c r="CV47" s="747"/>
      <c r="CW47" s="745"/>
      <c r="CX47" s="746"/>
      <c r="CY47" s="746"/>
      <c r="CZ47" s="746"/>
      <c r="DA47" s="747"/>
      <c r="DB47" s="745"/>
      <c r="DC47" s="746"/>
      <c r="DD47" s="746"/>
      <c r="DE47" s="746"/>
      <c r="DF47" s="747"/>
      <c r="DG47" s="745"/>
      <c r="DH47" s="746"/>
      <c r="DI47" s="746"/>
      <c r="DJ47" s="746"/>
      <c r="DK47" s="747"/>
      <c r="DL47" s="745"/>
      <c r="DM47" s="746"/>
      <c r="DN47" s="746"/>
      <c r="DO47" s="746"/>
      <c r="DP47" s="747"/>
      <c r="DQ47" s="745"/>
      <c r="DR47" s="746"/>
      <c r="DS47" s="746"/>
      <c r="DT47" s="746"/>
      <c r="DU47" s="747"/>
      <c r="DV47" s="748"/>
      <c r="DW47" s="749"/>
      <c r="DX47" s="749"/>
      <c r="DY47" s="749"/>
      <c r="DZ47" s="750"/>
      <c r="EA47" s="212"/>
    </row>
    <row r="48" spans="1:131" ht="26.25" customHeight="1" x14ac:dyDescent="0.15">
      <c r="A48" s="221">
        <v>21</v>
      </c>
      <c r="B48" s="751"/>
      <c r="C48" s="752"/>
      <c r="D48" s="752"/>
      <c r="E48" s="752"/>
      <c r="F48" s="752"/>
      <c r="G48" s="752"/>
      <c r="H48" s="752"/>
      <c r="I48" s="752"/>
      <c r="J48" s="752"/>
      <c r="K48" s="752"/>
      <c r="L48" s="752"/>
      <c r="M48" s="752"/>
      <c r="N48" s="752"/>
      <c r="O48" s="752"/>
      <c r="P48" s="753"/>
      <c r="Q48" s="754"/>
      <c r="R48" s="755"/>
      <c r="S48" s="755"/>
      <c r="T48" s="755"/>
      <c r="U48" s="755"/>
      <c r="V48" s="755"/>
      <c r="W48" s="755"/>
      <c r="X48" s="755"/>
      <c r="Y48" s="755"/>
      <c r="Z48" s="755"/>
      <c r="AA48" s="755"/>
      <c r="AB48" s="755"/>
      <c r="AC48" s="755"/>
      <c r="AD48" s="755"/>
      <c r="AE48" s="756"/>
      <c r="AF48" s="757"/>
      <c r="AG48" s="758"/>
      <c r="AH48" s="758"/>
      <c r="AI48" s="758"/>
      <c r="AJ48" s="759"/>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48"/>
      <c r="BT48" s="749"/>
      <c r="BU48" s="749"/>
      <c r="BV48" s="749"/>
      <c r="BW48" s="749"/>
      <c r="BX48" s="749"/>
      <c r="BY48" s="749"/>
      <c r="BZ48" s="749"/>
      <c r="CA48" s="749"/>
      <c r="CB48" s="749"/>
      <c r="CC48" s="749"/>
      <c r="CD48" s="749"/>
      <c r="CE48" s="749"/>
      <c r="CF48" s="749"/>
      <c r="CG48" s="762"/>
      <c r="CH48" s="745"/>
      <c r="CI48" s="746"/>
      <c r="CJ48" s="746"/>
      <c r="CK48" s="746"/>
      <c r="CL48" s="747"/>
      <c r="CM48" s="745"/>
      <c r="CN48" s="746"/>
      <c r="CO48" s="746"/>
      <c r="CP48" s="746"/>
      <c r="CQ48" s="747"/>
      <c r="CR48" s="745"/>
      <c r="CS48" s="746"/>
      <c r="CT48" s="746"/>
      <c r="CU48" s="746"/>
      <c r="CV48" s="747"/>
      <c r="CW48" s="745"/>
      <c r="CX48" s="746"/>
      <c r="CY48" s="746"/>
      <c r="CZ48" s="746"/>
      <c r="DA48" s="747"/>
      <c r="DB48" s="745"/>
      <c r="DC48" s="746"/>
      <c r="DD48" s="746"/>
      <c r="DE48" s="746"/>
      <c r="DF48" s="747"/>
      <c r="DG48" s="745"/>
      <c r="DH48" s="746"/>
      <c r="DI48" s="746"/>
      <c r="DJ48" s="746"/>
      <c r="DK48" s="747"/>
      <c r="DL48" s="745"/>
      <c r="DM48" s="746"/>
      <c r="DN48" s="746"/>
      <c r="DO48" s="746"/>
      <c r="DP48" s="747"/>
      <c r="DQ48" s="745"/>
      <c r="DR48" s="746"/>
      <c r="DS48" s="746"/>
      <c r="DT48" s="746"/>
      <c r="DU48" s="747"/>
      <c r="DV48" s="748"/>
      <c r="DW48" s="749"/>
      <c r="DX48" s="749"/>
      <c r="DY48" s="749"/>
      <c r="DZ48" s="750"/>
      <c r="EA48" s="212"/>
    </row>
    <row r="49" spans="1:131" ht="26.25" customHeight="1" x14ac:dyDescent="0.15">
      <c r="A49" s="221">
        <v>22</v>
      </c>
      <c r="B49" s="751"/>
      <c r="C49" s="752"/>
      <c r="D49" s="752"/>
      <c r="E49" s="752"/>
      <c r="F49" s="752"/>
      <c r="G49" s="752"/>
      <c r="H49" s="752"/>
      <c r="I49" s="752"/>
      <c r="J49" s="752"/>
      <c r="K49" s="752"/>
      <c r="L49" s="752"/>
      <c r="M49" s="752"/>
      <c r="N49" s="752"/>
      <c r="O49" s="752"/>
      <c r="P49" s="753"/>
      <c r="Q49" s="754"/>
      <c r="R49" s="755"/>
      <c r="S49" s="755"/>
      <c r="T49" s="755"/>
      <c r="U49" s="755"/>
      <c r="V49" s="755"/>
      <c r="W49" s="755"/>
      <c r="X49" s="755"/>
      <c r="Y49" s="755"/>
      <c r="Z49" s="755"/>
      <c r="AA49" s="755"/>
      <c r="AB49" s="755"/>
      <c r="AC49" s="755"/>
      <c r="AD49" s="755"/>
      <c r="AE49" s="756"/>
      <c r="AF49" s="757"/>
      <c r="AG49" s="758"/>
      <c r="AH49" s="758"/>
      <c r="AI49" s="758"/>
      <c r="AJ49" s="759"/>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48"/>
      <c r="BT49" s="749"/>
      <c r="BU49" s="749"/>
      <c r="BV49" s="749"/>
      <c r="BW49" s="749"/>
      <c r="BX49" s="749"/>
      <c r="BY49" s="749"/>
      <c r="BZ49" s="749"/>
      <c r="CA49" s="749"/>
      <c r="CB49" s="749"/>
      <c r="CC49" s="749"/>
      <c r="CD49" s="749"/>
      <c r="CE49" s="749"/>
      <c r="CF49" s="749"/>
      <c r="CG49" s="762"/>
      <c r="CH49" s="745"/>
      <c r="CI49" s="746"/>
      <c r="CJ49" s="746"/>
      <c r="CK49" s="746"/>
      <c r="CL49" s="747"/>
      <c r="CM49" s="745"/>
      <c r="CN49" s="746"/>
      <c r="CO49" s="746"/>
      <c r="CP49" s="746"/>
      <c r="CQ49" s="747"/>
      <c r="CR49" s="745"/>
      <c r="CS49" s="746"/>
      <c r="CT49" s="746"/>
      <c r="CU49" s="746"/>
      <c r="CV49" s="747"/>
      <c r="CW49" s="745"/>
      <c r="CX49" s="746"/>
      <c r="CY49" s="746"/>
      <c r="CZ49" s="746"/>
      <c r="DA49" s="747"/>
      <c r="DB49" s="745"/>
      <c r="DC49" s="746"/>
      <c r="DD49" s="746"/>
      <c r="DE49" s="746"/>
      <c r="DF49" s="747"/>
      <c r="DG49" s="745"/>
      <c r="DH49" s="746"/>
      <c r="DI49" s="746"/>
      <c r="DJ49" s="746"/>
      <c r="DK49" s="747"/>
      <c r="DL49" s="745"/>
      <c r="DM49" s="746"/>
      <c r="DN49" s="746"/>
      <c r="DO49" s="746"/>
      <c r="DP49" s="747"/>
      <c r="DQ49" s="745"/>
      <c r="DR49" s="746"/>
      <c r="DS49" s="746"/>
      <c r="DT49" s="746"/>
      <c r="DU49" s="747"/>
      <c r="DV49" s="748"/>
      <c r="DW49" s="749"/>
      <c r="DX49" s="749"/>
      <c r="DY49" s="749"/>
      <c r="DZ49" s="750"/>
      <c r="EA49" s="212"/>
    </row>
    <row r="50" spans="1:131" ht="26.25" customHeight="1" x14ac:dyDescent="0.15">
      <c r="A50" s="221">
        <v>23</v>
      </c>
      <c r="B50" s="751"/>
      <c r="C50" s="752"/>
      <c r="D50" s="752"/>
      <c r="E50" s="752"/>
      <c r="F50" s="752"/>
      <c r="G50" s="752"/>
      <c r="H50" s="752"/>
      <c r="I50" s="752"/>
      <c r="J50" s="752"/>
      <c r="K50" s="752"/>
      <c r="L50" s="752"/>
      <c r="M50" s="752"/>
      <c r="N50" s="752"/>
      <c r="O50" s="752"/>
      <c r="P50" s="753"/>
      <c r="Q50" s="822"/>
      <c r="R50" s="823"/>
      <c r="S50" s="823"/>
      <c r="T50" s="823"/>
      <c r="U50" s="823"/>
      <c r="V50" s="823"/>
      <c r="W50" s="823"/>
      <c r="X50" s="823"/>
      <c r="Y50" s="823"/>
      <c r="Z50" s="823"/>
      <c r="AA50" s="823"/>
      <c r="AB50" s="823"/>
      <c r="AC50" s="823"/>
      <c r="AD50" s="823"/>
      <c r="AE50" s="824"/>
      <c r="AF50" s="757"/>
      <c r="AG50" s="758"/>
      <c r="AH50" s="758"/>
      <c r="AI50" s="758"/>
      <c r="AJ50" s="759"/>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48"/>
      <c r="BT50" s="749"/>
      <c r="BU50" s="749"/>
      <c r="BV50" s="749"/>
      <c r="BW50" s="749"/>
      <c r="BX50" s="749"/>
      <c r="BY50" s="749"/>
      <c r="BZ50" s="749"/>
      <c r="CA50" s="749"/>
      <c r="CB50" s="749"/>
      <c r="CC50" s="749"/>
      <c r="CD50" s="749"/>
      <c r="CE50" s="749"/>
      <c r="CF50" s="749"/>
      <c r="CG50" s="762"/>
      <c r="CH50" s="745"/>
      <c r="CI50" s="746"/>
      <c r="CJ50" s="746"/>
      <c r="CK50" s="746"/>
      <c r="CL50" s="747"/>
      <c r="CM50" s="745"/>
      <c r="CN50" s="746"/>
      <c r="CO50" s="746"/>
      <c r="CP50" s="746"/>
      <c r="CQ50" s="747"/>
      <c r="CR50" s="745"/>
      <c r="CS50" s="746"/>
      <c r="CT50" s="746"/>
      <c r="CU50" s="746"/>
      <c r="CV50" s="747"/>
      <c r="CW50" s="745"/>
      <c r="CX50" s="746"/>
      <c r="CY50" s="746"/>
      <c r="CZ50" s="746"/>
      <c r="DA50" s="747"/>
      <c r="DB50" s="745"/>
      <c r="DC50" s="746"/>
      <c r="DD50" s="746"/>
      <c r="DE50" s="746"/>
      <c r="DF50" s="747"/>
      <c r="DG50" s="745"/>
      <c r="DH50" s="746"/>
      <c r="DI50" s="746"/>
      <c r="DJ50" s="746"/>
      <c r="DK50" s="747"/>
      <c r="DL50" s="745"/>
      <c r="DM50" s="746"/>
      <c r="DN50" s="746"/>
      <c r="DO50" s="746"/>
      <c r="DP50" s="747"/>
      <c r="DQ50" s="745"/>
      <c r="DR50" s="746"/>
      <c r="DS50" s="746"/>
      <c r="DT50" s="746"/>
      <c r="DU50" s="747"/>
      <c r="DV50" s="748"/>
      <c r="DW50" s="749"/>
      <c r="DX50" s="749"/>
      <c r="DY50" s="749"/>
      <c r="DZ50" s="750"/>
      <c r="EA50" s="212"/>
    </row>
    <row r="51" spans="1:131" ht="26.25" customHeight="1" x14ac:dyDescent="0.15">
      <c r="A51" s="221">
        <v>24</v>
      </c>
      <c r="B51" s="751"/>
      <c r="C51" s="752"/>
      <c r="D51" s="752"/>
      <c r="E51" s="752"/>
      <c r="F51" s="752"/>
      <c r="G51" s="752"/>
      <c r="H51" s="752"/>
      <c r="I51" s="752"/>
      <c r="J51" s="752"/>
      <c r="K51" s="752"/>
      <c r="L51" s="752"/>
      <c r="M51" s="752"/>
      <c r="N51" s="752"/>
      <c r="O51" s="752"/>
      <c r="P51" s="753"/>
      <c r="Q51" s="822"/>
      <c r="R51" s="823"/>
      <c r="S51" s="823"/>
      <c r="T51" s="823"/>
      <c r="U51" s="823"/>
      <c r="V51" s="823"/>
      <c r="W51" s="823"/>
      <c r="X51" s="823"/>
      <c r="Y51" s="823"/>
      <c r="Z51" s="823"/>
      <c r="AA51" s="823"/>
      <c r="AB51" s="823"/>
      <c r="AC51" s="823"/>
      <c r="AD51" s="823"/>
      <c r="AE51" s="824"/>
      <c r="AF51" s="757"/>
      <c r="AG51" s="758"/>
      <c r="AH51" s="758"/>
      <c r="AI51" s="758"/>
      <c r="AJ51" s="759"/>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48"/>
      <c r="BT51" s="749"/>
      <c r="BU51" s="749"/>
      <c r="BV51" s="749"/>
      <c r="BW51" s="749"/>
      <c r="BX51" s="749"/>
      <c r="BY51" s="749"/>
      <c r="BZ51" s="749"/>
      <c r="CA51" s="749"/>
      <c r="CB51" s="749"/>
      <c r="CC51" s="749"/>
      <c r="CD51" s="749"/>
      <c r="CE51" s="749"/>
      <c r="CF51" s="749"/>
      <c r="CG51" s="762"/>
      <c r="CH51" s="745"/>
      <c r="CI51" s="746"/>
      <c r="CJ51" s="746"/>
      <c r="CK51" s="746"/>
      <c r="CL51" s="747"/>
      <c r="CM51" s="745"/>
      <c r="CN51" s="746"/>
      <c r="CO51" s="746"/>
      <c r="CP51" s="746"/>
      <c r="CQ51" s="747"/>
      <c r="CR51" s="745"/>
      <c r="CS51" s="746"/>
      <c r="CT51" s="746"/>
      <c r="CU51" s="746"/>
      <c r="CV51" s="747"/>
      <c r="CW51" s="745"/>
      <c r="CX51" s="746"/>
      <c r="CY51" s="746"/>
      <c r="CZ51" s="746"/>
      <c r="DA51" s="747"/>
      <c r="DB51" s="745"/>
      <c r="DC51" s="746"/>
      <c r="DD51" s="746"/>
      <c r="DE51" s="746"/>
      <c r="DF51" s="747"/>
      <c r="DG51" s="745"/>
      <c r="DH51" s="746"/>
      <c r="DI51" s="746"/>
      <c r="DJ51" s="746"/>
      <c r="DK51" s="747"/>
      <c r="DL51" s="745"/>
      <c r="DM51" s="746"/>
      <c r="DN51" s="746"/>
      <c r="DO51" s="746"/>
      <c r="DP51" s="747"/>
      <c r="DQ51" s="745"/>
      <c r="DR51" s="746"/>
      <c r="DS51" s="746"/>
      <c r="DT51" s="746"/>
      <c r="DU51" s="747"/>
      <c r="DV51" s="748"/>
      <c r="DW51" s="749"/>
      <c r="DX51" s="749"/>
      <c r="DY51" s="749"/>
      <c r="DZ51" s="750"/>
      <c r="EA51" s="212"/>
    </row>
    <row r="52" spans="1:131" ht="26.25" customHeight="1" x14ac:dyDescent="0.15">
      <c r="A52" s="221">
        <v>25</v>
      </c>
      <c r="B52" s="751"/>
      <c r="C52" s="752"/>
      <c r="D52" s="752"/>
      <c r="E52" s="752"/>
      <c r="F52" s="752"/>
      <c r="G52" s="752"/>
      <c r="H52" s="752"/>
      <c r="I52" s="752"/>
      <c r="J52" s="752"/>
      <c r="K52" s="752"/>
      <c r="L52" s="752"/>
      <c r="M52" s="752"/>
      <c r="N52" s="752"/>
      <c r="O52" s="752"/>
      <c r="P52" s="753"/>
      <c r="Q52" s="822"/>
      <c r="R52" s="823"/>
      <c r="S52" s="823"/>
      <c r="T52" s="823"/>
      <c r="U52" s="823"/>
      <c r="V52" s="823"/>
      <c r="W52" s="823"/>
      <c r="X52" s="823"/>
      <c r="Y52" s="823"/>
      <c r="Z52" s="823"/>
      <c r="AA52" s="823"/>
      <c r="AB52" s="823"/>
      <c r="AC52" s="823"/>
      <c r="AD52" s="823"/>
      <c r="AE52" s="824"/>
      <c r="AF52" s="757"/>
      <c r="AG52" s="758"/>
      <c r="AH52" s="758"/>
      <c r="AI52" s="758"/>
      <c r="AJ52" s="759"/>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48"/>
      <c r="BT52" s="749"/>
      <c r="BU52" s="749"/>
      <c r="BV52" s="749"/>
      <c r="BW52" s="749"/>
      <c r="BX52" s="749"/>
      <c r="BY52" s="749"/>
      <c r="BZ52" s="749"/>
      <c r="CA52" s="749"/>
      <c r="CB52" s="749"/>
      <c r="CC52" s="749"/>
      <c r="CD52" s="749"/>
      <c r="CE52" s="749"/>
      <c r="CF52" s="749"/>
      <c r="CG52" s="762"/>
      <c r="CH52" s="745"/>
      <c r="CI52" s="746"/>
      <c r="CJ52" s="746"/>
      <c r="CK52" s="746"/>
      <c r="CL52" s="747"/>
      <c r="CM52" s="745"/>
      <c r="CN52" s="746"/>
      <c r="CO52" s="746"/>
      <c r="CP52" s="746"/>
      <c r="CQ52" s="747"/>
      <c r="CR52" s="745"/>
      <c r="CS52" s="746"/>
      <c r="CT52" s="746"/>
      <c r="CU52" s="746"/>
      <c r="CV52" s="747"/>
      <c r="CW52" s="745"/>
      <c r="CX52" s="746"/>
      <c r="CY52" s="746"/>
      <c r="CZ52" s="746"/>
      <c r="DA52" s="747"/>
      <c r="DB52" s="745"/>
      <c r="DC52" s="746"/>
      <c r="DD52" s="746"/>
      <c r="DE52" s="746"/>
      <c r="DF52" s="747"/>
      <c r="DG52" s="745"/>
      <c r="DH52" s="746"/>
      <c r="DI52" s="746"/>
      <c r="DJ52" s="746"/>
      <c r="DK52" s="747"/>
      <c r="DL52" s="745"/>
      <c r="DM52" s="746"/>
      <c r="DN52" s="746"/>
      <c r="DO52" s="746"/>
      <c r="DP52" s="747"/>
      <c r="DQ52" s="745"/>
      <c r="DR52" s="746"/>
      <c r="DS52" s="746"/>
      <c r="DT52" s="746"/>
      <c r="DU52" s="747"/>
      <c r="DV52" s="748"/>
      <c r="DW52" s="749"/>
      <c r="DX52" s="749"/>
      <c r="DY52" s="749"/>
      <c r="DZ52" s="750"/>
      <c r="EA52" s="212"/>
    </row>
    <row r="53" spans="1:131" ht="26.25" customHeight="1" x14ac:dyDescent="0.15">
      <c r="A53" s="221">
        <v>26</v>
      </c>
      <c r="B53" s="751"/>
      <c r="C53" s="752"/>
      <c r="D53" s="752"/>
      <c r="E53" s="752"/>
      <c r="F53" s="752"/>
      <c r="G53" s="752"/>
      <c r="H53" s="752"/>
      <c r="I53" s="752"/>
      <c r="J53" s="752"/>
      <c r="K53" s="752"/>
      <c r="L53" s="752"/>
      <c r="M53" s="752"/>
      <c r="N53" s="752"/>
      <c r="O53" s="752"/>
      <c r="P53" s="753"/>
      <c r="Q53" s="822"/>
      <c r="R53" s="823"/>
      <c r="S53" s="823"/>
      <c r="T53" s="823"/>
      <c r="U53" s="823"/>
      <c r="V53" s="823"/>
      <c r="W53" s="823"/>
      <c r="X53" s="823"/>
      <c r="Y53" s="823"/>
      <c r="Z53" s="823"/>
      <c r="AA53" s="823"/>
      <c r="AB53" s="823"/>
      <c r="AC53" s="823"/>
      <c r="AD53" s="823"/>
      <c r="AE53" s="824"/>
      <c r="AF53" s="757"/>
      <c r="AG53" s="758"/>
      <c r="AH53" s="758"/>
      <c r="AI53" s="758"/>
      <c r="AJ53" s="759"/>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48"/>
      <c r="BT53" s="749"/>
      <c r="BU53" s="749"/>
      <c r="BV53" s="749"/>
      <c r="BW53" s="749"/>
      <c r="BX53" s="749"/>
      <c r="BY53" s="749"/>
      <c r="BZ53" s="749"/>
      <c r="CA53" s="749"/>
      <c r="CB53" s="749"/>
      <c r="CC53" s="749"/>
      <c r="CD53" s="749"/>
      <c r="CE53" s="749"/>
      <c r="CF53" s="749"/>
      <c r="CG53" s="762"/>
      <c r="CH53" s="745"/>
      <c r="CI53" s="746"/>
      <c r="CJ53" s="746"/>
      <c r="CK53" s="746"/>
      <c r="CL53" s="747"/>
      <c r="CM53" s="745"/>
      <c r="CN53" s="746"/>
      <c r="CO53" s="746"/>
      <c r="CP53" s="746"/>
      <c r="CQ53" s="747"/>
      <c r="CR53" s="745"/>
      <c r="CS53" s="746"/>
      <c r="CT53" s="746"/>
      <c r="CU53" s="746"/>
      <c r="CV53" s="747"/>
      <c r="CW53" s="745"/>
      <c r="CX53" s="746"/>
      <c r="CY53" s="746"/>
      <c r="CZ53" s="746"/>
      <c r="DA53" s="747"/>
      <c r="DB53" s="745"/>
      <c r="DC53" s="746"/>
      <c r="DD53" s="746"/>
      <c r="DE53" s="746"/>
      <c r="DF53" s="747"/>
      <c r="DG53" s="745"/>
      <c r="DH53" s="746"/>
      <c r="DI53" s="746"/>
      <c r="DJ53" s="746"/>
      <c r="DK53" s="747"/>
      <c r="DL53" s="745"/>
      <c r="DM53" s="746"/>
      <c r="DN53" s="746"/>
      <c r="DO53" s="746"/>
      <c r="DP53" s="747"/>
      <c r="DQ53" s="745"/>
      <c r="DR53" s="746"/>
      <c r="DS53" s="746"/>
      <c r="DT53" s="746"/>
      <c r="DU53" s="747"/>
      <c r="DV53" s="748"/>
      <c r="DW53" s="749"/>
      <c r="DX53" s="749"/>
      <c r="DY53" s="749"/>
      <c r="DZ53" s="750"/>
      <c r="EA53" s="212"/>
    </row>
    <row r="54" spans="1:131" ht="26.25" customHeight="1" x14ac:dyDescent="0.15">
      <c r="A54" s="221">
        <v>27</v>
      </c>
      <c r="B54" s="751"/>
      <c r="C54" s="752"/>
      <c r="D54" s="752"/>
      <c r="E54" s="752"/>
      <c r="F54" s="752"/>
      <c r="G54" s="752"/>
      <c r="H54" s="752"/>
      <c r="I54" s="752"/>
      <c r="J54" s="752"/>
      <c r="K54" s="752"/>
      <c r="L54" s="752"/>
      <c r="M54" s="752"/>
      <c r="N54" s="752"/>
      <c r="O54" s="752"/>
      <c r="P54" s="753"/>
      <c r="Q54" s="822"/>
      <c r="R54" s="823"/>
      <c r="S54" s="823"/>
      <c r="T54" s="823"/>
      <c r="U54" s="823"/>
      <c r="V54" s="823"/>
      <c r="W54" s="823"/>
      <c r="X54" s="823"/>
      <c r="Y54" s="823"/>
      <c r="Z54" s="823"/>
      <c r="AA54" s="823"/>
      <c r="AB54" s="823"/>
      <c r="AC54" s="823"/>
      <c r="AD54" s="823"/>
      <c r="AE54" s="824"/>
      <c r="AF54" s="757"/>
      <c r="AG54" s="758"/>
      <c r="AH54" s="758"/>
      <c r="AI54" s="758"/>
      <c r="AJ54" s="759"/>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48"/>
      <c r="BT54" s="749"/>
      <c r="BU54" s="749"/>
      <c r="BV54" s="749"/>
      <c r="BW54" s="749"/>
      <c r="BX54" s="749"/>
      <c r="BY54" s="749"/>
      <c r="BZ54" s="749"/>
      <c r="CA54" s="749"/>
      <c r="CB54" s="749"/>
      <c r="CC54" s="749"/>
      <c r="CD54" s="749"/>
      <c r="CE54" s="749"/>
      <c r="CF54" s="749"/>
      <c r="CG54" s="762"/>
      <c r="CH54" s="745"/>
      <c r="CI54" s="746"/>
      <c r="CJ54" s="746"/>
      <c r="CK54" s="746"/>
      <c r="CL54" s="747"/>
      <c r="CM54" s="745"/>
      <c r="CN54" s="746"/>
      <c r="CO54" s="746"/>
      <c r="CP54" s="746"/>
      <c r="CQ54" s="747"/>
      <c r="CR54" s="745"/>
      <c r="CS54" s="746"/>
      <c r="CT54" s="746"/>
      <c r="CU54" s="746"/>
      <c r="CV54" s="747"/>
      <c r="CW54" s="745"/>
      <c r="CX54" s="746"/>
      <c r="CY54" s="746"/>
      <c r="CZ54" s="746"/>
      <c r="DA54" s="747"/>
      <c r="DB54" s="745"/>
      <c r="DC54" s="746"/>
      <c r="DD54" s="746"/>
      <c r="DE54" s="746"/>
      <c r="DF54" s="747"/>
      <c r="DG54" s="745"/>
      <c r="DH54" s="746"/>
      <c r="DI54" s="746"/>
      <c r="DJ54" s="746"/>
      <c r="DK54" s="747"/>
      <c r="DL54" s="745"/>
      <c r="DM54" s="746"/>
      <c r="DN54" s="746"/>
      <c r="DO54" s="746"/>
      <c r="DP54" s="747"/>
      <c r="DQ54" s="745"/>
      <c r="DR54" s="746"/>
      <c r="DS54" s="746"/>
      <c r="DT54" s="746"/>
      <c r="DU54" s="747"/>
      <c r="DV54" s="748"/>
      <c r="DW54" s="749"/>
      <c r="DX54" s="749"/>
      <c r="DY54" s="749"/>
      <c r="DZ54" s="750"/>
      <c r="EA54" s="212"/>
    </row>
    <row r="55" spans="1:131" ht="26.25" customHeight="1" x14ac:dyDescent="0.15">
      <c r="A55" s="221">
        <v>28</v>
      </c>
      <c r="B55" s="751"/>
      <c r="C55" s="752"/>
      <c r="D55" s="752"/>
      <c r="E55" s="752"/>
      <c r="F55" s="752"/>
      <c r="G55" s="752"/>
      <c r="H55" s="752"/>
      <c r="I55" s="752"/>
      <c r="J55" s="752"/>
      <c r="K55" s="752"/>
      <c r="L55" s="752"/>
      <c r="M55" s="752"/>
      <c r="N55" s="752"/>
      <c r="O55" s="752"/>
      <c r="P55" s="753"/>
      <c r="Q55" s="822"/>
      <c r="R55" s="823"/>
      <c r="S55" s="823"/>
      <c r="T55" s="823"/>
      <c r="U55" s="823"/>
      <c r="V55" s="823"/>
      <c r="W55" s="823"/>
      <c r="X55" s="823"/>
      <c r="Y55" s="823"/>
      <c r="Z55" s="823"/>
      <c r="AA55" s="823"/>
      <c r="AB55" s="823"/>
      <c r="AC55" s="823"/>
      <c r="AD55" s="823"/>
      <c r="AE55" s="824"/>
      <c r="AF55" s="757"/>
      <c r="AG55" s="758"/>
      <c r="AH55" s="758"/>
      <c r="AI55" s="758"/>
      <c r="AJ55" s="759"/>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48"/>
      <c r="BT55" s="749"/>
      <c r="BU55" s="749"/>
      <c r="BV55" s="749"/>
      <c r="BW55" s="749"/>
      <c r="BX55" s="749"/>
      <c r="BY55" s="749"/>
      <c r="BZ55" s="749"/>
      <c r="CA55" s="749"/>
      <c r="CB55" s="749"/>
      <c r="CC55" s="749"/>
      <c r="CD55" s="749"/>
      <c r="CE55" s="749"/>
      <c r="CF55" s="749"/>
      <c r="CG55" s="762"/>
      <c r="CH55" s="745"/>
      <c r="CI55" s="746"/>
      <c r="CJ55" s="746"/>
      <c r="CK55" s="746"/>
      <c r="CL55" s="747"/>
      <c r="CM55" s="745"/>
      <c r="CN55" s="746"/>
      <c r="CO55" s="746"/>
      <c r="CP55" s="746"/>
      <c r="CQ55" s="747"/>
      <c r="CR55" s="745"/>
      <c r="CS55" s="746"/>
      <c r="CT55" s="746"/>
      <c r="CU55" s="746"/>
      <c r="CV55" s="747"/>
      <c r="CW55" s="745"/>
      <c r="CX55" s="746"/>
      <c r="CY55" s="746"/>
      <c r="CZ55" s="746"/>
      <c r="DA55" s="747"/>
      <c r="DB55" s="745"/>
      <c r="DC55" s="746"/>
      <c r="DD55" s="746"/>
      <c r="DE55" s="746"/>
      <c r="DF55" s="747"/>
      <c r="DG55" s="745"/>
      <c r="DH55" s="746"/>
      <c r="DI55" s="746"/>
      <c r="DJ55" s="746"/>
      <c r="DK55" s="747"/>
      <c r="DL55" s="745"/>
      <c r="DM55" s="746"/>
      <c r="DN55" s="746"/>
      <c r="DO55" s="746"/>
      <c r="DP55" s="747"/>
      <c r="DQ55" s="745"/>
      <c r="DR55" s="746"/>
      <c r="DS55" s="746"/>
      <c r="DT55" s="746"/>
      <c r="DU55" s="747"/>
      <c r="DV55" s="748"/>
      <c r="DW55" s="749"/>
      <c r="DX55" s="749"/>
      <c r="DY55" s="749"/>
      <c r="DZ55" s="750"/>
      <c r="EA55" s="212"/>
    </row>
    <row r="56" spans="1:131" ht="26.25" customHeight="1" x14ac:dyDescent="0.15">
      <c r="A56" s="221">
        <v>29</v>
      </c>
      <c r="B56" s="751"/>
      <c r="C56" s="752"/>
      <c r="D56" s="752"/>
      <c r="E56" s="752"/>
      <c r="F56" s="752"/>
      <c r="G56" s="752"/>
      <c r="H56" s="752"/>
      <c r="I56" s="752"/>
      <c r="J56" s="752"/>
      <c r="K56" s="752"/>
      <c r="L56" s="752"/>
      <c r="M56" s="752"/>
      <c r="N56" s="752"/>
      <c r="O56" s="752"/>
      <c r="P56" s="753"/>
      <c r="Q56" s="822"/>
      <c r="R56" s="823"/>
      <c r="S56" s="823"/>
      <c r="T56" s="823"/>
      <c r="U56" s="823"/>
      <c r="V56" s="823"/>
      <c r="W56" s="823"/>
      <c r="X56" s="823"/>
      <c r="Y56" s="823"/>
      <c r="Z56" s="823"/>
      <c r="AA56" s="823"/>
      <c r="AB56" s="823"/>
      <c r="AC56" s="823"/>
      <c r="AD56" s="823"/>
      <c r="AE56" s="824"/>
      <c r="AF56" s="757"/>
      <c r="AG56" s="758"/>
      <c r="AH56" s="758"/>
      <c r="AI56" s="758"/>
      <c r="AJ56" s="759"/>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48"/>
      <c r="BT56" s="749"/>
      <c r="BU56" s="749"/>
      <c r="BV56" s="749"/>
      <c r="BW56" s="749"/>
      <c r="BX56" s="749"/>
      <c r="BY56" s="749"/>
      <c r="BZ56" s="749"/>
      <c r="CA56" s="749"/>
      <c r="CB56" s="749"/>
      <c r="CC56" s="749"/>
      <c r="CD56" s="749"/>
      <c r="CE56" s="749"/>
      <c r="CF56" s="749"/>
      <c r="CG56" s="762"/>
      <c r="CH56" s="745"/>
      <c r="CI56" s="746"/>
      <c r="CJ56" s="746"/>
      <c r="CK56" s="746"/>
      <c r="CL56" s="747"/>
      <c r="CM56" s="745"/>
      <c r="CN56" s="746"/>
      <c r="CO56" s="746"/>
      <c r="CP56" s="746"/>
      <c r="CQ56" s="747"/>
      <c r="CR56" s="745"/>
      <c r="CS56" s="746"/>
      <c r="CT56" s="746"/>
      <c r="CU56" s="746"/>
      <c r="CV56" s="747"/>
      <c r="CW56" s="745"/>
      <c r="CX56" s="746"/>
      <c r="CY56" s="746"/>
      <c r="CZ56" s="746"/>
      <c r="DA56" s="747"/>
      <c r="DB56" s="745"/>
      <c r="DC56" s="746"/>
      <c r="DD56" s="746"/>
      <c r="DE56" s="746"/>
      <c r="DF56" s="747"/>
      <c r="DG56" s="745"/>
      <c r="DH56" s="746"/>
      <c r="DI56" s="746"/>
      <c r="DJ56" s="746"/>
      <c r="DK56" s="747"/>
      <c r="DL56" s="745"/>
      <c r="DM56" s="746"/>
      <c r="DN56" s="746"/>
      <c r="DO56" s="746"/>
      <c r="DP56" s="747"/>
      <c r="DQ56" s="745"/>
      <c r="DR56" s="746"/>
      <c r="DS56" s="746"/>
      <c r="DT56" s="746"/>
      <c r="DU56" s="747"/>
      <c r="DV56" s="748"/>
      <c r="DW56" s="749"/>
      <c r="DX56" s="749"/>
      <c r="DY56" s="749"/>
      <c r="DZ56" s="750"/>
      <c r="EA56" s="212"/>
    </row>
    <row r="57" spans="1:131" ht="26.25" customHeight="1" x14ac:dyDescent="0.15">
      <c r="A57" s="221">
        <v>30</v>
      </c>
      <c r="B57" s="751"/>
      <c r="C57" s="752"/>
      <c r="D57" s="752"/>
      <c r="E57" s="752"/>
      <c r="F57" s="752"/>
      <c r="G57" s="752"/>
      <c r="H57" s="752"/>
      <c r="I57" s="752"/>
      <c r="J57" s="752"/>
      <c r="K57" s="752"/>
      <c r="L57" s="752"/>
      <c r="M57" s="752"/>
      <c r="N57" s="752"/>
      <c r="O57" s="752"/>
      <c r="P57" s="753"/>
      <c r="Q57" s="822"/>
      <c r="R57" s="823"/>
      <c r="S57" s="823"/>
      <c r="T57" s="823"/>
      <c r="U57" s="823"/>
      <c r="V57" s="823"/>
      <c r="W57" s="823"/>
      <c r="X57" s="823"/>
      <c r="Y57" s="823"/>
      <c r="Z57" s="823"/>
      <c r="AA57" s="823"/>
      <c r="AB57" s="823"/>
      <c r="AC57" s="823"/>
      <c r="AD57" s="823"/>
      <c r="AE57" s="824"/>
      <c r="AF57" s="757"/>
      <c r="AG57" s="758"/>
      <c r="AH57" s="758"/>
      <c r="AI57" s="758"/>
      <c r="AJ57" s="759"/>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48"/>
      <c r="BT57" s="749"/>
      <c r="BU57" s="749"/>
      <c r="BV57" s="749"/>
      <c r="BW57" s="749"/>
      <c r="BX57" s="749"/>
      <c r="BY57" s="749"/>
      <c r="BZ57" s="749"/>
      <c r="CA57" s="749"/>
      <c r="CB57" s="749"/>
      <c r="CC57" s="749"/>
      <c r="CD57" s="749"/>
      <c r="CE57" s="749"/>
      <c r="CF57" s="749"/>
      <c r="CG57" s="762"/>
      <c r="CH57" s="745"/>
      <c r="CI57" s="746"/>
      <c r="CJ57" s="746"/>
      <c r="CK57" s="746"/>
      <c r="CL57" s="747"/>
      <c r="CM57" s="745"/>
      <c r="CN57" s="746"/>
      <c r="CO57" s="746"/>
      <c r="CP57" s="746"/>
      <c r="CQ57" s="747"/>
      <c r="CR57" s="745"/>
      <c r="CS57" s="746"/>
      <c r="CT57" s="746"/>
      <c r="CU57" s="746"/>
      <c r="CV57" s="747"/>
      <c r="CW57" s="745"/>
      <c r="CX57" s="746"/>
      <c r="CY57" s="746"/>
      <c r="CZ57" s="746"/>
      <c r="DA57" s="747"/>
      <c r="DB57" s="745"/>
      <c r="DC57" s="746"/>
      <c r="DD57" s="746"/>
      <c r="DE57" s="746"/>
      <c r="DF57" s="747"/>
      <c r="DG57" s="745"/>
      <c r="DH57" s="746"/>
      <c r="DI57" s="746"/>
      <c r="DJ57" s="746"/>
      <c r="DK57" s="747"/>
      <c r="DL57" s="745"/>
      <c r="DM57" s="746"/>
      <c r="DN57" s="746"/>
      <c r="DO57" s="746"/>
      <c r="DP57" s="747"/>
      <c r="DQ57" s="745"/>
      <c r="DR57" s="746"/>
      <c r="DS57" s="746"/>
      <c r="DT57" s="746"/>
      <c r="DU57" s="747"/>
      <c r="DV57" s="748"/>
      <c r="DW57" s="749"/>
      <c r="DX57" s="749"/>
      <c r="DY57" s="749"/>
      <c r="DZ57" s="750"/>
      <c r="EA57" s="212"/>
    </row>
    <row r="58" spans="1:131" ht="26.25" customHeight="1" x14ac:dyDescent="0.15">
      <c r="A58" s="221">
        <v>31</v>
      </c>
      <c r="B58" s="751"/>
      <c r="C58" s="752"/>
      <c r="D58" s="752"/>
      <c r="E58" s="752"/>
      <c r="F58" s="752"/>
      <c r="G58" s="752"/>
      <c r="H58" s="752"/>
      <c r="I58" s="752"/>
      <c r="J58" s="752"/>
      <c r="K58" s="752"/>
      <c r="L58" s="752"/>
      <c r="M58" s="752"/>
      <c r="N58" s="752"/>
      <c r="O58" s="752"/>
      <c r="P58" s="753"/>
      <c r="Q58" s="822"/>
      <c r="R58" s="823"/>
      <c r="S58" s="823"/>
      <c r="T58" s="823"/>
      <c r="U58" s="823"/>
      <c r="V58" s="823"/>
      <c r="W58" s="823"/>
      <c r="X58" s="823"/>
      <c r="Y58" s="823"/>
      <c r="Z58" s="823"/>
      <c r="AA58" s="823"/>
      <c r="AB58" s="823"/>
      <c r="AC58" s="823"/>
      <c r="AD58" s="823"/>
      <c r="AE58" s="824"/>
      <c r="AF58" s="757"/>
      <c r="AG58" s="758"/>
      <c r="AH58" s="758"/>
      <c r="AI58" s="758"/>
      <c r="AJ58" s="759"/>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48"/>
      <c r="BT58" s="749"/>
      <c r="BU58" s="749"/>
      <c r="BV58" s="749"/>
      <c r="BW58" s="749"/>
      <c r="BX58" s="749"/>
      <c r="BY58" s="749"/>
      <c r="BZ58" s="749"/>
      <c r="CA58" s="749"/>
      <c r="CB58" s="749"/>
      <c r="CC58" s="749"/>
      <c r="CD58" s="749"/>
      <c r="CE58" s="749"/>
      <c r="CF58" s="749"/>
      <c r="CG58" s="762"/>
      <c r="CH58" s="745"/>
      <c r="CI58" s="746"/>
      <c r="CJ58" s="746"/>
      <c r="CK58" s="746"/>
      <c r="CL58" s="747"/>
      <c r="CM58" s="745"/>
      <c r="CN58" s="746"/>
      <c r="CO58" s="746"/>
      <c r="CP58" s="746"/>
      <c r="CQ58" s="747"/>
      <c r="CR58" s="745"/>
      <c r="CS58" s="746"/>
      <c r="CT58" s="746"/>
      <c r="CU58" s="746"/>
      <c r="CV58" s="747"/>
      <c r="CW58" s="745"/>
      <c r="CX58" s="746"/>
      <c r="CY58" s="746"/>
      <c r="CZ58" s="746"/>
      <c r="DA58" s="747"/>
      <c r="DB58" s="745"/>
      <c r="DC58" s="746"/>
      <c r="DD58" s="746"/>
      <c r="DE58" s="746"/>
      <c r="DF58" s="747"/>
      <c r="DG58" s="745"/>
      <c r="DH58" s="746"/>
      <c r="DI58" s="746"/>
      <c r="DJ58" s="746"/>
      <c r="DK58" s="747"/>
      <c r="DL58" s="745"/>
      <c r="DM58" s="746"/>
      <c r="DN58" s="746"/>
      <c r="DO58" s="746"/>
      <c r="DP58" s="747"/>
      <c r="DQ58" s="745"/>
      <c r="DR58" s="746"/>
      <c r="DS58" s="746"/>
      <c r="DT58" s="746"/>
      <c r="DU58" s="747"/>
      <c r="DV58" s="748"/>
      <c r="DW58" s="749"/>
      <c r="DX58" s="749"/>
      <c r="DY58" s="749"/>
      <c r="DZ58" s="750"/>
      <c r="EA58" s="212"/>
    </row>
    <row r="59" spans="1:131" ht="26.25" customHeight="1" x14ac:dyDescent="0.15">
      <c r="A59" s="221">
        <v>32</v>
      </c>
      <c r="B59" s="751"/>
      <c r="C59" s="752"/>
      <c r="D59" s="752"/>
      <c r="E59" s="752"/>
      <c r="F59" s="752"/>
      <c r="G59" s="752"/>
      <c r="H59" s="752"/>
      <c r="I59" s="752"/>
      <c r="J59" s="752"/>
      <c r="K59" s="752"/>
      <c r="L59" s="752"/>
      <c r="M59" s="752"/>
      <c r="N59" s="752"/>
      <c r="O59" s="752"/>
      <c r="P59" s="753"/>
      <c r="Q59" s="822"/>
      <c r="R59" s="823"/>
      <c r="S59" s="823"/>
      <c r="T59" s="823"/>
      <c r="U59" s="823"/>
      <c r="V59" s="823"/>
      <c r="W59" s="823"/>
      <c r="X59" s="823"/>
      <c r="Y59" s="823"/>
      <c r="Z59" s="823"/>
      <c r="AA59" s="823"/>
      <c r="AB59" s="823"/>
      <c r="AC59" s="823"/>
      <c r="AD59" s="823"/>
      <c r="AE59" s="824"/>
      <c r="AF59" s="757"/>
      <c r="AG59" s="758"/>
      <c r="AH59" s="758"/>
      <c r="AI59" s="758"/>
      <c r="AJ59" s="759"/>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48"/>
      <c r="BT59" s="749"/>
      <c r="BU59" s="749"/>
      <c r="BV59" s="749"/>
      <c r="BW59" s="749"/>
      <c r="BX59" s="749"/>
      <c r="BY59" s="749"/>
      <c r="BZ59" s="749"/>
      <c r="CA59" s="749"/>
      <c r="CB59" s="749"/>
      <c r="CC59" s="749"/>
      <c r="CD59" s="749"/>
      <c r="CE59" s="749"/>
      <c r="CF59" s="749"/>
      <c r="CG59" s="762"/>
      <c r="CH59" s="745"/>
      <c r="CI59" s="746"/>
      <c r="CJ59" s="746"/>
      <c r="CK59" s="746"/>
      <c r="CL59" s="747"/>
      <c r="CM59" s="745"/>
      <c r="CN59" s="746"/>
      <c r="CO59" s="746"/>
      <c r="CP59" s="746"/>
      <c r="CQ59" s="747"/>
      <c r="CR59" s="745"/>
      <c r="CS59" s="746"/>
      <c r="CT59" s="746"/>
      <c r="CU59" s="746"/>
      <c r="CV59" s="747"/>
      <c r="CW59" s="745"/>
      <c r="CX59" s="746"/>
      <c r="CY59" s="746"/>
      <c r="CZ59" s="746"/>
      <c r="DA59" s="747"/>
      <c r="DB59" s="745"/>
      <c r="DC59" s="746"/>
      <c r="DD59" s="746"/>
      <c r="DE59" s="746"/>
      <c r="DF59" s="747"/>
      <c r="DG59" s="745"/>
      <c r="DH59" s="746"/>
      <c r="DI59" s="746"/>
      <c r="DJ59" s="746"/>
      <c r="DK59" s="747"/>
      <c r="DL59" s="745"/>
      <c r="DM59" s="746"/>
      <c r="DN59" s="746"/>
      <c r="DO59" s="746"/>
      <c r="DP59" s="747"/>
      <c r="DQ59" s="745"/>
      <c r="DR59" s="746"/>
      <c r="DS59" s="746"/>
      <c r="DT59" s="746"/>
      <c r="DU59" s="747"/>
      <c r="DV59" s="748"/>
      <c r="DW59" s="749"/>
      <c r="DX59" s="749"/>
      <c r="DY59" s="749"/>
      <c r="DZ59" s="750"/>
      <c r="EA59" s="212"/>
    </row>
    <row r="60" spans="1:131" ht="26.25" customHeight="1" x14ac:dyDescent="0.15">
      <c r="A60" s="221">
        <v>33</v>
      </c>
      <c r="B60" s="751"/>
      <c r="C60" s="752"/>
      <c r="D60" s="752"/>
      <c r="E60" s="752"/>
      <c r="F60" s="752"/>
      <c r="G60" s="752"/>
      <c r="H60" s="752"/>
      <c r="I60" s="752"/>
      <c r="J60" s="752"/>
      <c r="K60" s="752"/>
      <c r="L60" s="752"/>
      <c r="M60" s="752"/>
      <c r="N60" s="752"/>
      <c r="O60" s="752"/>
      <c r="P60" s="753"/>
      <c r="Q60" s="822"/>
      <c r="R60" s="823"/>
      <c r="S60" s="823"/>
      <c r="T60" s="823"/>
      <c r="U60" s="823"/>
      <c r="V60" s="823"/>
      <c r="W60" s="823"/>
      <c r="X60" s="823"/>
      <c r="Y60" s="823"/>
      <c r="Z60" s="823"/>
      <c r="AA60" s="823"/>
      <c r="AB60" s="823"/>
      <c r="AC60" s="823"/>
      <c r="AD60" s="823"/>
      <c r="AE60" s="824"/>
      <c r="AF60" s="757"/>
      <c r="AG60" s="758"/>
      <c r="AH60" s="758"/>
      <c r="AI60" s="758"/>
      <c r="AJ60" s="759"/>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48"/>
      <c r="BT60" s="749"/>
      <c r="BU60" s="749"/>
      <c r="BV60" s="749"/>
      <c r="BW60" s="749"/>
      <c r="BX60" s="749"/>
      <c r="BY60" s="749"/>
      <c r="BZ60" s="749"/>
      <c r="CA60" s="749"/>
      <c r="CB60" s="749"/>
      <c r="CC60" s="749"/>
      <c r="CD60" s="749"/>
      <c r="CE60" s="749"/>
      <c r="CF60" s="749"/>
      <c r="CG60" s="762"/>
      <c r="CH60" s="745"/>
      <c r="CI60" s="746"/>
      <c r="CJ60" s="746"/>
      <c r="CK60" s="746"/>
      <c r="CL60" s="747"/>
      <c r="CM60" s="745"/>
      <c r="CN60" s="746"/>
      <c r="CO60" s="746"/>
      <c r="CP60" s="746"/>
      <c r="CQ60" s="747"/>
      <c r="CR60" s="745"/>
      <c r="CS60" s="746"/>
      <c r="CT60" s="746"/>
      <c r="CU60" s="746"/>
      <c r="CV60" s="747"/>
      <c r="CW60" s="745"/>
      <c r="CX60" s="746"/>
      <c r="CY60" s="746"/>
      <c r="CZ60" s="746"/>
      <c r="DA60" s="747"/>
      <c r="DB60" s="745"/>
      <c r="DC60" s="746"/>
      <c r="DD60" s="746"/>
      <c r="DE60" s="746"/>
      <c r="DF60" s="747"/>
      <c r="DG60" s="745"/>
      <c r="DH60" s="746"/>
      <c r="DI60" s="746"/>
      <c r="DJ60" s="746"/>
      <c r="DK60" s="747"/>
      <c r="DL60" s="745"/>
      <c r="DM60" s="746"/>
      <c r="DN60" s="746"/>
      <c r="DO60" s="746"/>
      <c r="DP60" s="747"/>
      <c r="DQ60" s="745"/>
      <c r="DR60" s="746"/>
      <c r="DS60" s="746"/>
      <c r="DT60" s="746"/>
      <c r="DU60" s="747"/>
      <c r="DV60" s="748"/>
      <c r="DW60" s="749"/>
      <c r="DX60" s="749"/>
      <c r="DY60" s="749"/>
      <c r="DZ60" s="750"/>
      <c r="EA60" s="212"/>
    </row>
    <row r="61" spans="1:131" ht="26.25" customHeight="1" thickBot="1" x14ac:dyDescent="0.2">
      <c r="A61" s="221">
        <v>34</v>
      </c>
      <c r="B61" s="751"/>
      <c r="C61" s="752"/>
      <c r="D61" s="752"/>
      <c r="E61" s="752"/>
      <c r="F61" s="752"/>
      <c r="G61" s="752"/>
      <c r="H61" s="752"/>
      <c r="I61" s="752"/>
      <c r="J61" s="752"/>
      <c r="K61" s="752"/>
      <c r="L61" s="752"/>
      <c r="M61" s="752"/>
      <c r="N61" s="752"/>
      <c r="O61" s="752"/>
      <c r="P61" s="753"/>
      <c r="Q61" s="822"/>
      <c r="R61" s="823"/>
      <c r="S61" s="823"/>
      <c r="T61" s="823"/>
      <c r="U61" s="823"/>
      <c r="V61" s="823"/>
      <c r="W61" s="823"/>
      <c r="X61" s="823"/>
      <c r="Y61" s="823"/>
      <c r="Z61" s="823"/>
      <c r="AA61" s="823"/>
      <c r="AB61" s="823"/>
      <c r="AC61" s="823"/>
      <c r="AD61" s="823"/>
      <c r="AE61" s="824"/>
      <c r="AF61" s="757"/>
      <c r="AG61" s="758"/>
      <c r="AH61" s="758"/>
      <c r="AI61" s="758"/>
      <c r="AJ61" s="759"/>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48"/>
      <c r="BT61" s="749"/>
      <c r="BU61" s="749"/>
      <c r="BV61" s="749"/>
      <c r="BW61" s="749"/>
      <c r="BX61" s="749"/>
      <c r="BY61" s="749"/>
      <c r="BZ61" s="749"/>
      <c r="CA61" s="749"/>
      <c r="CB61" s="749"/>
      <c r="CC61" s="749"/>
      <c r="CD61" s="749"/>
      <c r="CE61" s="749"/>
      <c r="CF61" s="749"/>
      <c r="CG61" s="762"/>
      <c r="CH61" s="745"/>
      <c r="CI61" s="746"/>
      <c r="CJ61" s="746"/>
      <c r="CK61" s="746"/>
      <c r="CL61" s="747"/>
      <c r="CM61" s="745"/>
      <c r="CN61" s="746"/>
      <c r="CO61" s="746"/>
      <c r="CP61" s="746"/>
      <c r="CQ61" s="747"/>
      <c r="CR61" s="745"/>
      <c r="CS61" s="746"/>
      <c r="CT61" s="746"/>
      <c r="CU61" s="746"/>
      <c r="CV61" s="747"/>
      <c r="CW61" s="745"/>
      <c r="CX61" s="746"/>
      <c r="CY61" s="746"/>
      <c r="CZ61" s="746"/>
      <c r="DA61" s="747"/>
      <c r="DB61" s="745"/>
      <c r="DC61" s="746"/>
      <c r="DD61" s="746"/>
      <c r="DE61" s="746"/>
      <c r="DF61" s="747"/>
      <c r="DG61" s="745"/>
      <c r="DH61" s="746"/>
      <c r="DI61" s="746"/>
      <c r="DJ61" s="746"/>
      <c r="DK61" s="747"/>
      <c r="DL61" s="745"/>
      <c r="DM61" s="746"/>
      <c r="DN61" s="746"/>
      <c r="DO61" s="746"/>
      <c r="DP61" s="747"/>
      <c r="DQ61" s="745"/>
      <c r="DR61" s="746"/>
      <c r="DS61" s="746"/>
      <c r="DT61" s="746"/>
      <c r="DU61" s="747"/>
      <c r="DV61" s="748"/>
      <c r="DW61" s="749"/>
      <c r="DX61" s="749"/>
      <c r="DY61" s="749"/>
      <c r="DZ61" s="750"/>
      <c r="EA61" s="212"/>
    </row>
    <row r="62" spans="1:131" ht="26.25" customHeight="1" x14ac:dyDescent="0.15">
      <c r="A62" s="221">
        <v>35</v>
      </c>
      <c r="B62" s="751"/>
      <c r="C62" s="752"/>
      <c r="D62" s="752"/>
      <c r="E62" s="752"/>
      <c r="F62" s="752"/>
      <c r="G62" s="752"/>
      <c r="H62" s="752"/>
      <c r="I62" s="752"/>
      <c r="J62" s="752"/>
      <c r="K62" s="752"/>
      <c r="L62" s="752"/>
      <c r="M62" s="752"/>
      <c r="N62" s="752"/>
      <c r="O62" s="752"/>
      <c r="P62" s="753"/>
      <c r="Q62" s="822"/>
      <c r="R62" s="823"/>
      <c r="S62" s="823"/>
      <c r="T62" s="823"/>
      <c r="U62" s="823"/>
      <c r="V62" s="823"/>
      <c r="W62" s="823"/>
      <c r="X62" s="823"/>
      <c r="Y62" s="823"/>
      <c r="Z62" s="823"/>
      <c r="AA62" s="823"/>
      <c r="AB62" s="823"/>
      <c r="AC62" s="823"/>
      <c r="AD62" s="823"/>
      <c r="AE62" s="824"/>
      <c r="AF62" s="757"/>
      <c r="AG62" s="758"/>
      <c r="AH62" s="758"/>
      <c r="AI62" s="758"/>
      <c r="AJ62" s="759"/>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48"/>
      <c r="BT62" s="749"/>
      <c r="BU62" s="749"/>
      <c r="BV62" s="749"/>
      <c r="BW62" s="749"/>
      <c r="BX62" s="749"/>
      <c r="BY62" s="749"/>
      <c r="BZ62" s="749"/>
      <c r="CA62" s="749"/>
      <c r="CB62" s="749"/>
      <c r="CC62" s="749"/>
      <c r="CD62" s="749"/>
      <c r="CE62" s="749"/>
      <c r="CF62" s="749"/>
      <c r="CG62" s="762"/>
      <c r="CH62" s="745"/>
      <c r="CI62" s="746"/>
      <c r="CJ62" s="746"/>
      <c r="CK62" s="746"/>
      <c r="CL62" s="747"/>
      <c r="CM62" s="745"/>
      <c r="CN62" s="746"/>
      <c r="CO62" s="746"/>
      <c r="CP62" s="746"/>
      <c r="CQ62" s="747"/>
      <c r="CR62" s="745"/>
      <c r="CS62" s="746"/>
      <c r="CT62" s="746"/>
      <c r="CU62" s="746"/>
      <c r="CV62" s="747"/>
      <c r="CW62" s="745"/>
      <c r="CX62" s="746"/>
      <c r="CY62" s="746"/>
      <c r="CZ62" s="746"/>
      <c r="DA62" s="747"/>
      <c r="DB62" s="745"/>
      <c r="DC62" s="746"/>
      <c r="DD62" s="746"/>
      <c r="DE62" s="746"/>
      <c r="DF62" s="747"/>
      <c r="DG62" s="745"/>
      <c r="DH62" s="746"/>
      <c r="DI62" s="746"/>
      <c r="DJ62" s="746"/>
      <c r="DK62" s="747"/>
      <c r="DL62" s="745"/>
      <c r="DM62" s="746"/>
      <c r="DN62" s="746"/>
      <c r="DO62" s="746"/>
      <c r="DP62" s="747"/>
      <c r="DQ62" s="745"/>
      <c r="DR62" s="746"/>
      <c r="DS62" s="746"/>
      <c r="DT62" s="746"/>
      <c r="DU62" s="747"/>
      <c r="DV62" s="748"/>
      <c r="DW62" s="749"/>
      <c r="DX62" s="749"/>
      <c r="DY62" s="749"/>
      <c r="DZ62" s="750"/>
      <c r="EA62" s="212"/>
    </row>
    <row r="63" spans="1:131" ht="26.25" customHeight="1" thickBot="1" x14ac:dyDescent="0.2">
      <c r="A63" s="223"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2578</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48"/>
      <c r="BT63" s="749"/>
      <c r="BU63" s="749"/>
      <c r="BV63" s="749"/>
      <c r="BW63" s="749"/>
      <c r="BX63" s="749"/>
      <c r="BY63" s="749"/>
      <c r="BZ63" s="749"/>
      <c r="CA63" s="749"/>
      <c r="CB63" s="749"/>
      <c r="CC63" s="749"/>
      <c r="CD63" s="749"/>
      <c r="CE63" s="749"/>
      <c r="CF63" s="749"/>
      <c r="CG63" s="762"/>
      <c r="CH63" s="745"/>
      <c r="CI63" s="746"/>
      <c r="CJ63" s="746"/>
      <c r="CK63" s="746"/>
      <c r="CL63" s="747"/>
      <c r="CM63" s="745"/>
      <c r="CN63" s="746"/>
      <c r="CO63" s="746"/>
      <c r="CP63" s="746"/>
      <c r="CQ63" s="747"/>
      <c r="CR63" s="745"/>
      <c r="CS63" s="746"/>
      <c r="CT63" s="746"/>
      <c r="CU63" s="746"/>
      <c r="CV63" s="747"/>
      <c r="CW63" s="745"/>
      <c r="CX63" s="746"/>
      <c r="CY63" s="746"/>
      <c r="CZ63" s="746"/>
      <c r="DA63" s="747"/>
      <c r="DB63" s="745"/>
      <c r="DC63" s="746"/>
      <c r="DD63" s="746"/>
      <c r="DE63" s="746"/>
      <c r="DF63" s="747"/>
      <c r="DG63" s="745"/>
      <c r="DH63" s="746"/>
      <c r="DI63" s="746"/>
      <c r="DJ63" s="746"/>
      <c r="DK63" s="747"/>
      <c r="DL63" s="745"/>
      <c r="DM63" s="746"/>
      <c r="DN63" s="746"/>
      <c r="DO63" s="746"/>
      <c r="DP63" s="747"/>
      <c r="DQ63" s="745"/>
      <c r="DR63" s="746"/>
      <c r="DS63" s="746"/>
      <c r="DT63" s="746"/>
      <c r="DU63" s="747"/>
      <c r="DV63" s="748"/>
      <c r="DW63" s="749"/>
      <c r="DX63" s="749"/>
      <c r="DY63" s="749"/>
      <c r="DZ63" s="750"/>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48"/>
      <c r="BT64" s="749"/>
      <c r="BU64" s="749"/>
      <c r="BV64" s="749"/>
      <c r="BW64" s="749"/>
      <c r="BX64" s="749"/>
      <c r="BY64" s="749"/>
      <c r="BZ64" s="749"/>
      <c r="CA64" s="749"/>
      <c r="CB64" s="749"/>
      <c r="CC64" s="749"/>
      <c r="CD64" s="749"/>
      <c r="CE64" s="749"/>
      <c r="CF64" s="749"/>
      <c r="CG64" s="762"/>
      <c r="CH64" s="745"/>
      <c r="CI64" s="746"/>
      <c r="CJ64" s="746"/>
      <c r="CK64" s="746"/>
      <c r="CL64" s="747"/>
      <c r="CM64" s="745"/>
      <c r="CN64" s="746"/>
      <c r="CO64" s="746"/>
      <c r="CP64" s="746"/>
      <c r="CQ64" s="747"/>
      <c r="CR64" s="745"/>
      <c r="CS64" s="746"/>
      <c r="CT64" s="746"/>
      <c r="CU64" s="746"/>
      <c r="CV64" s="747"/>
      <c r="CW64" s="745"/>
      <c r="CX64" s="746"/>
      <c r="CY64" s="746"/>
      <c r="CZ64" s="746"/>
      <c r="DA64" s="747"/>
      <c r="DB64" s="745"/>
      <c r="DC64" s="746"/>
      <c r="DD64" s="746"/>
      <c r="DE64" s="746"/>
      <c r="DF64" s="747"/>
      <c r="DG64" s="745"/>
      <c r="DH64" s="746"/>
      <c r="DI64" s="746"/>
      <c r="DJ64" s="746"/>
      <c r="DK64" s="747"/>
      <c r="DL64" s="745"/>
      <c r="DM64" s="746"/>
      <c r="DN64" s="746"/>
      <c r="DO64" s="746"/>
      <c r="DP64" s="747"/>
      <c r="DQ64" s="745"/>
      <c r="DR64" s="746"/>
      <c r="DS64" s="746"/>
      <c r="DT64" s="746"/>
      <c r="DU64" s="747"/>
      <c r="DV64" s="748"/>
      <c r="DW64" s="749"/>
      <c r="DX64" s="749"/>
      <c r="DY64" s="749"/>
      <c r="DZ64" s="750"/>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48"/>
      <c r="BT65" s="749"/>
      <c r="BU65" s="749"/>
      <c r="BV65" s="749"/>
      <c r="BW65" s="749"/>
      <c r="BX65" s="749"/>
      <c r="BY65" s="749"/>
      <c r="BZ65" s="749"/>
      <c r="CA65" s="749"/>
      <c r="CB65" s="749"/>
      <c r="CC65" s="749"/>
      <c r="CD65" s="749"/>
      <c r="CE65" s="749"/>
      <c r="CF65" s="749"/>
      <c r="CG65" s="762"/>
      <c r="CH65" s="745"/>
      <c r="CI65" s="746"/>
      <c r="CJ65" s="746"/>
      <c r="CK65" s="746"/>
      <c r="CL65" s="747"/>
      <c r="CM65" s="745"/>
      <c r="CN65" s="746"/>
      <c r="CO65" s="746"/>
      <c r="CP65" s="746"/>
      <c r="CQ65" s="747"/>
      <c r="CR65" s="745"/>
      <c r="CS65" s="746"/>
      <c r="CT65" s="746"/>
      <c r="CU65" s="746"/>
      <c r="CV65" s="747"/>
      <c r="CW65" s="745"/>
      <c r="CX65" s="746"/>
      <c r="CY65" s="746"/>
      <c r="CZ65" s="746"/>
      <c r="DA65" s="747"/>
      <c r="DB65" s="745"/>
      <c r="DC65" s="746"/>
      <c r="DD65" s="746"/>
      <c r="DE65" s="746"/>
      <c r="DF65" s="747"/>
      <c r="DG65" s="745"/>
      <c r="DH65" s="746"/>
      <c r="DI65" s="746"/>
      <c r="DJ65" s="746"/>
      <c r="DK65" s="747"/>
      <c r="DL65" s="745"/>
      <c r="DM65" s="746"/>
      <c r="DN65" s="746"/>
      <c r="DO65" s="746"/>
      <c r="DP65" s="747"/>
      <c r="DQ65" s="745"/>
      <c r="DR65" s="746"/>
      <c r="DS65" s="746"/>
      <c r="DT65" s="746"/>
      <c r="DU65" s="747"/>
      <c r="DV65" s="748"/>
      <c r="DW65" s="749"/>
      <c r="DX65" s="749"/>
      <c r="DY65" s="749"/>
      <c r="DZ65" s="750"/>
      <c r="EA65" s="212"/>
    </row>
    <row r="66" spans="1:131" ht="26.25" customHeight="1" x14ac:dyDescent="0.15">
      <c r="A66" s="731" t="s">
        <v>400</v>
      </c>
      <c r="B66" s="732"/>
      <c r="C66" s="732"/>
      <c r="D66" s="732"/>
      <c r="E66" s="732"/>
      <c r="F66" s="732"/>
      <c r="G66" s="732"/>
      <c r="H66" s="732"/>
      <c r="I66" s="732"/>
      <c r="J66" s="732"/>
      <c r="K66" s="732"/>
      <c r="L66" s="732"/>
      <c r="M66" s="732"/>
      <c r="N66" s="732"/>
      <c r="O66" s="732"/>
      <c r="P66" s="733"/>
      <c r="Q66" s="708" t="s">
        <v>381</v>
      </c>
      <c r="R66" s="709"/>
      <c r="S66" s="709"/>
      <c r="T66" s="709"/>
      <c r="U66" s="723"/>
      <c r="V66" s="708" t="s">
        <v>382</v>
      </c>
      <c r="W66" s="709"/>
      <c r="X66" s="709"/>
      <c r="Y66" s="709"/>
      <c r="Z66" s="723"/>
      <c r="AA66" s="708" t="s">
        <v>383</v>
      </c>
      <c r="AB66" s="709"/>
      <c r="AC66" s="709"/>
      <c r="AD66" s="709"/>
      <c r="AE66" s="723"/>
      <c r="AF66" s="841" t="s">
        <v>384</v>
      </c>
      <c r="AG66" s="802"/>
      <c r="AH66" s="802"/>
      <c r="AI66" s="802"/>
      <c r="AJ66" s="842"/>
      <c r="AK66" s="708" t="s">
        <v>385</v>
      </c>
      <c r="AL66" s="732"/>
      <c r="AM66" s="732"/>
      <c r="AN66" s="732"/>
      <c r="AO66" s="733"/>
      <c r="AP66" s="708" t="s">
        <v>386</v>
      </c>
      <c r="AQ66" s="709"/>
      <c r="AR66" s="709"/>
      <c r="AS66" s="709"/>
      <c r="AT66" s="723"/>
      <c r="AU66" s="708" t="s">
        <v>401</v>
      </c>
      <c r="AV66" s="709"/>
      <c r="AW66" s="709"/>
      <c r="AX66" s="709"/>
      <c r="AY66" s="723"/>
      <c r="AZ66" s="708" t="s">
        <v>365</v>
      </c>
      <c r="BA66" s="709"/>
      <c r="BB66" s="709"/>
      <c r="BC66" s="709"/>
      <c r="BD66" s="710"/>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34"/>
      <c r="B67" s="735"/>
      <c r="C67" s="735"/>
      <c r="D67" s="735"/>
      <c r="E67" s="735"/>
      <c r="F67" s="735"/>
      <c r="G67" s="735"/>
      <c r="H67" s="735"/>
      <c r="I67" s="735"/>
      <c r="J67" s="735"/>
      <c r="K67" s="735"/>
      <c r="L67" s="735"/>
      <c r="M67" s="735"/>
      <c r="N67" s="735"/>
      <c r="O67" s="735"/>
      <c r="P67" s="736"/>
      <c r="Q67" s="711"/>
      <c r="R67" s="712"/>
      <c r="S67" s="712"/>
      <c r="T67" s="712"/>
      <c r="U67" s="724"/>
      <c r="V67" s="711"/>
      <c r="W67" s="712"/>
      <c r="X67" s="712"/>
      <c r="Y67" s="712"/>
      <c r="Z67" s="724"/>
      <c r="AA67" s="711"/>
      <c r="AB67" s="712"/>
      <c r="AC67" s="712"/>
      <c r="AD67" s="712"/>
      <c r="AE67" s="724"/>
      <c r="AF67" s="843"/>
      <c r="AG67" s="805"/>
      <c r="AH67" s="805"/>
      <c r="AI67" s="805"/>
      <c r="AJ67" s="844"/>
      <c r="AK67" s="845"/>
      <c r="AL67" s="735"/>
      <c r="AM67" s="735"/>
      <c r="AN67" s="735"/>
      <c r="AO67" s="736"/>
      <c r="AP67" s="711"/>
      <c r="AQ67" s="712"/>
      <c r="AR67" s="712"/>
      <c r="AS67" s="712"/>
      <c r="AT67" s="724"/>
      <c r="AU67" s="711"/>
      <c r="AV67" s="712"/>
      <c r="AW67" s="712"/>
      <c r="AX67" s="712"/>
      <c r="AY67" s="724"/>
      <c r="AZ67" s="711"/>
      <c r="BA67" s="712"/>
      <c r="BB67" s="712"/>
      <c r="BC67" s="712"/>
      <c r="BD67" s="713"/>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553</v>
      </c>
      <c r="C68" s="857"/>
      <c r="D68" s="857"/>
      <c r="E68" s="857"/>
      <c r="F68" s="857"/>
      <c r="G68" s="857"/>
      <c r="H68" s="857"/>
      <c r="I68" s="857"/>
      <c r="J68" s="857"/>
      <c r="K68" s="857"/>
      <c r="L68" s="857"/>
      <c r="M68" s="857"/>
      <c r="N68" s="857"/>
      <c r="O68" s="857"/>
      <c r="P68" s="858"/>
      <c r="Q68" s="859">
        <v>2276</v>
      </c>
      <c r="R68" s="853"/>
      <c r="S68" s="853"/>
      <c r="T68" s="853"/>
      <c r="U68" s="853"/>
      <c r="V68" s="853">
        <v>2181</v>
      </c>
      <c r="W68" s="853"/>
      <c r="X68" s="853"/>
      <c r="Y68" s="853"/>
      <c r="Z68" s="853"/>
      <c r="AA68" s="853">
        <v>95</v>
      </c>
      <c r="AB68" s="853"/>
      <c r="AC68" s="853"/>
      <c r="AD68" s="853"/>
      <c r="AE68" s="853"/>
      <c r="AF68" s="853">
        <v>95</v>
      </c>
      <c r="AG68" s="853"/>
      <c r="AH68" s="853"/>
      <c r="AI68" s="853"/>
      <c r="AJ68" s="853"/>
      <c r="AK68" s="853" t="s">
        <v>550</v>
      </c>
      <c r="AL68" s="853"/>
      <c r="AM68" s="853"/>
      <c r="AN68" s="853"/>
      <c r="AO68" s="853"/>
      <c r="AP68" s="853">
        <v>1870</v>
      </c>
      <c r="AQ68" s="853"/>
      <c r="AR68" s="853"/>
      <c r="AS68" s="853"/>
      <c r="AT68" s="853"/>
      <c r="AU68" s="853" t="s">
        <v>550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559</v>
      </c>
      <c r="C69" s="861"/>
      <c r="D69" s="861"/>
      <c r="E69" s="861"/>
      <c r="F69" s="861"/>
      <c r="G69" s="861"/>
      <c r="H69" s="861"/>
      <c r="I69" s="861"/>
      <c r="J69" s="861"/>
      <c r="K69" s="861"/>
      <c r="L69" s="861"/>
      <c r="M69" s="861"/>
      <c r="N69" s="861"/>
      <c r="O69" s="861"/>
      <c r="P69" s="862"/>
      <c r="Q69" s="863">
        <v>106</v>
      </c>
      <c r="R69" s="817"/>
      <c r="S69" s="817"/>
      <c r="T69" s="817"/>
      <c r="U69" s="817"/>
      <c r="V69" s="817">
        <v>106</v>
      </c>
      <c r="W69" s="817"/>
      <c r="X69" s="817"/>
      <c r="Y69" s="817"/>
      <c r="Z69" s="817"/>
      <c r="AA69" s="817" t="s">
        <v>550</v>
      </c>
      <c r="AB69" s="817"/>
      <c r="AC69" s="817"/>
      <c r="AD69" s="817"/>
      <c r="AE69" s="817"/>
      <c r="AF69" s="817" t="s">
        <v>550</v>
      </c>
      <c r="AG69" s="817"/>
      <c r="AH69" s="817"/>
      <c r="AI69" s="817"/>
      <c r="AJ69" s="817"/>
      <c r="AK69" s="817">
        <v>106</v>
      </c>
      <c r="AL69" s="817"/>
      <c r="AM69" s="817"/>
      <c r="AN69" s="817"/>
      <c r="AO69" s="817"/>
      <c r="AP69" s="817">
        <v>630</v>
      </c>
      <c r="AQ69" s="817"/>
      <c r="AR69" s="817"/>
      <c r="AS69" s="817"/>
      <c r="AT69" s="817"/>
      <c r="AU69" s="817" t="s">
        <v>550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554</v>
      </c>
      <c r="C70" s="861"/>
      <c r="D70" s="861"/>
      <c r="E70" s="861"/>
      <c r="F70" s="861"/>
      <c r="G70" s="861"/>
      <c r="H70" s="861"/>
      <c r="I70" s="861"/>
      <c r="J70" s="861"/>
      <c r="K70" s="861"/>
      <c r="L70" s="861"/>
      <c r="M70" s="861"/>
      <c r="N70" s="861"/>
      <c r="O70" s="861"/>
      <c r="P70" s="862"/>
      <c r="Q70" s="863">
        <v>65</v>
      </c>
      <c r="R70" s="817"/>
      <c r="S70" s="817"/>
      <c r="T70" s="817"/>
      <c r="U70" s="817"/>
      <c r="V70" s="817">
        <v>60</v>
      </c>
      <c r="W70" s="817"/>
      <c r="X70" s="817"/>
      <c r="Y70" s="817"/>
      <c r="Z70" s="817"/>
      <c r="AA70" s="817">
        <v>5</v>
      </c>
      <c r="AB70" s="817"/>
      <c r="AC70" s="817"/>
      <c r="AD70" s="817"/>
      <c r="AE70" s="817"/>
      <c r="AF70" s="817">
        <v>5</v>
      </c>
      <c r="AG70" s="817"/>
      <c r="AH70" s="817"/>
      <c r="AI70" s="817"/>
      <c r="AJ70" s="817"/>
      <c r="AK70" s="817" t="s">
        <v>550</v>
      </c>
      <c r="AL70" s="817"/>
      <c r="AM70" s="817"/>
      <c r="AN70" s="817"/>
      <c r="AO70" s="817"/>
      <c r="AP70" s="817" t="s">
        <v>550</v>
      </c>
      <c r="AQ70" s="817"/>
      <c r="AR70" s="817"/>
      <c r="AS70" s="817"/>
      <c r="AT70" s="817"/>
      <c r="AU70" s="817" t="s">
        <v>550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555</v>
      </c>
      <c r="C71" s="861"/>
      <c r="D71" s="861"/>
      <c r="E71" s="861"/>
      <c r="F71" s="861"/>
      <c r="G71" s="861"/>
      <c r="H71" s="861"/>
      <c r="I71" s="861"/>
      <c r="J71" s="861"/>
      <c r="K71" s="861"/>
      <c r="L71" s="861"/>
      <c r="M71" s="861"/>
      <c r="N71" s="861"/>
      <c r="O71" s="861"/>
      <c r="P71" s="862"/>
      <c r="Q71" s="863">
        <v>7912</v>
      </c>
      <c r="R71" s="817"/>
      <c r="S71" s="817"/>
      <c r="T71" s="817"/>
      <c r="U71" s="817"/>
      <c r="V71" s="817">
        <v>7612</v>
      </c>
      <c r="W71" s="817"/>
      <c r="X71" s="817"/>
      <c r="Y71" s="817"/>
      <c r="Z71" s="817"/>
      <c r="AA71" s="817">
        <v>300</v>
      </c>
      <c r="AB71" s="817"/>
      <c r="AC71" s="817"/>
      <c r="AD71" s="817"/>
      <c r="AE71" s="817"/>
      <c r="AF71" s="817">
        <v>300</v>
      </c>
      <c r="AG71" s="817"/>
      <c r="AH71" s="817"/>
      <c r="AI71" s="817"/>
      <c r="AJ71" s="817"/>
      <c r="AK71" s="817" t="s">
        <v>550</v>
      </c>
      <c r="AL71" s="817"/>
      <c r="AM71" s="817"/>
      <c r="AN71" s="817"/>
      <c r="AO71" s="817"/>
      <c r="AP71" s="817" t="s">
        <v>550</v>
      </c>
      <c r="AQ71" s="817"/>
      <c r="AR71" s="817"/>
      <c r="AS71" s="817"/>
      <c r="AT71" s="817"/>
      <c r="AU71" s="817" t="s">
        <v>550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556</v>
      </c>
      <c r="C72" s="861"/>
      <c r="D72" s="861"/>
      <c r="E72" s="861"/>
      <c r="F72" s="861"/>
      <c r="G72" s="861"/>
      <c r="H72" s="861"/>
      <c r="I72" s="861"/>
      <c r="J72" s="861"/>
      <c r="K72" s="861"/>
      <c r="L72" s="861"/>
      <c r="M72" s="861"/>
      <c r="N72" s="861"/>
      <c r="O72" s="861"/>
      <c r="P72" s="862"/>
      <c r="Q72" s="863">
        <v>121</v>
      </c>
      <c r="R72" s="817"/>
      <c r="S72" s="817"/>
      <c r="T72" s="817"/>
      <c r="U72" s="817"/>
      <c r="V72" s="817">
        <v>113</v>
      </c>
      <c r="W72" s="817"/>
      <c r="X72" s="817"/>
      <c r="Y72" s="817"/>
      <c r="Z72" s="817"/>
      <c r="AA72" s="817">
        <v>7</v>
      </c>
      <c r="AB72" s="817"/>
      <c r="AC72" s="817"/>
      <c r="AD72" s="817"/>
      <c r="AE72" s="817"/>
      <c r="AF72" s="817">
        <v>7</v>
      </c>
      <c r="AG72" s="817"/>
      <c r="AH72" s="817"/>
      <c r="AI72" s="817"/>
      <c r="AJ72" s="817"/>
      <c r="AK72" s="817" t="s">
        <v>550</v>
      </c>
      <c r="AL72" s="817"/>
      <c r="AM72" s="817"/>
      <c r="AN72" s="817"/>
      <c r="AO72" s="817"/>
      <c r="AP72" s="817">
        <v>43</v>
      </c>
      <c r="AQ72" s="817"/>
      <c r="AR72" s="817"/>
      <c r="AS72" s="817"/>
      <c r="AT72" s="817"/>
      <c r="AU72" s="817">
        <v>4</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557</v>
      </c>
      <c r="C73" s="861"/>
      <c r="D73" s="861"/>
      <c r="E73" s="861"/>
      <c r="F73" s="861"/>
      <c r="G73" s="861"/>
      <c r="H73" s="861"/>
      <c r="I73" s="861"/>
      <c r="J73" s="861"/>
      <c r="K73" s="861"/>
      <c r="L73" s="861"/>
      <c r="M73" s="861"/>
      <c r="N73" s="861"/>
      <c r="O73" s="861"/>
      <c r="P73" s="862"/>
      <c r="Q73" s="863">
        <v>310</v>
      </c>
      <c r="R73" s="817"/>
      <c r="S73" s="817"/>
      <c r="T73" s="817"/>
      <c r="U73" s="817"/>
      <c r="V73" s="817">
        <v>281</v>
      </c>
      <c r="W73" s="817"/>
      <c r="X73" s="817"/>
      <c r="Y73" s="817"/>
      <c r="Z73" s="817"/>
      <c r="AA73" s="817">
        <v>29</v>
      </c>
      <c r="AB73" s="817"/>
      <c r="AC73" s="817"/>
      <c r="AD73" s="817"/>
      <c r="AE73" s="817"/>
      <c r="AF73" s="817">
        <v>29</v>
      </c>
      <c r="AG73" s="817"/>
      <c r="AH73" s="817"/>
      <c r="AI73" s="817"/>
      <c r="AJ73" s="817"/>
      <c r="AK73" s="817" t="s">
        <v>550</v>
      </c>
      <c r="AL73" s="817"/>
      <c r="AM73" s="817"/>
      <c r="AN73" s="817"/>
      <c r="AO73" s="817"/>
      <c r="AP73" s="817" t="s">
        <v>550</v>
      </c>
      <c r="AQ73" s="817"/>
      <c r="AR73" s="817"/>
      <c r="AS73" s="817"/>
      <c r="AT73" s="817"/>
      <c r="AU73" s="817" t="s">
        <v>550</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558</v>
      </c>
      <c r="C74" s="861"/>
      <c r="D74" s="861"/>
      <c r="E74" s="861"/>
      <c r="F74" s="861"/>
      <c r="G74" s="861"/>
      <c r="H74" s="861"/>
      <c r="I74" s="861"/>
      <c r="J74" s="861"/>
      <c r="K74" s="861"/>
      <c r="L74" s="861"/>
      <c r="M74" s="861"/>
      <c r="N74" s="861"/>
      <c r="O74" s="861"/>
      <c r="P74" s="862"/>
      <c r="Q74" s="863">
        <v>304568</v>
      </c>
      <c r="R74" s="817"/>
      <c r="S74" s="817"/>
      <c r="T74" s="817"/>
      <c r="U74" s="817"/>
      <c r="V74" s="817">
        <v>293091</v>
      </c>
      <c r="W74" s="817"/>
      <c r="X74" s="817"/>
      <c r="Y74" s="817"/>
      <c r="Z74" s="817"/>
      <c r="AA74" s="817">
        <v>11478</v>
      </c>
      <c r="AB74" s="817"/>
      <c r="AC74" s="817"/>
      <c r="AD74" s="817"/>
      <c r="AE74" s="817"/>
      <c r="AF74" s="817">
        <v>11478</v>
      </c>
      <c r="AG74" s="817"/>
      <c r="AH74" s="817"/>
      <c r="AI74" s="817"/>
      <c r="AJ74" s="817"/>
      <c r="AK74" s="817" t="s">
        <v>550</v>
      </c>
      <c r="AL74" s="817"/>
      <c r="AM74" s="817"/>
      <c r="AN74" s="817"/>
      <c r="AO74" s="817"/>
      <c r="AP74" s="817" t="s">
        <v>550</v>
      </c>
      <c r="AQ74" s="817"/>
      <c r="AR74" s="817"/>
      <c r="AS74" s="817"/>
      <c r="AT74" s="817"/>
      <c r="AU74" s="817" t="s">
        <v>550</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2089470</v>
      </c>
      <c r="AB110" s="887"/>
      <c r="AC110" s="887"/>
      <c r="AD110" s="887"/>
      <c r="AE110" s="888"/>
      <c r="AF110" s="889">
        <v>2147454</v>
      </c>
      <c r="AG110" s="887"/>
      <c r="AH110" s="887"/>
      <c r="AI110" s="887"/>
      <c r="AJ110" s="888"/>
      <c r="AK110" s="889">
        <v>2131536</v>
      </c>
      <c r="AL110" s="887"/>
      <c r="AM110" s="887"/>
      <c r="AN110" s="887"/>
      <c r="AO110" s="888"/>
      <c r="AP110" s="890">
        <v>16.2</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20660840</v>
      </c>
      <c r="BR110" s="918"/>
      <c r="BS110" s="918"/>
      <c r="BT110" s="918"/>
      <c r="BU110" s="918"/>
      <c r="BV110" s="918">
        <v>19495821</v>
      </c>
      <c r="BW110" s="918"/>
      <c r="BX110" s="918"/>
      <c r="BY110" s="918"/>
      <c r="BZ110" s="918"/>
      <c r="CA110" s="918">
        <v>18697098</v>
      </c>
      <c r="CB110" s="918"/>
      <c r="CC110" s="918"/>
      <c r="CD110" s="918"/>
      <c r="CE110" s="918"/>
      <c r="CF110" s="931">
        <v>142</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11253769</v>
      </c>
      <c r="BR112" s="913"/>
      <c r="BS112" s="913"/>
      <c r="BT112" s="913"/>
      <c r="BU112" s="913"/>
      <c r="BV112" s="913">
        <v>11697993</v>
      </c>
      <c r="BW112" s="913"/>
      <c r="BX112" s="913"/>
      <c r="BY112" s="913"/>
      <c r="BZ112" s="913"/>
      <c r="CA112" s="913">
        <v>12377786</v>
      </c>
      <c r="CB112" s="913"/>
      <c r="CC112" s="913"/>
      <c r="CD112" s="913"/>
      <c r="CE112" s="913"/>
      <c r="CF112" s="907">
        <v>94</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861939</v>
      </c>
      <c r="AB113" s="925"/>
      <c r="AC113" s="925"/>
      <c r="AD113" s="925"/>
      <c r="AE113" s="926"/>
      <c r="AF113" s="927">
        <v>892862</v>
      </c>
      <c r="AG113" s="925"/>
      <c r="AH113" s="925"/>
      <c r="AI113" s="925"/>
      <c r="AJ113" s="926"/>
      <c r="AK113" s="927">
        <v>933710</v>
      </c>
      <c r="AL113" s="925"/>
      <c r="AM113" s="925"/>
      <c r="AN113" s="925"/>
      <c r="AO113" s="926"/>
      <c r="AP113" s="928">
        <v>7.1</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555050</v>
      </c>
      <c r="BR113" s="913"/>
      <c r="BS113" s="913"/>
      <c r="BT113" s="913"/>
      <c r="BU113" s="913"/>
      <c r="BV113" s="913">
        <v>491502</v>
      </c>
      <c r="BW113" s="913"/>
      <c r="BX113" s="913"/>
      <c r="BY113" s="913"/>
      <c r="BZ113" s="913"/>
      <c r="CA113" s="913">
        <v>731968</v>
      </c>
      <c r="CB113" s="913"/>
      <c r="CC113" s="913"/>
      <c r="CD113" s="913"/>
      <c r="CE113" s="913"/>
      <c r="CF113" s="907">
        <v>5.6</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26219</v>
      </c>
      <c r="AB114" s="946"/>
      <c r="AC114" s="946"/>
      <c r="AD114" s="946"/>
      <c r="AE114" s="947"/>
      <c r="AF114" s="948">
        <v>22443</v>
      </c>
      <c r="AG114" s="946"/>
      <c r="AH114" s="946"/>
      <c r="AI114" s="946"/>
      <c r="AJ114" s="947"/>
      <c r="AK114" s="948">
        <v>73060</v>
      </c>
      <c r="AL114" s="946"/>
      <c r="AM114" s="946"/>
      <c r="AN114" s="946"/>
      <c r="AO114" s="947"/>
      <c r="AP114" s="949">
        <v>0.6</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655178</v>
      </c>
      <c r="BR114" s="913"/>
      <c r="BS114" s="913"/>
      <c r="BT114" s="913"/>
      <c r="BU114" s="913"/>
      <c r="BV114" s="913">
        <v>542368</v>
      </c>
      <c r="BW114" s="913"/>
      <c r="BX114" s="913"/>
      <c r="BY114" s="913"/>
      <c r="BZ114" s="913"/>
      <c r="CA114" s="913">
        <v>402599</v>
      </c>
      <c r="CB114" s="913"/>
      <c r="CC114" s="913"/>
      <c r="CD114" s="913"/>
      <c r="CE114" s="913"/>
      <c r="CF114" s="907">
        <v>3.1</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2977628</v>
      </c>
      <c r="AB117" s="966"/>
      <c r="AC117" s="966"/>
      <c r="AD117" s="966"/>
      <c r="AE117" s="967"/>
      <c r="AF117" s="968">
        <v>3062759</v>
      </c>
      <c r="AG117" s="966"/>
      <c r="AH117" s="966"/>
      <c r="AI117" s="966"/>
      <c r="AJ117" s="967"/>
      <c r="AK117" s="968">
        <v>3138306</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443</v>
      </c>
      <c r="BP119" s="992"/>
      <c r="BQ119" s="986">
        <v>33124837</v>
      </c>
      <c r="BR119" s="987"/>
      <c r="BS119" s="987"/>
      <c r="BT119" s="987"/>
      <c r="BU119" s="987"/>
      <c r="BV119" s="987">
        <v>32227684</v>
      </c>
      <c r="BW119" s="987"/>
      <c r="BX119" s="987"/>
      <c r="BY119" s="987"/>
      <c r="BZ119" s="987"/>
      <c r="CA119" s="987">
        <v>32209451</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7189318</v>
      </c>
      <c r="BR120" s="918"/>
      <c r="BS120" s="918"/>
      <c r="BT120" s="918"/>
      <c r="BU120" s="918"/>
      <c r="BV120" s="918">
        <v>7774669</v>
      </c>
      <c r="BW120" s="918"/>
      <c r="BX120" s="918"/>
      <c r="BY120" s="918"/>
      <c r="BZ120" s="918"/>
      <c r="CA120" s="918">
        <v>6609583</v>
      </c>
      <c r="CB120" s="918"/>
      <c r="CC120" s="918"/>
      <c r="CD120" s="918"/>
      <c r="CE120" s="918"/>
      <c r="CF120" s="931">
        <v>50.2</v>
      </c>
      <c r="CG120" s="932"/>
      <c r="CH120" s="932"/>
      <c r="CI120" s="932"/>
      <c r="CJ120" s="932"/>
      <c r="CK120" s="993" t="s">
        <v>447</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10261990</v>
      </c>
      <c r="DH120" s="918"/>
      <c r="DI120" s="918"/>
      <c r="DJ120" s="918"/>
      <c r="DK120" s="918"/>
      <c r="DL120" s="918">
        <v>10602573</v>
      </c>
      <c r="DM120" s="918"/>
      <c r="DN120" s="918"/>
      <c r="DO120" s="918"/>
      <c r="DP120" s="918"/>
      <c r="DQ120" s="918">
        <v>11357351</v>
      </c>
      <c r="DR120" s="918"/>
      <c r="DS120" s="918"/>
      <c r="DT120" s="918"/>
      <c r="DU120" s="918"/>
      <c r="DV120" s="919">
        <v>86.3</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5087431</v>
      </c>
      <c r="BR121" s="913"/>
      <c r="BS121" s="913"/>
      <c r="BT121" s="913"/>
      <c r="BU121" s="913"/>
      <c r="BV121" s="913">
        <v>6708103</v>
      </c>
      <c r="BW121" s="913"/>
      <c r="BX121" s="913"/>
      <c r="BY121" s="913"/>
      <c r="BZ121" s="913"/>
      <c r="CA121" s="913">
        <v>7094611</v>
      </c>
      <c r="CB121" s="913"/>
      <c r="CC121" s="913"/>
      <c r="CD121" s="913"/>
      <c r="CE121" s="913"/>
      <c r="CF121" s="907">
        <v>53.9</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981924</v>
      </c>
      <c r="DH121" s="913"/>
      <c r="DI121" s="913"/>
      <c r="DJ121" s="913"/>
      <c r="DK121" s="913"/>
      <c r="DL121" s="913">
        <v>1059147</v>
      </c>
      <c r="DM121" s="913"/>
      <c r="DN121" s="913"/>
      <c r="DO121" s="913"/>
      <c r="DP121" s="913"/>
      <c r="DQ121" s="913">
        <v>970152</v>
      </c>
      <c r="DR121" s="913"/>
      <c r="DS121" s="913"/>
      <c r="DT121" s="913"/>
      <c r="DU121" s="913"/>
      <c r="DV121" s="914">
        <v>7.4</v>
      </c>
      <c r="DW121" s="914"/>
      <c r="DX121" s="914"/>
      <c r="DY121" s="914"/>
      <c r="DZ121" s="915"/>
    </row>
    <row r="122" spans="1:130" s="212"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19770315</v>
      </c>
      <c r="BR122" s="987"/>
      <c r="BS122" s="987"/>
      <c r="BT122" s="987"/>
      <c r="BU122" s="987"/>
      <c r="BV122" s="987">
        <v>19339139</v>
      </c>
      <c r="BW122" s="987"/>
      <c r="BX122" s="987"/>
      <c r="BY122" s="987"/>
      <c r="BZ122" s="987"/>
      <c r="CA122" s="987">
        <v>19134282</v>
      </c>
      <c r="CB122" s="987"/>
      <c r="CC122" s="987"/>
      <c r="CD122" s="987"/>
      <c r="CE122" s="987"/>
      <c r="CF122" s="1004">
        <v>145.30000000000001</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v>9855</v>
      </c>
      <c r="DH122" s="913"/>
      <c r="DI122" s="913"/>
      <c r="DJ122" s="913"/>
      <c r="DK122" s="913"/>
      <c r="DL122" s="913">
        <v>36273</v>
      </c>
      <c r="DM122" s="913"/>
      <c r="DN122" s="913"/>
      <c r="DO122" s="913"/>
      <c r="DP122" s="913"/>
      <c r="DQ122" s="913">
        <v>50283</v>
      </c>
      <c r="DR122" s="913"/>
      <c r="DS122" s="913"/>
      <c r="DT122" s="913"/>
      <c r="DU122" s="913"/>
      <c r="DV122" s="914">
        <v>0.4</v>
      </c>
      <c r="DW122" s="914"/>
      <c r="DX122" s="914"/>
      <c r="DY122" s="914"/>
      <c r="DZ122" s="915"/>
    </row>
    <row r="123" spans="1:130" s="212"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451</v>
      </c>
      <c r="BP123" s="992"/>
      <c r="BQ123" s="1050">
        <v>32047064</v>
      </c>
      <c r="BR123" s="1051"/>
      <c r="BS123" s="1051"/>
      <c r="BT123" s="1051"/>
      <c r="BU123" s="1051"/>
      <c r="BV123" s="1051">
        <v>33821911</v>
      </c>
      <c r="BW123" s="1051"/>
      <c r="BX123" s="1051"/>
      <c r="BY123" s="1051"/>
      <c r="BZ123" s="1051"/>
      <c r="CA123" s="1051">
        <v>32838476</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8.6999999999999993</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515586</v>
      </c>
      <c r="AB128" s="1033"/>
      <c r="AC128" s="1033"/>
      <c r="AD128" s="1033"/>
      <c r="AE128" s="1034"/>
      <c r="AF128" s="1035">
        <v>528526</v>
      </c>
      <c r="AG128" s="1033"/>
      <c r="AH128" s="1033"/>
      <c r="AI128" s="1033"/>
      <c r="AJ128" s="1034"/>
      <c r="AK128" s="1035">
        <v>587622</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12.8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42"/>
      <c r="CR128" s="742"/>
      <c r="CS128" s="742"/>
      <c r="CT128" s="742"/>
      <c r="CU128" s="742"/>
      <c r="CV128" s="742"/>
      <c r="CW128" s="742"/>
      <c r="CX128" s="742"/>
      <c r="CY128" s="742"/>
      <c r="CZ128" s="742"/>
      <c r="DA128" s="742"/>
      <c r="DB128" s="742"/>
      <c r="DC128" s="742"/>
      <c r="DD128" s="742"/>
      <c r="DE128" s="742"/>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13907011</v>
      </c>
      <c r="AB129" s="946"/>
      <c r="AC129" s="946"/>
      <c r="AD129" s="946"/>
      <c r="AE129" s="947"/>
      <c r="AF129" s="948">
        <v>14268409</v>
      </c>
      <c r="AG129" s="946"/>
      <c r="AH129" s="946"/>
      <c r="AI129" s="946"/>
      <c r="AJ129" s="947"/>
      <c r="AK129" s="948">
        <v>14672419</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17.8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1530706</v>
      </c>
      <c r="AB130" s="946"/>
      <c r="AC130" s="946"/>
      <c r="AD130" s="946"/>
      <c r="AE130" s="947"/>
      <c r="AF130" s="948">
        <v>1541639</v>
      </c>
      <c r="AG130" s="946"/>
      <c r="AH130" s="946"/>
      <c r="AI130" s="946"/>
      <c r="AJ130" s="947"/>
      <c r="AK130" s="948">
        <v>1507653</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7.7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12376305</v>
      </c>
      <c r="AB131" s="973"/>
      <c r="AC131" s="973"/>
      <c r="AD131" s="973"/>
      <c r="AE131" s="974"/>
      <c r="AF131" s="972">
        <v>12726770</v>
      </c>
      <c r="AG131" s="973"/>
      <c r="AH131" s="973"/>
      <c r="AI131" s="973"/>
      <c r="AJ131" s="974"/>
      <c r="AK131" s="972">
        <v>13164766</v>
      </c>
      <c r="AL131" s="973"/>
      <c r="AM131" s="973"/>
      <c r="AN131" s="973"/>
      <c r="AO131" s="974"/>
      <c r="AP131" s="1097"/>
      <c r="AQ131" s="1098"/>
      <c r="AR131" s="1098"/>
      <c r="AS131" s="1098"/>
      <c r="AT131" s="1099"/>
      <c r="AU131" s="215"/>
      <c r="AV131" s="215"/>
      <c r="AW131" s="215"/>
      <c r="AX131" s="1070" t="s">
        <v>473</v>
      </c>
      <c r="AY131" s="742"/>
      <c r="AZ131" s="742"/>
      <c r="BA131" s="742"/>
      <c r="BB131" s="742"/>
      <c r="BC131" s="742"/>
      <c r="BD131" s="742"/>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7.5251558090000001</v>
      </c>
      <c r="AB132" s="1084"/>
      <c r="AC132" s="1084"/>
      <c r="AD132" s="1084"/>
      <c r="AE132" s="1085"/>
      <c r="AF132" s="1086">
        <v>7.7992646240000001</v>
      </c>
      <c r="AG132" s="1084"/>
      <c r="AH132" s="1084"/>
      <c r="AI132" s="1084"/>
      <c r="AJ132" s="1085"/>
      <c r="AK132" s="1086">
        <v>7.9228981359999997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5.9</v>
      </c>
      <c r="AB133" s="1067"/>
      <c r="AC133" s="1067"/>
      <c r="AD133" s="1067"/>
      <c r="AE133" s="1068"/>
      <c r="AF133" s="1066">
        <v>7</v>
      </c>
      <c r="AG133" s="1067"/>
      <c r="AH133" s="1067"/>
      <c r="AI133" s="1067"/>
      <c r="AJ133" s="1068"/>
      <c r="AK133" s="1066">
        <v>7.7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SbUKaKEmDEi8BbStNtDW82a66LjvdbqMPsmNb2DtwZDGjYNHmOZVHwaFcuPlyoXfpziBJERwLwjnjr0z1kYg==" saltValue="Dhe+SECqrIK7KH0qTxLn4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B11:P11"/>
    <mergeCell ref="Q11:U11"/>
    <mergeCell ref="V11:Z11"/>
    <mergeCell ref="AA11:AE11"/>
    <mergeCell ref="AF11:AJ11"/>
    <mergeCell ref="AK11:AO11"/>
    <mergeCell ref="AP11:AT11"/>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DL10:DP10"/>
    <mergeCell ref="DQ10:DU10"/>
    <mergeCell ref="AP8:AT8"/>
    <mergeCell ref="CH7:CL7"/>
    <mergeCell ref="CM7:CQ7"/>
    <mergeCell ref="CR7:CV7"/>
    <mergeCell ref="CW7:DA7"/>
    <mergeCell ref="DB7:DF7"/>
    <mergeCell ref="DG7:DK7"/>
    <mergeCell ref="AK7:AO7"/>
    <mergeCell ref="AP7:AT7"/>
    <mergeCell ref="AU7:AY7"/>
    <mergeCell ref="BS7:CG7"/>
    <mergeCell ref="DB8:DF8"/>
    <mergeCell ref="DL7:DP7"/>
    <mergeCell ref="DQ7:DU7"/>
    <mergeCell ref="DV10:DZ10"/>
    <mergeCell ref="AU9:AY9"/>
    <mergeCell ref="BS9:CG9"/>
    <mergeCell ref="CH9:CL9"/>
    <mergeCell ref="CM9:CQ9"/>
    <mergeCell ref="CH10:CL10"/>
    <mergeCell ref="CM10:CQ10"/>
    <mergeCell ref="CR10:CV10"/>
    <mergeCell ref="CW10:DA10"/>
    <mergeCell ref="DB10:DF10"/>
    <mergeCell ref="DG10:DK10"/>
    <mergeCell ref="DV9:DZ9"/>
    <mergeCell ref="A2:BI2"/>
    <mergeCell ref="DJ2:DO2"/>
    <mergeCell ref="DQ2:DZ2"/>
    <mergeCell ref="A4:AY4"/>
    <mergeCell ref="BQ4:DZ4"/>
    <mergeCell ref="A5:P6"/>
    <mergeCell ref="Q5:U6"/>
    <mergeCell ref="V5:Z6"/>
    <mergeCell ref="AA5:AE6"/>
    <mergeCell ref="AF5:AJ6"/>
    <mergeCell ref="CW8:DA8"/>
    <mergeCell ref="CR8:CV8"/>
    <mergeCell ref="DV8:DZ8"/>
    <mergeCell ref="DQ8:DU8"/>
    <mergeCell ref="DL8:DP8"/>
    <mergeCell ref="DG8:DK8"/>
    <mergeCell ref="B9:P9"/>
    <mergeCell ref="Q9:U9"/>
    <mergeCell ref="V9:Z9"/>
    <mergeCell ref="AA9:AE9"/>
    <mergeCell ref="AF9:AJ9"/>
    <mergeCell ref="AU8:AY8"/>
    <mergeCell ref="BS8:CG8"/>
    <mergeCell ref="CH8:CL8"/>
    <mergeCell ref="CM8:CQ8"/>
    <mergeCell ref="DV7:DZ7"/>
    <mergeCell ref="B8:P8"/>
    <mergeCell ref="Q8:U8"/>
    <mergeCell ref="V8:Z8"/>
    <mergeCell ref="AA8:AE8"/>
    <mergeCell ref="AF8:AJ8"/>
    <mergeCell ref="AK8:AO8"/>
    <mergeCell ref="DV5:DZ6"/>
    <mergeCell ref="B7:P7"/>
    <mergeCell ref="Q7:U7"/>
    <mergeCell ref="V7:Z7"/>
    <mergeCell ref="AA7:AE7"/>
    <mergeCell ref="AF7:AJ7"/>
    <mergeCell ref="CR5:CV6"/>
    <mergeCell ref="CW5:DA6"/>
    <mergeCell ref="DB5:DF6"/>
    <mergeCell ref="DG5:DK6"/>
    <mergeCell ref="DL5:DP6"/>
    <mergeCell ref="DQ5:DU6"/>
    <mergeCell ref="AK5:AO6"/>
    <mergeCell ref="AP5:AT6"/>
    <mergeCell ref="AU5:AY6"/>
    <mergeCell ref="BQ5:CG6"/>
    <mergeCell ref="CH5:CL6"/>
    <mergeCell ref="CM5:CQ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K9h5k6htQK9Oa2Y5HNK3NKfIw8tNAh0P36qnL9AsKfz/tgPXAF8Hc42HaSae2OcVPn0juhNZf4Y4gdr/EXYdVw==" saltValue="oiPs3YRkEeKAr0zg1ePp9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7fCPUBFScdsqKpcWevnnkNb7mCIExC38cWh2+uKxAe2l6EOEt6m3GmAUVCunFvb18ddxPSmm2JyUCtAXxZXqw==" saltValue="ZcBA1eCYPXUmeDp8ZBslh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3717048</v>
      </c>
      <c r="AP9" s="262">
        <v>55881</v>
      </c>
      <c r="AQ9" s="263">
        <v>80646</v>
      </c>
      <c r="AR9" s="264">
        <v>-30.7</v>
      </c>
    </row>
    <row r="10" spans="1:46" ht="13.5" customHeight="1" x14ac:dyDescent="0.15">
      <c r="A10" s="247"/>
      <c r="AK10" s="1103" t="s">
        <v>486</v>
      </c>
      <c r="AL10" s="1104"/>
      <c r="AM10" s="1104"/>
      <c r="AN10" s="1105"/>
      <c r="AO10" s="265">
        <v>15333</v>
      </c>
      <c r="AP10" s="265">
        <v>231</v>
      </c>
      <c r="AQ10" s="266">
        <v>6637</v>
      </c>
      <c r="AR10" s="267">
        <v>-96.5</v>
      </c>
    </row>
    <row r="11" spans="1:46" ht="13.5" customHeight="1" x14ac:dyDescent="0.15">
      <c r="A11" s="247"/>
      <c r="AK11" s="1103" t="s">
        <v>487</v>
      </c>
      <c r="AL11" s="1104"/>
      <c r="AM11" s="1104"/>
      <c r="AN11" s="1105"/>
      <c r="AO11" s="265" t="s">
        <v>488</v>
      </c>
      <c r="AP11" s="265" t="s">
        <v>488</v>
      </c>
      <c r="AQ11" s="266">
        <v>1119</v>
      </c>
      <c r="AR11" s="267" t="s">
        <v>488</v>
      </c>
    </row>
    <row r="12" spans="1:46" ht="13.5" customHeight="1" x14ac:dyDescent="0.15">
      <c r="A12" s="247"/>
      <c r="AK12" s="1103" t="s">
        <v>489</v>
      </c>
      <c r="AL12" s="1104"/>
      <c r="AM12" s="1104"/>
      <c r="AN12" s="1105"/>
      <c r="AO12" s="265" t="s">
        <v>488</v>
      </c>
      <c r="AP12" s="265" t="s">
        <v>488</v>
      </c>
      <c r="AQ12" s="266">
        <v>8</v>
      </c>
      <c r="AR12" s="267" t="s">
        <v>488</v>
      </c>
    </row>
    <row r="13" spans="1:46" ht="13.5" customHeight="1" x14ac:dyDescent="0.15">
      <c r="A13" s="247"/>
      <c r="AK13" s="1103" t="s">
        <v>490</v>
      </c>
      <c r="AL13" s="1104"/>
      <c r="AM13" s="1104"/>
      <c r="AN13" s="1105"/>
      <c r="AO13" s="265">
        <v>140289</v>
      </c>
      <c r="AP13" s="265">
        <v>2109</v>
      </c>
      <c r="AQ13" s="266">
        <v>2502</v>
      </c>
      <c r="AR13" s="267">
        <v>-15.7</v>
      </c>
    </row>
    <row r="14" spans="1:46" ht="13.5" customHeight="1" x14ac:dyDescent="0.15">
      <c r="A14" s="247"/>
      <c r="AK14" s="1103" t="s">
        <v>491</v>
      </c>
      <c r="AL14" s="1104"/>
      <c r="AM14" s="1104"/>
      <c r="AN14" s="1105"/>
      <c r="AO14" s="265">
        <v>9462</v>
      </c>
      <c r="AP14" s="265">
        <v>142</v>
      </c>
      <c r="AQ14" s="266">
        <v>1863</v>
      </c>
      <c r="AR14" s="267">
        <v>-92.4</v>
      </c>
    </row>
    <row r="15" spans="1:46" ht="13.5" customHeight="1" x14ac:dyDescent="0.15">
      <c r="A15" s="247"/>
      <c r="AK15" s="1106" t="s">
        <v>492</v>
      </c>
      <c r="AL15" s="1107"/>
      <c r="AM15" s="1107"/>
      <c r="AN15" s="1108"/>
      <c r="AO15" s="265">
        <v>-189914</v>
      </c>
      <c r="AP15" s="265">
        <v>-2855</v>
      </c>
      <c r="AQ15" s="266">
        <v>-4800</v>
      </c>
      <c r="AR15" s="267">
        <v>-40.5</v>
      </c>
    </row>
    <row r="16" spans="1:46" x14ac:dyDescent="0.15">
      <c r="A16" s="247"/>
      <c r="AK16" s="1106" t="s">
        <v>178</v>
      </c>
      <c r="AL16" s="1107"/>
      <c r="AM16" s="1107"/>
      <c r="AN16" s="1108"/>
      <c r="AO16" s="265">
        <v>3692218</v>
      </c>
      <c r="AP16" s="265">
        <v>55508</v>
      </c>
      <c r="AQ16" s="266">
        <v>87975</v>
      </c>
      <c r="AR16" s="267">
        <v>-36.9</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5.55</v>
      </c>
      <c r="AP21" s="278">
        <v>7.71</v>
      </c>
      <c r="AQ21" s="279">
        <v>-2.16</v>
      </c>
      <c r="AS21" s="280"/>
      <c r="AT21" s="276"/>
    </row>
    <row r="22" spans="1:46" s="248" customFormat="1" x14ac:dyDescent="0.15">
      <c r="A22" s="276"/>
      <c r="AK22" s="1109" t="s">
        <v>498</v>
      </c>
      <c r="AL22" s="1110"/>
      <c r="AM22" s="1110"/>
      <c r="AN22" s="1111"/>
      <c r="AO22" s="281">
        <v>96.4</v>
      </c>
      <c r="AP22" s="282">
        <v>98.3</v>
      </c>
      <c r="AQ22" s="283">
        <v>-1.9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2131536</v>
      </c>
      <c r="AP32" s="291">
        <v>32045</v>
      </c>
      <c r="AQ32" s="292">
        <v>41451</v>
      </c>
      <c r="AR32" s="293">
        <v>-22.7</v>
      </c>
    </row>
    <row r="33" spans="1:46" ht="13.5" customHeight="1" x14ac:dyDescent="0.15">
      <c r="A33" s="247"/>
      <c r="AK33" s="1117" t="s">
        <v>503</v>
      </c>
      <c r="AL33" s="1118"/>
      <c r="AM33" s="1118"/>
      <c r="AN33" s="1119"/>
      <c r="AO33" s="291" t="s">
        <v>488</v>
      </c>
      <c r="AP33" s="291" t="s">
        <v>488</v>
      </c>
      <c r="AQ33" s="292" t="s">
        <v>488</v>
      </c>
      <c r="AR33" s="293" t="s">
        <v>488</v>
      </c>
    </row>
    <row r="34" spans="1:46" ht="27" customHeight="1" x14ac:dyDescent="0.15">
      <c r="A34" s="247"/>
      <c r="AK34" s="1117" t="s">
        <v>504</v>
      </c>
      <c r="AL34" s="1118"/>
      <c r="AM34" s="1118"/>
      <c r="AN34" s="1119"/>
      <c r="AO34" s="291" t="s">
        <v>488</v>
      </c>
      <c r="AP34" s="291" t="s">
        <v>488</v>
      </c>
      <c r="AQ34" s="292">
        <v>35</v>
      </c>
      <c r="AR34" s="293" t="s">
        <v>488</v>
      </c>
    </row>
    <row r="35" spans="1:46" ht="27" customHeight="1" x14ac:dyDescent="0.15">
      <c r="A35" s="247"/>
      <c r="AK35" s="1117" t="s">
        <v>505</v>
      </c>
      <c r="AL35" s="1118"/>
      <c r="AM35" s="1118"/>
      <c r="AN35" s="1119"/>
      <c r="AO35" s="291">
        <v>933710</v>
      </c>
      <c r="AP35" s="291">
        <v>14037</v>
      </c>
      <c r="AQ35" s="292">
        <v>11775</v>
      </c>
      <c r="AR35" s="293">
        <v>19.2</v>
      </c>
    </row>
    <row r="36" spans="1:46" ht="27" customHeight="1" x14ac:dyDescent="0.15">
      <c r="A36" s="247"/>
      <c r="AK36" s="1117" t="s">
        <v>506</v>
      </c>
      <c r="AL36" s="1118"/>
      <c r="AM36" s="1118"/>
      <c r="AN36" s="1119"/>
      <c r="AO36" s="291">
        <v>73060</v>
      </c>
      <c r="AP36" s="291">
        <v>1098</v>
      </c>
      <c r="AQ36" s="292">
        <v>2188</v>
      </c>
      <c r="AR36" s="293">
        <v>-49.8</v>
      </c>
    </row>
    <row r="37" spans="1:46" ht="13.5" customHeight="1" x14ac:dyDescent="0.15">
      <c r="A37" s="247"/>
      <c r="AK37" s="1117" t="s">
        <v>507</v>
      </c>
      <c r="AL37" s="1118"/>
      <c r="AM37" s="1118"/>
      <c r="AN37" s="1119"/>
      <c r="AO37" s="291" t="s">
        <v>488</v>
      </c>
      <c r="AP37" s="291" t="s">
        <v>488</v>
      </c>
      <c r="AQ37" s="292">
        <v>531</v>
      </c>
      <c r="AR37" s="293" t="s">
        <v>488</v>
      </c>
    </row>
    <row r="38" spans="1:46" ht="27" customHeight="1" x14ac:dyDescent="0.15">
      <c r="A38" s="247"/>
      <c r="AK38" s="1120" t="s">
        <v>508</v>
      </c>
      <c r="AL38" s="1121"/>
      <c r="AM38" s="1121"/>
      <c r="AN38" s="1122"/>
      <c r="AO38" s="294" t="s">
        <v>488</v>
      </c>
      <c r="AP38" s="294" t="s">
        <v>488</v>
      </c>
      <c r="AQ38" s="295">
        <v>1</v>
      </c>
      <c r="AR38" s="283" t="s">
        <v>488</v>
      </c>
      <c r="AS38" s="290"/>
    </row>
    <row r="39" spans="1:46" x14ac:dyDescent="0.15">
      <c r="A39" s="247"/>
      <c r="AK39" s="1120" t="s">
        <v>509</v>
      </c>
      <c r="AL39" s="1121"/>
      <c r="AM39" s="1121"/>
      <c r="AN39" s="1122"/>
      <c r="AO39" s="291">
        <v>-587622</v>
      </c>
      <c r="AP39" s="291">
        <v>-8834</v>
      </c>
      <c r="AQ39" s="292">
        <v>-5414</v>
      </c>
      <c r="AR39" s="293">
        <v>63.2</v>
      </c>
      <c r="AS39" s="290"/>
    </row>
    <row r="40" spans="1:46" ht="27" customHeight="1" x14ac:dyDescent="0.15">
      <c r="A40" s="247"/>
      <c r="AK40" s="1117" t="s">
        <v>510</v>
      </c>
      <c r="AL40" s="1118"/>
      <c r="AM40" s="1118"/>
      <c r="AN40" s="1119"/>
      <c r="AO40" s="291">
        <v>-1507653</v>
      </c>
      <c r="AP40" s="291">
        <v>-22666</v>
      </c>
      <c r="AQ40" s="292">
        <v>-35360</v>
      </c>
      <c r="AR40" s="293">
        <v>-35.9</v>
      </c>
      <c r="AS40" s="290"/>
    </row>
    <row r="41" spans="1:46" x14ac:dyDescent="0.15">
      <c r="A41" s="247"/>
      <c r="AK41" s="1123" t="s">
        <v>288</v>
      </c>
      <c r="AL41" s="1124"/>
      <c r="AM41" s="1124"/>
      <c r="AN41" s="1125"/>
      <c r="AO41" s="291">
        <v>1043031</v>
      </c>
      <c r="AP41" s="291">
        <v>15681</v>
      </c>
      <c r="AQ41" s="292">
        <v>15207</v>
      </c>
      <c r="AR41" s="293">
        <v>3.1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2853423</v>
      </c>
      <c r="AN51" s="313">
        <v>42214</v>
      </c>
      <c r="AO51" s="314">
        <v>-17.100000000000001</v>
      </c>
      <c r="AP51" s="315">
        <v>63812</v>
      </c>
      <c r="AQ51" s="316">
        <v>2.2999999999999998</v>
      </c>
      <c r="AR51" s="317">
        <v>-19.399999999999999</v>
      </c>
    </row>
    <row r="52" spans="1:44" x14ac:dyDescent="0.15">
      <c r="A52" s="247"/>
      <c r="AK52" s="318"/>
      <c r="AL52" s="319" t="s">
        <v>520</v>
      </c>
      <c r="AM52" s="320">
        <v>2190261</v>
      </c>
      <c r="AN52" s="321">
        <v>32403</v>
      </c>
      <c r="AO52" s="322">
        <v>-23.4</v>
      </c>
      <c r="AP52" s="323">
        <v>33848</v>
      </c>
      <c r="AQ52" s="324">
        <v>-4.2</v>
      </c>
      <c r="AR52" s="325">
        <v>-19.2</v>
      </c>
    </row>
    <row r="53" spans="1:44" x14ac:dyDescent="0.15">
      <c r="A53" s="247"/>
      <c r="AK53" s="303" t="s">
        <v>521</v>
      </c>
      <c r="AL53" s="304"/>
      <c r="AM53" s="312">
        <v>3721188</v>
      </c>
      <c r="AN53" s="313">
        <v>55452</v>
      </c>
      <c r="AO53" s="314">
        <v>31.4</v>
      </c>
      <c r="AP53" s="315">
        <v>54225</v>
      </c>
      <c r="AQ53" s="316">
        <v>-15</v>
      </c>
      <c r="AR53" s="317">
        <v>46.4</v>
      </c>
    </row>
    <row r="54" spans="1:44" x14ac:dyDescent="0.15">
      <c r="A54" s="247"/>
      <c r="AK54" s="318"/>
      <c r="AL54" s="319" t="s">
        <v>520</v>
      </c>
      <c r="AM54" s="320">
        <v>2820495</v>
      </c>
      <c r="AN54" s="321">
        <v>42030</v>
      </c>
      <c r="AO54" s="322">
        <v>29.7</v>
      </c>
      <c r="AP54" s="323">
        <v>27337</v>
      </c>
      <c r="AQ54" s="324">
        <v>-19.2</v>
      </c>
      <c r="AR54" s="325">
        <v>48.9</v>
      </c>
    </row>
    <row r="55" spans="1:44" x14ac:dyDescent="0.15">
      <c r="A55" s="247"/>
      <c r="AK55" s="303" t="s">
        <v>522</v>
      </c>
      <c r="AL55" s="304"/>
      <c r="AM55" s="312">
        <v>1417473</v>
      </c>
      <c r="AN55" s="313">
        <v>21132</v>
      </c>
      <c r="AO55" s="314">
        <v>-61.9</v>
      </c>
      <c r="AP55" s="315">
        <v>54016</v>
      </c>
      <c r="AQ55" s="316">
        <v>-0.4</v>
      </c>
      <c r="AR55" s="317">
        <v>-61.5</v>
      </c>
    </row>
    <row r="56" spans="1:44" x14ac:dyDescent="0.15">
      <c r="A56" s="247"/>
      <c r="AK56" s="318"/>
      <c r="AL56" s="319" t="s">
        <v>520</v>
      </c>
      <c r="AM56" s="320">
        <v>682226</v>
      </c>
      <c r="AN56" s="321">
        <v>10171</v>
      </c>
      <c r="AO56" s="322">
        <v>-75.8</v>
      </c>
      <c r="AP56" s="323">
        <v>28078</v>
      </c>
      <c r="AQ56" s="324">
        <v>2.7</v>
      </c>
      <c r="AR56" s="325">
        <v>-78.5</v>
      </c>
    </row>
    <row r="57" spans="1:44" x14ac:dyDescent="0.15">
      <c r="A57" s="247"/>
      <c r="AK57" s="303" t="s">
        <v>523</v>
      </c>
      <c r="AL57" s="304"/>
      <c r="AM57" s="312">
        <v>1473701</v>
      </c>
      <c r="AN57" s="313">
        <v>22070</v>
      </c>
      <c r="AO57" s="314">
        <v>4.4000000000000004</v>
      </c>
      <c r="AP57" s="315">
        <v>52786</v>
      </c>
      <c r="AQ57" s="316">
        <v>-2.2999999999999998</v>
      </c>
      <c r="AR57" s="317">
        <v>6.7</v>
      </c>
    </row>
    <row r="58" spans="1:44" x14ac:dyDescent="0.15">
      <c r="A58" s="247"/>
      <c r="AK58" s="318"/>
      <c r="AL58" s="319" t="s">
        <v>520</v>
      </c>
      <c r="AM58" s="320">
        <v>702878</v>
      </c>
      <c r="AN58" s="321">
        <v>10526</v>
      </c>
      <c r="AO58" s="322">
        <v>3.5</v>
      </c>
      <c r="AP58" s="323">
        <v>28742</v>
      </c>
      <c r="AQ58" s="324">
        <v>2.4</v>
      </c>
      <c r="AR58" s="325">
        <v>1.1000000000000001</v>
      </c>
    </row>
    <row r="59" spans="1:44" x14ac:dyDescent="0.15">
      <c r="A59" s="247"/>
      <c r="AK59" s="303" t="s">
        <v>524</v>
      </c>
      <c r="AL59" s="304"/>
      <c r="AM59" s="312">
        <v>1267103</v>
      </c>
      <c r="AN59" s="313">
        <v>19049</v>
      </c>
      <c r="AO59" s="314">
        <v>-13.7</v>
      </c>
      <c r="AP59" s="315">
        <v>58465</v>
      </c>
      <c r="AQ59" s="316">
        <v>10.8</v>
      </c>
      <c r="AR59" s="317">
        <v>-24.5</v>
      </c>
    </row>
    <row r="60" spans="1:44" x14ac:dyDescent="0.15">
      <c r="A60" s="247"/>
      <c r="AK60" s="318"/>
      <c r="AL60" s="319" t="s">
        <v>520</v>
      </c>
      <c r="AM60" s="320">
        <v>874464</v>
      </c>
      <c r="AN60" s="321">
        <v>13146</v>
      </c>
      <c r="AO60" s="322">
        <v>24.9</v>
      </c>
      <c r="AP60" s="323">
        <v>34452</v>
      </c>
      <c r="AQ60" s="324">
        <v>19.899999999999999</v>
      </c>
      <c r="AR60" s="325">
        <v>5</v>
      </c>
    </row>
    <row r="61" spans="1:44" x14ac:dyDescent="0.15">
      <c r="A61" s="247"/>
      <c r="AK61" s="303" t="s">
        <v>525</v>
      </c>
      <c r="AL61" s="326"/>
      <c r="AM61" s="312">
        <v>2146578</v>
      </c>
      <c r="AN61" s="313">
        <v>31983</v>
      </c>
      <c r="AO61" s="314">
        <v>-11.4</v>
      </c>
      <c r="AP61" s="315">
        <v>56661</v>
      </c>
      <c r="AQ61" s="327">
        <v>-0.9</v>
      </c>
      <c r="AR61" s="317">
        <v>-10.5</v>
      </c>
    </row>
    <row r="62" spans="1:44" x14ac:dyDescent="0.15">
      <c r="A62" s="247"/>
      <c r="AK62" s="318"/>
      <c r="AL62" s="319" t="s">
        <v>520</v>
      </c>
      <c r="AM62" s="320">
        <v>1454065</v>
      </c>
      <c r="AN62" s="321">
        <v>21655</v>
      </c>
      <c r="AO62" s="322">
        <v>-8.1999999999999993</v>
      </c>
      <c r="AP62" s="323">
        <v>30491</v>
      </c>
      <c r="AQ62" s="324">
        <v>0.3</v>
      </c>
      <c r="AR62" s="325">
        <v>-8.5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VBY8wokRgPszjPPcA2oRdh9TygtQDD5ClXRZhUbndUosZkhSu+FAEe3hbKgbn5UKJdUMsZ/+urlwZ9wqti+jsQ==" saltValue="yOne4B1z12P7mZstTKjq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1EL4RywqGuQcfvh7ayIrE9+8B8c9+qArjkbX/i02nkmDSxX04tgCYZg50n5pWObkDprmYj9BsR/zG1TE7QUAQw==" saltValue="7GhsLVuwSYH6iumpDzhV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FmzlhEzKpbrr/cMCVB6Lle12YlXJdWTcPiLPiQdH0MXKUGbsvb4B8WpHQufyEbxaTuWEeO24tp/D8eHpRblnyw==" saltValue="CpwNTLTBJGPueKZs/3iB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20.02</v>
      </c>
      <c r="G47" s="12">
        <v>18.760000000000002</v>
      </c>
      <c r="H47" s="12">
        <v>20.03</v>
      </c>
      <c r="I47" s="12">
        <v>23.05</v>
      </c>
      <c r="J47" s="13">
        <v>17.55</v>
      </c>
    </row>
    <row r="48" spans="2:10" ht="57.75" customHeight="1" x14ac:dyDescent="0.15">
      <c r="B48" s="14"/>
      <c r="C48" s="1128" t="s">
        <v>4</v>
      </c>
      <c r="D48" s="1128"/>
      <c r="E48" s="1129"/>
      <c r="F48" s="15">
        <v>4.47</v>
      </c>
      <c r="G48" s="16">
        <v>8.92</v>
      </c>
      <c r="H48" s="16">
        <v>10.36</v>
      </c>
      <c r="I48" s="16">
        <v>8.0399999999999991</v>
      </c>
      <c r="J48" s="17">
        <v>8.8800000000000008</v>
      </c>
    </row>
    <row r="49" spans="2:10" ht="57.75" customHeight="1" thickBot="1" x14ac:dyDescent="0.2">
      <c r="B49" s="18"/>
      <c r="C49" s="1130" t="s">
        <v>5</v>
      </c>
      <c r="D49" s="1130"/>
      <c r="E49" s="1131"/>
      <c r="F49" s="19" t="s">
        <v>532</v>
      </c>
      <c r="G49" s="20">
        <v>4.09</v>
      </c>
      <c r="H49" s="20">
        <v>1.9</v>
      </c>
      <c r="I49" s="20">
        <v>1.47</v>
      </c>
      <c r="J49" s="21" t="s">
        <v>533</v>
      </c>
    </row>
    <row r="50" spans="2:10" x14ac:dyDescent="0.15"/>
  </sheetData>
  <sheetProtection algorithmName="SHA-512" hashValue="MHHbpow6GcdLeELEq+ev6wnJ5nH4hlTxAmd82DrdYtFIKNTgOuVqaQUchQkFnzUsgPG+RxmY8sYoFuMEOL/7vQ==" saltValue="CteZC2c695E0vHBMh4lr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大杉　和臣</cp:lastModifiedBy>
  <cp:lastPrinted>2026-03-10T23:40:24Z</cp:lastPrinted>
  <dcterms:created xsi:type="dcterms:W3CDTF">2026-02-23T06:49:22Z</dcterms:created>
  <dcterms:modified xsi:type="dcterms:W3CDTF">2026-03-10T23:40:31Z</dcterms:modified>
  <cp:category/>
</cp:coreProperties>
</file>