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64.0.200\共有フォルダ\02_総務課\02_財政係\令和7年度\2A_財政_総括\2A0_財政_総括_諸務\11_2031廃_財政状況資料集\20260303_R6財政状況資料集の作成について\【財政状況資料集】_215058_八百津町_2024_地方財政決算情報管理システムより\"/>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<sst xmlns="http://schemas.openxmlformats.org/spreadsheetml/2006/main" count="1113" uniqueCount="557">
  <si>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</si>
  <si>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</si>
  <si>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</si>
  <si>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</si>
  <si>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</si>
  <si>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</si>
  <si>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</si>
  <si>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</si>
  <si>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</si>
  <si>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</si>
  <si>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</si>
  <si>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</si>
  <si>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</si>
  <si>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</si>
  <si>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</si>
  <si>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</si>
  <si>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</si>
  <si>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</si>
  <si>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</si>
  <si>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</si>
  <si>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</si>
  <si>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</si>
  <si>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</si>
  <si>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</si>
  <si>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</si>
  <si>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</si>
  <si>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</si>
  <si>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</si>
  <si>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</si>
  <si>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</si>
  <si>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</si>
  <si>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</si>
  <si>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</si>
  <si>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</si>
  <si>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</si>
  <si>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</si>
  <si>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</si>
  <si>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</si>
  <si>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</si>
  <si>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</si>
  <si>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</si>
  <si>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</si>
  <si>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</si>
  <si>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</si>
  <si>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</si>
  <si>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</si>
  <si>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</si>
  <si>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</si>
  <si>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</si>
  <si>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</si>
  <si>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</si>
  <si>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</si>
  <si>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</si>
  <si>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</si>
  <si>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</si>
  <si>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</si>
  <si>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</si>
  <si>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</si>
  <si>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</si>
  <si>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</si>
  <si>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</si>
  <si>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</si>
  <si>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</si>
  <si>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</si>
  <si>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</si>
  <si>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</si>
  <si>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</si>
  <si>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</si>
  <si>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</si>
  <si>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</si>
  <si>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</si>
  <si>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</si>
  <si>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</si>
  <si>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</si>
  <si>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</si>
  <si>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</si>
  <si>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</si>
  <si>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</si>
  <si>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</si>
  <si>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</si>
  <si>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</si>
  <si>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</si>
  <si>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</si>
  <si>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</si>
  <si>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</si>
  <si>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</si>
  <si>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</si>
  <si>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</si>
  <si>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</si>
  <si>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</si>
  <si>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</si>
  <si>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</si>
  <si>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</si>
  <si>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</si>
  <si>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八百津町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</si>
  <si>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</si>
  <si>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</si>
  <si>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</si>
  <si>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</si>
  <si>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</si>
  <si>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</si>
  <si>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</si>
  <si>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</si>
  <si>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</si>
  <si>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</si>
  <si>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</si>
  <si>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</si>
  <si>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</si>
  <si>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</si>
  <si>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</si>
  <si>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</si>
  <si>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</si>
  <si>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</si>
  <si>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</si>
  <si>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</si>
  <si>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</si>
  <si>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</si>
  <si>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</si>
  <si>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</si>
  <si>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</si>
  <si>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</si>
  <si>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</si>
  <si>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</si>
  <si>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</si>
  <si>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</si>
  <si>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</si>
  <si>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</si>
  <si>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</si>
  <si>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</si>
  <si>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</si>
  <si>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</si>
  <si>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</si>
  <si>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</si>
  <si>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</si>
  <si>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</si>
  <si>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</si>
  <si>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</si>
  <si>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</si>
  <si>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</si>
  <si>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</si>
  <si>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</si>
  <si>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</si>
  <si>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</si>
  <si>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</si>
  <si>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</si>
  <si>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</si>
  <si>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</si>
  <si>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</si>
  <si>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</si>
  <si>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</si>
  <si>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</si>
  <si>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</si>
  <si>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</si>
  <si>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</si>
  <si>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</si>
  <si>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</si>
  <si>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</si>
  <si>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</si>
  <si>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</si>
  <si>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</si>
  <si>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</si>
  <si>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</si>
  <si>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</si>
  <si>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</si>
  <si>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</si>
  <si>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</si>
  <si>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</si>
  <si>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</si>
  <si>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</si>
  <si>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</si>
  <si>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</si>
  <si>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</si>
  <si>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</si>
  <si>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</si>
  <si>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</si>
  <si>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</si>
  <si>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</si>
  <si>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</si>
  <si>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</si>
  <si>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</si>
  <si>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</si>
  <si>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</si>
  <si>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</si>
  <si>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</si>
  <si>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</si>
  <si>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</si>
  <si>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</si>
  <si>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</si>
  <si>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</si>
  <si>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</si>
  <si>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</si>
  <si>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</si>
  <si>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</si>
  <si>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</si>
  <si>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</si>
  <si>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</si>
  <si>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</si>
  <si>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</si>
  <si>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</si>
  <si>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</si>
  <si>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</si>
  <si>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</si>
  <si>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岐阜県八百津町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</si>
  <si>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</si>
  <si>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</si>
  <si>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</si>
  <si>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</si>
  <si>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</si>
  <si>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</si>
  <si>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</si>
  <si>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</si>
  <si>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</si>
  <si>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</si>
  <si>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</si>
  <si>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</si>
  <si>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</si>
  <si>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</si>
  <si>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</si>
  <si>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</si>
  <si>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</si>
  <si>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</si>
  <si>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</si>
  <si>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</si>
  <si>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</si>
  <si>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</si>
  <si>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</si>
  <si>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</si>
  <si>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</si>
  <si>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</si>
  <si>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</si>
  <si>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</si>
  <si>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</si>
  <si>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</si>
  <si>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</si>
  <si>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</si>
  <si>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</si>
  <si>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</si>
  <si>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</si>
  <si>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</si>
  <si>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</si>
  <si>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</si>
  <si>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</si>
  <si>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</si>
  <si>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</si>
  <si>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</si>
  <si>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</si>
  <si>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</si>
  <si>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</si>
  <si>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</si>
  <si>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</si>
  <si>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</si>
  <si>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</si>
  <si>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</si>
  <si>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</si>
  <si>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</si>
  <si>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</si>
  <si>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</si>
  <si>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</si>
  <si>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</si>
  <si>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</si>
  <si>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</si>
  <si>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</si>
  <si>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</si>
  <si>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</si>
  <si>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</si>
  <si>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</si>
  <si>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</si>
  <si>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</si>
  <si>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</si>
  <si>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</si>
  <si>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</si>
  <si>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</si>
  <si>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</si>
  <si>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</si>
  <si>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</si>
  <si>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</si>
  <si>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</si>
  <si>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</si>
  <si>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</si>
  <si>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</si>
  <si>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</si>
  <si>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</si>
  <si>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</si>
  <si>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</si>
  <si>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</si>
  <si>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</si>
  <si>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</si>
  <si>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</si>
  <si>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</si>
  <si>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</si>
  <si>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</si>
  <si>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</si>
  <si>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</si>
  <si>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</si>
  <si>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</si>
  <si>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</si>
  <si>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</si>
  <si>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</si>
  <si>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</si>
  <si>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</si>
  <si>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</si>
  <si>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</si>
  <si>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</si>
  <si>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</si>
  <si>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</si>
  <si>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</si>
  <si>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</si>
  <si>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</si>
  <si>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</si>
  <si>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</si>
  <si>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</si>
  <si>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</si>
  <si>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</si>
  <si>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</si>
  <si>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</si>
  <si>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</si>
  <si>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</si>
  <si>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</si>
  <si>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</si>
  <si>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</si>
  <si>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</si>
  <si>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</si>
  <si>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</si>
  <si>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</si>
  <si>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</si>
  <si>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</si>
  <si>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</si>
  <si>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</si>
  <si>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</si>
  <si>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</si>
  <si>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</si>
  <si>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</si>
  <si>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</si>
  <si>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</si>
  <si>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</si>
  <si>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</si>
  <si>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</si>
  <si>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</si>
  <si>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</si>
  <si>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</si>
  <si>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</si>
  <si>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</si>
  <si>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</si>
  <si>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</si>
  <si>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</si>
  <si>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</si>
  <si>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</si>
  <si>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</si>
  <si>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</si>
  <si>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</si>
  <si>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</si>
  <si>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</si>
  <si>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</si>
  <si>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岐阜県八百津町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</si>
  <si>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</si>
  <si>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</si>
  <si>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</si>
  <si>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</si>
  <si>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</si>
  <si>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</si>
  <si>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</si>
  <si>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</si>
  <si>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</si>
  <si>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</si>
  <si>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</si>
  <si>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</si>
  <si>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</si>
  <si>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</si>
  <si>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</si>
  <si>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</si>
  <si>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</si>
  <si>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</si>
  <si>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</si>
  <si>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</si>
  <si>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</si>
  <si>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</si>
  <si>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</si>
  <si>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</si>
  <si>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</si>
  <si>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</si>
  <si>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</si>
  <si>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</si>
  <si>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</si>
  <si>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</si>
  <si>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</si>
  <si>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</si>
  <si>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</si>
  <si>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</si>
  <si>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</si>
  <si>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</si>
  <si>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</si>
  <si>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</si>
  <si>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</si>
  <si>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</si>
  <si>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</si>
  <si>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</si>
  <si>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</si>
  <si>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</si>
  <si>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</si>
  <si>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</si>
  <si>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</si>
  <si>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</si>
  <si>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</si>
  <si>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</si>
  <si>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</si>
  <si>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</si>
  <si>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</si>
  <si>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</si>
  <si>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</si>
  <si>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</si>
  <si>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</si>
  <si>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</si>
  <si>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</si>
  <si>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</si>
  <si>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</si>
  <si>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</si>
  <si>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</si>
  <si>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</si>
  <si>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</si>
  <si>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</si>
  <si>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</si>
  <si>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</si>
  <si>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</si>
  <si>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</si>
  <si>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</si>
  <si>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</si>
  <si>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</si>
  <si>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</si>
  <si>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</si>
  <si>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</si>
  <si>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</si>
  <si>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</si>
  <si>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</si>
  <si>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</si>
  <si>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</si>
  <si>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</si>
  <si>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</si>
  <si>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</si>
  <si>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</si>
  <si>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</si>
  <si>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</si>
  <si>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</si>
  <si>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</si>
  <si>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</si>
  <si>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</si>
  <si>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</si>
  <si>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</si>
  <si>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</si>
  <si>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</si>
  <si>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</si>
  <si>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</si>
  <si>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</si>
  <si>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</si>
  <si>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</si>
  <si>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</si>
  <si>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</si>
  <si>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</si>
  <si>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</si>
  <si>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</si>
  <si>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</si>
  <si>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</si>
  <si>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</si>
  <si>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</si>
  <si>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</si>
  <si>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</si>
  <si>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</si>
  <si>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</si>
  <si>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</si>
  <si>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</si>
  <si>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</si>
  <si>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</si>
  <si>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</si>
  <si>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</si>
  <si>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</si>
  <si>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</si>
  <si>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</si>
  <si>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</si>
  <si>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</si>
  <si>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</si>
  <si>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</si>
  <si>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</si>
  <si>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</si>
  <si>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</si>
  <si>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</si>
  <si>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</si>
  <si>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</si>
  <si>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</si>
  <si>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</si>
  <si>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</si>
  <si>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</si>
  <si>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</si>
  <si>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</si>
  <si>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</si>
  <si>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</si>
  <si>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</si>
  <si>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</si>
  <si>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</si>
  <si>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</si>
  <si>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</si>
  <si>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</si>
  <si>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</si>
  <si>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</si>
  <si>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</si>
  <si>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</si>
  <si>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</si>
  <si>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</si>
  <si>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</si>
  <si>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</si>
  <si>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</si>
  <si>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</si>
  <si>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</si>
  <si>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</si>
  <si>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</si>
  <si>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</si>
  <si>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</si>
  <si>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</si>
  <si>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</si>
  <si>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</si>
  <si>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</si>
  <si>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</si>
  <si>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</si>
  <si>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</si>
  <si>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</si>
  <si>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</si>
  <si>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</si>
  <si>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</si>
  <si>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</si>
  <si>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</si>
  <si>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</si>
  <si>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</si>
  <si>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下水道事業会計</t>
  </si>
  <si>
    <t>国民健康保険特別会計</t>
  </si>
  <si>
    <t>後期高齢者医療特別会計</t>
  </si>
  <si>
    <t>介護保険特別会計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</si>
  <si>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</si>
  <si>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</si>
  <si>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</si>
  <si>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</si>
  <si>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</si>
  <si>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</si>
  <si>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</si>
  <si>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</si>
  <si>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</si>
  <si>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可茂衛生施設利用組合</t>
    <rPh sb="0" eb="2">
      <t>カモ</t>
    </rPh>
    <rPh sb="2" eb="4">
      <t>エイセイ</t>
    </rPh>
    <rPh sb="4" eb="10">
      <t>シセツリヨウクミアイ</t>
    </rPh>
    <phoneticPr fontId="38"/>
  </si>
  <si>
    <t>岐阜県市町村会館組合</t>
    <rPh sb="0" eb="6">
      <t>ギフケンシチョウソン</t>
    </rPh>
    <rPh sb="6" eb="10">
      <t>カイカンクミアイ</t>
    </rPh>
    <phoneticPr fontId="38"/>
  </si>
  <si>
    <t>岐阜県市町村退職手当組合</t>
    <rPh sb="0" eb="6">
      <t>ギフケンシチョウソン</t>
    </rPh>
    <rPh sb="6" eb="12">
      <t>タイショクテアテクミアイ</t>
    </rPh>
    <phoneticPr fontId="38"/>
  </si>
  <si>
    <t>可茂消防事務組合</t>
    <rPh sb="0" eb="8">
      <t>カモショウボウジムクミアイ</t>
    </rPh>
    <phoneticPr fontId="38"/>
  </si>
  <si>
    <t>後期高齢者医療連合（一般会計分）</t>
    <rPh sb="0" eb="5">
      <t>コウキコウレイシャ</t>
    </rPh>
    <rPh sb="5" eb="9">
      <t>イリョウレンゴウ</t>
    </rPh>
    <rPh sb="10" eb="15">
      <t>イッパンカイケイブン</t>
    </rPh>
    <phoneticPr fontId="38"/>
  </si>
  <si>
    <t>後期高齢者医療連合（特別会計分）</t>
    <rPh sb="0" eb="5">
      <t>コウキコウレイシャ</t>
    </rPh>
    <rPh sb="5" eb="9">
      <t>イリョウレンゴウ</t>
    </rPh>
    <rPh sb="10" eb="12">
      <t>トクベツ</t>
    </rPh>
    <rPh sb="12" eb="14">
      <t>カイケイ</t>
    </rPh>
    <rPh sb="14" eb="15">
      <t>ブン</t>
    </rPh>
    <phoneticPr fontId="38"/>
  </si>
  <si>
    <t>可茂公設地方卸売市場組合</t>
    <rPh sb="0" eb="2">
      <t>カモ</t>
    </rPh>
    <rPh sb="2" eb="4">
      <t>コウセツ</t>
    </rPh>
    <rPh sb="4" eb="6">
      <t>チホウ</t>
    </rPh>
    <rPh sb="6" eb="8">
      <t>オロシウリ</t>
    </rPh>
    <rPh sb="8" eb="10">
      <t>シジョウ</t>
    </rPh>
    <rPh sb="10" eb="12">
      <t>クミアイ</t>
    </rPh>
    <phoneticPr fontId="38"/>
  </si>
  <si>
    <t>-</t>
    <phoneticPr fontId="38"/>
  </si>
  <si>
    <t>-</t>
    <phoneticPr fontId="2"/>
  </si>
  <si>
    <t>明日のまちづくり基金</t>
    <rPh sb="0" eb="2">
      <t>アス</t>
    </rPh>
    <rPh sb="8" eb="10">
      <t>キキン</t>
    </rPh>
    <phoneticPr fontId="5"/>
  </si>
  <si>
    <t>新丸山ダム対策基金</t>
    <rPh sb="0" eb="3">
      <t>シンマルヤマ</t>
    </rPh>
    <rPh sb="5" eb="7">
      <t>タイサク</t>
    </rPh>
    <rPh sb="7" eb="9">
      <t>キキン</t>
    </rPh>
    <phoneticPr fontId="5"/>
  </si>
  <si>
    <t>庁舎建設基金</t>
    <rPh sb="0" eb="4">
      <t>チョウシャケンセツ</t>
    </rPh>
    <rPh sb="4" eb="6">
      <t>キキン</t>
    </rPh>
    <phoneticPr fontId="5"/>
  </si>
  <si>
    <t>地域福祉基金</t>
    <rPh sb="0" eb="2">
      <t>チイキ</t>
    </rPh>
    <rPh sb="2" eb="4">
      <t>フクシ</t>
    </rPh>
    <rPh sb="4" eb="6">
      <t>キキン</t>
    </rPh>
    <phoneticPr fontId="5"/>
  </si>
  <si>
    <t>杉原千畝記念基金</t>
    <rPh sb="0" eb="2">
      <t>スギハラ</t>
    </rPh>
    <rPh sb="2" eb="4">
      <t>チウネ</t>
    </rPh>
    <rPh sb="4" eb="6">
      <t>キネン</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</si>
</sst>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178B-4632-892A-24ED7C4108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87768</c:v>
                </c:pt>
                <c:pt idx="1">
                  <c:v>66949</c:v>
                </c:pt>
                <c:pt idx="2">
                  <c:v>69406</c:v>
                </c:pt>
                <c:pt idx="3">
                  <c:v>48883</c:v>
                </c:pt>
                <c:pt idx="4">
                  <c:v>62685</c:v>
                </c:pt>
              </c:numCache>
            </c:numRef>
          </c:val>
          <c:smooth val="0"/>
          <c:extLst>
            <c:ext xmlns:c16="http://schemas.microsoft.com/office/drawing/2014/chart" uri="{C3380CC4-5D6E-409C-BE32-E72D297353CC}">
              <c16:uniqueId val="{00000001-178B-4632-892A-24ED7C4108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8.5399999999999991</c:v>
                </c:pt>
                <c:pt idx="1">
                  <c:v>9.0299999999999994</c:v>
                </c:pt>
                <c:pt idx="2">
                  <c:v>11.81</c:v>
                </c:pt>
                <c:pt idx="3">
                  <c:v>10.72</c:v>
                </c:pt>
                <c:pt idx="4">
                  <c:v>10.69</c:v>
                </c:pt>
              </c:numCache>
            </c:numRef>
          </c:val>
          <c:extLst>
            <c:ext xmlns:c16="http://schemas.microsoft.com/office/drawing/2014/chart" uri="{C3380CC4-5D6E-409C-BE32-E72D297353CC}">
              <c16:uniqueId val="{00000000-F8A0-42B3-A52F-1472DBBD18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20.77</c:v>
                </c:pt>
                <c:pt idx="1">
                  <c:v>19.739999999999998</c:v>
                </c:pt>
                <c:pt idx="2">
                  <c:v>20.2</c:v>
                </c:pt>
                <c:pt idx="3">
                  <c:v>21.26</c:v>
                </c:pt>
                <c:pt idx="4">
                  <c:v>22.08</c:v>
                </c:pt>
              </c:numCache>
            </c:numRef>
          </c:val>
          <c:extLst>
            <c:ext xmlns:c16="http://schemas.microsoft.com/office/drawing/2014/chart" uri="{C3380CC4-5D6E-409C-BE32-E72D297353CC}">
              <c16:uniqueId val="{00000001-F8A0-42B3-A52F-1472DBBD188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1.25</c:v>
                </c:pt>
                <c:pt idx="1">
                  <c:v>0.96</c:v>
                </c:pt>
                <c:pt idx="2">
                  <c:v>2.65</c:v>
                </c:pt>
                <c:pt idx="3">
                  <c:v>0.23</c:v>
                </c:pt>
                <c:pt idx="4">
                  <c:v>1.4</c:v>
                </c:pt>
              </c:numCache>
            </c:numRef>
          </c:val>
          <c:smooth val="0"/>
          <c:extLst>
            <c:ext xmlns:c16="http://schemas.microsoft.com/office/drawing/2014/chart" uri="{C3380CC4-5D6E-409C-BE32-E72D297353CC}">
              <c16:uniqueId val="{00000002-F8A0-42B3-A52F-1472DBBD188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A04-4B18-9B4C-DC4E63164F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A04-4B18-9B4C-DC4E63164F2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A04-4B18-9B4C-DC4E63164F2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A04-4B18-9B4C-DC4E63164F21}"/>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1.45</c:v>
                </c:pt>
                <c:pt idx="2">
                  <c:v>#N/A</c:v>
                </c:pt>
                <c:pt idx="3">
                  <c:v>2.75</c:v>
                </c:pt>
                <c:pt idx="4">
                  <c:v>#N/A</c:v>
                </c:pt>
                <c:pt idx="5">
                  <c:v>1.99</c:v>
                </c:pt>
                <c:pt idx="6">
                  <c:v>#N/A</c:v>
                </c:pt>
                <c:pt idx="7">
                  <c:v>0.08</c:v>
                </c:pt>
                <c:pt idx="8">
                  <c:v>#N/A</c:v>
                </c:pt>
                <c:pt idx="9">
                  <c:v>0.13</c:v>
                </c:pt>
              </c:numCache>
            </c:numRef>
          </c:val>
          <c:extLst>
            <c:ext xmlns:c16="http://schemas.microsoft.com/office/drawing/2014/chart" uri="{C3380CC4-5D6E-409C-BE32-E72D297353CC}">
              <c16:uniqueId val="{00000004-9A04-4B18-9B4C-DC4E63164F2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0.11</c:v>
                </c:pt>
                <c:pt idx="2">
                  <c:v>#N/A</c:v>
                </c:pt>
                <c:pt idx="3">
                  <c:v>0.09</c:v>
                </c:pt>
                <c:pt idx="4">
                  <c:v>#N/A</c:v>
                </c:pt>
                <c:pt idx="5">
                  <c:v>0.12</c:v>
                </c:pt>
                <c:pt idx="6">
                  <c:v>#N/A</c:v>
                </c:pt>
                <c:pt idx="7">
                  <c:v>0.14000000000000001</c:v>
                </c:pt>
                <c:pt idx="8">
                  <c:v>#N/A</c:v>
                </c:pt>
                <c:pt idx="9">
                  <c:v>0.14000000000000001</c:v>
                </c:pt>
              </c:numCache>
            </c:numRef>
          </c:val>
          <c:extLst>
            <c:ext xmlns:c16="http://schemas.microsoft.com/office/drawing/2014/chart" uri="{C3380CC4-5D6E-409C-BE32-E72D297353CC}">
              <c16:uniqueId val="{00000005-9A04-4B18-9B4C-DC4E63164F2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0.95</c:v>
                </c:pt>
                <c:pt idx="2">
                  <c:v>#N/A</c:v>
                </c:pt>
                <c:pt idx="3">
                  <c:v>1.68</c:v>
                </c:pt>
                <c:pt idx="4">
                  <c:v>#N/A</c:v>
                </c:pt>
                <c:pt idx="5">
                  <c:v>1.18</c:v>
                </c:pt>
                <c:pt idx="6">
                  <c:v>#N/A</c:v>
                </c:pt>
                <c:pt idx="7">
                  <c:v>1.23</c:v>
                </c:pt>
                <c:pt idx="8">
                  <c:v>#N/A</c:v>
                </c:pt>
                <c:pt idx="9">
                  <c:v>0.46</c:v>
                </c:pt>
              </c:numCache>
            </c:numRef>
          </c:val>
          <c:extLst>
            <c:ext xmlns:c16="http://schemas.microsoft.com/office/drawing/2014/chart" uri="{C3380CC4-5D6E-409C-BE32-E72D297353CC}">
              <c16:uniqueId val="{00000006-9A04-4B18-9B4C-DC4E63164F2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0.42</c:v>
                </c:pt>
                <c:pt idx="2">
                  <c:v>#N/A</c:v>
                </c:pt>
                <c:pt idx="3">
                  <c:v>0.23</c:v>
                </c:pt>
                <c:pt idx="4">
                  <c:v>#N/A</c:v>
                </c:pt>
                <c:pt idx="5">
                  <c:v>0.57999999999999996</c:v>
                </c:pt>
                <c:pt idx="6">
                  <c:v>#N/A</c:v>
                </c:pt>
                <c:pt idx="7">
                  <c:v>0.89</c:v>
                </c:pt>
                <c:pt idx="8">
                  <c:v>#N/A</c:v>
                </c:pt>
                <c:pt idx="9">
                  <c:v>1.0900000000000001</c:v>
                </c:pt>
              </c:numCache>
            </c:numRef>
          </c:val>
          <c:extLst>
            <c:ext xmlns:c16="http://schemas.microsoft.com/office/drawing/2014/chart" uri="{C3380CC4-5D6E-409C-BE32-E72D297353CC}">
              <c16:uniqueId val="{00000007-9A04-4B18-9B4C-DC4E63164F2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8.5299999999999994</c:v>
                </c:pt>
                <c:pt idx="2">
                  <c:v>#N/A</c:v>
                </c:pt>
                <c:pt idx="3">
                  <c:v>9.0299999999999994</c:v>
                </c:pt>
                <c:pt idx="4">
                  <c:v>#N/A</c:v>
                </c:pt>
                <c:pt idx="5">
                  <c:v>11.8</c:v>
                </c:pt>
                <c:pt idx="6">
                  <c:v>#N/A</c:v>
                </c:pt>
                <c:pt idx="7">
                  <c:v>10.71</c:v>
                </c:pt>
                <c:pt idx="8">
                  <c:v>#N/A</c:v>
                </c:pt>
                <c:pt idx="9">
                  <c:v>10.68</c:v>
                </c:pt>
              </c:numCache>
            </c:numRef>
          </c:val>
          <c:extLst>
            <c:ext xmlns:c16="http://schemas.microsoft.com/office/drawing/2014/chart" uri="{C3380CC4-5D6E-409C-BE32-E72D297353CC}">
              <c16:uniqueId val="{00000008-9A04-4B18-9B4C-DC4E63164F2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14.88</c:v>
                </c:pt>
                <c:pt idx="2">
                  <c:v>#N/A</c:v>
                </c:pt>
                <c:pt idx="3">
                  <c:v>14.95</c:v>
                </c:pt>
                <c:pt idx="4">
                  <c:v>#N/A</c:v>
                </c:pt>
                <c:pt idx="5">
                  <c:v>15.76</c:v>
                </c:pt>
                <c:pt idx="6">
                  <c:v>#N/A</c:v>
                </c:pt>
                <c:pt idx="7">
                  <c:v>17.940000000000001</c:v>
                </c:pt>
                <c:pt idx="8">
                  <c:v>#N/A</c:v>
                </c:pt>
                <c:pt idx="9">
                  <c:v>15.39</c:v>
                </c:pt>
              </c:numCache>
            </c:numRef>
          </c:val>
          <c:extLst>
            <c:ext xmlns:c16="http://schemas.microsoft.com/office/drawing/2014/chart" uri="{C3380CC4-5D6E-409C-BE32-E72D297353CC}">
              <c16:uniqueId val="{00000009-9A04-4B18-9B4C-DC4E63164F2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547</c:v>
                </c:pt>
                <c:pt idx="5">
                  <c:v>536</c:v>
                </c:pt>
                <c:pt idx="8">
                  <c:v>557</c:v>
                </c:pt>
                <c:pt idx="11">
                  <c:v>527</c:v>
                </c:pt>
                <c:pt idx="14">
                  <c:v>516</c:v>
                </c:pt>
              </c:numCache>
            </c:numRef>
          </c:val>
          <c:extLst>
            <c:ext xmlns:c16="http://schemas.microsoft.com/office/drawing/2014/chart" uri="{C3380CC4-5D6E-409C-BE32-E72D297353CC}">
              <c16:uniqueId val="{00000000-335E-4CC6-91DA-AA61345847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35E-4CC6-91DA-AA61345847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35E-4CC6-91DA-AA61345847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c:v>
                </c:pt>
                <c:pt idx="3">
                  <c:v>30</c:v>
                </c:pt>
                <c:pt idx="6">
                  <c:v>33</c:v>
                </c:pt>
                <c:pt idx="9">
                  <c:v>36</c:v>
                </c:pt>
                <c:pt idx="12">
                  <c:v>37</c:v>
                </c:pt>
              </c:numCache>
            </c:numRef>
          </c:val>
          <c:extLst>
            <c:ext xmlns:c16="http://schemas.microsoft.com/office/drawing/2014/chart" uri="{C3380CC4-5D6E-409C-BE32-E72D297353CC}">
              <c16:uniqueId val="{00000003-335E-4CC6-91DA-AA61345847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218</c:v>
                </c:pt>
                <c:pt idx="3">
                  <c:v>189</c:v>
                </c:pt>
                <c:pt idx="6">
                  <c:v>193</c:v>
                </c:pt>
                <c:pt idx="9">
                  <c:v>191</c:v>
                </c:pt>
                <c:pt idx="12">
                  <c:v>195</c:v>
                </c:pt>
              </c:numCache>
            </c:numRef>
          </c:val>
          <c:extLst>
            <c:ext xmlns:c16="http://schemas.microsoft.com/office/drawing/2014/chart" uri="{C3380CC4-5D6E-409C-BE32-E72D297353CC}">
              <c16:uniqueId val="{00000004-335E-4CC6-91DA-AA61345847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5E-4CC6-91DA-AA61345847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5E-4CC6-91DA-AA61345847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479</c:v>
                </c:pt>
                <c:pt idx="3">
                  <c:v>435</c:v>
                </c:pt>
                <c:pt idx="6">
                  <c:v>456</c:v>
                </c:pt>
                <c:pt idx="9">
                  <c:v>439</c:v>
                </c:pt>
                <c:pt idx="12">
                  <c:v>436</c:v>
                </c:pt>
              </c:numCache>
            </c:numRef>
          </c:val>
          <c:extLst>
            <c:ext xmlns:c16="http://schemas.microsoft.com/office/drawing/2014/chart" uri="{C3380CC4-5D6E-409C-BE32-E72D297353CC}">
              <c16:uniqueId val="{00000007-335E-4CC6-91DA-AA61345847A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174</c:v>
                </c:pt>
                <c:pt idx="2">
                  <c:v>#N/A</c:v>
                </c:pt>
                <c:pt idx="3">
                  <c:v>#N/A</c:v>
                </c:pt>
                <c:pt idx="4">
                  <c:v>118</c:v>
                </c:pt>
                <c:pt idx="5">
                  <c:v>#N/A</c:v>
                </c:pt>
                <c:pt idx="6">
                  <c:v>#N/A</c:v>
                </c:pt>
                <c:pt idx="7">
                  <c:v>125</c:v>
                </c:pt>
                <c:pt idx="8">
                  <c:v>#N/A</c:v>
                </c:pt>
                <c:pt idx="9">
                  <c:v>#N/A</c:v>
                </c:pt>
                <c:pt idx="10">
                  <c:v>139</c:v>
                </c:pt>
                <c:pt idx="11">
                  <c:v>#N/A</c:v>
                </c:pt>
                <c:pt idx="12">
                  <c:v>#N/A</c:v>
                </c:pt>
                <c:pt idx="13">
                  <c:v>152</c:v>
                </c:pt>
                <c:pt idx="14">
                  <c:v>#N/A</c:v>
                </c:pt>
              </c:numCache>
            </c:numRef>
          </c:val>
          <c:smooth val="0"/>
          <c:extLst>
            <c:ext xmlns:c16="http://schemas.microsoft.com/office/drawing/2014/chart" uri="{C3380CC4-5D6E-409C-BE32-E72D297353CC}">
              <c16:uniqueId val="{00000008-335E-4CC6-91DA-AA61345847A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5051</c:v>
                </c:pt>
                <c:pt idx="5">
                  <c:v>5028</c:v>
                </c:pt>
                <c:pt idx="8">
                  <c:v>4583</c:v>
                </c:pt>
                <c:pt idx="11">
                  <c:v>4293</c:v>
                </c:pt>
                <c:pt idx="14">
                  <c:v>3815</c:v>
                </c:pt>
              </c:numCache>
            </c:numRef>
          </c:val>
          <c:extLst>
            <c:ext xmlns:c16="http://schemas.microsoft.com/office/drawing/2014/chart" uri="{C3380CC4-5D6E-409C-BE32-E72D297353CC}">
              <c16:uniqueId val="{00000000-7614-4408-8294-63E51A09E46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38</c:v>
                </c:pt>
                <c:pt idx="5">
                  <c:v>22</c:v>
                </c:pt>
                <c:pt idx="8">
                  <c:v>17</c:v>
                </c:pt>
                <c:pt idx="11">
                  <c:v>15</c:v>
                </c:pt>
                <c:pt idx="14">
                  <c:v>12</c:v>
                </c:pt>
              </c:numCache>
            </c:numRef>
          </c:val>
          <c:extLst>
            <c:ext xmlns:c16="http://schemas.microsoft.com/office/drawing/2014/chart" uri="{C3380CC4-5D6E-409C-BE32-E72D297353CC}">
              <c16:uniqueId val="{00000001-7614-4408-8294-63E51A09E46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2910</c:v>
                </c:pt>
                <c:pt idx="5">
                  <c:v>3751</c:v>
                </c:pt>
                <c:pt idx="8">
                  <c:v>4264</c:v>
                </c:pt>
                <c:pt idx="11">
                  <c:v>4805</c:v>
                </c:pt>
                <c:pt idx="14">
                  <c:v>4998</c:v>
                </c:pt>
              </c:numCache>
            </c:numRef>
          </c:val>
          <c:extLst>
            <c:ext xmlns:c16="http://schemas.microsoft.com/office/drawing/2014/chart" uri="{C3380CC4-5D6E-409C-BE32-E72D297353CC}">
              <c16:uniqueId val="{00000002-7614-4408-8294-63E51A09E46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14-4408-8294-63E51A09E46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14-4408-8294-63E51A09E46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14-4408-8294-63E51A09E46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1268</c:v>
                </c:pt>
                <c:pt idx="3">
                  <c:v>1235</c:v>
                </c:pt>
                <c:pt idx="6">
                  <c:v>1224</c:v>
                </c:pt>
                <c:pt idx="9">
                  <c:v>1225</c:v>
                </c:pt>
                <c:pt idx="12">
                  <c:v>1227</c:v>
                </c:pt>
              </c:numCache>
            </c:numRef>
          </c:val>
          <c:extLst>
            <c:ext xmlns:c16="http://schemas.microsoft.com/office/drawing/2014/chart" uri="{C3380CC4-5D6E-409C-BE32-E72D297353CC}">
              <c16:uniqueId val="{00000006-7614-4408-8294-63E51A09E46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234</c:v>
                </c:pt>
                <c:pt idx="3">
                  <c:v>222</c:v>
                </c:pt>
                <c:pt idx="6">
                  <c:v>220</c:v>
                </c:pt>
                <c:pt idx="9">
                  <c:v>191</c:v>
                </c:pt>
                <c:pt idx="12">
                  <c:v>196</c:v>
                </c:pt>
              </c:numCache>
            </c:numRef>
          </c:val>
          <c:extLst>
            <c:ext xmlns:c16="http://schemas.microsoft.com/office/drawing/2014/chart" uri="{C3380CC4-5D6E-409C-BE32-E72D297353CC}">
              <c16:uniqueId val="{00000007-7614-4408-8294-63E51A09E46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1839</c:v>
                </c:pt>
                <c:pt idx="3">
                  <c:v>1350</c:v>
                </c:pt>
                <c:pt idx="6">
                  <c:v>1225</c:v>
                </c:pt>
                <c:pt idx="9">
                  <c:v>934</c:v>
                </c:pt>
                <c:pt idx="12">
                  <c:v>842</c:v>
                </c:pt>
              </c:numCache>
            </c:numRef>
          </c:val>
          <c:extLst>
            <c:ext xmlns:c16="http://schemas.microsoft.com/office/drawing/2014/chart" uri="{C3380CC4-5D6E-409C-BE32-E72D297353CC}">
              <c16:uniqueId val="{00000008-7614-4408-8294-63E51A09E46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614-4408-8294-63E51A09E46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3226</c:v>
                </c:pt>
                <c:pt idx="3">
                  <c:v>3226</c:v>
                </c:pt>
                <c:pt idx="6">
                  <c:v>2941</c:v>
                </c:pt>
                <c:pt idx="9">
                  <c:v>2664</c:v>
                </c:pt>
                <c:pt idx="12">
                  <c:v>2391</c:v>
                </c:pt>
              </c:numCache>
            </c:numRef>
          </c:val>
          <c:extLst>
            <c:ext xmlns:c16="http://schemas.microsoft.com/office/drawing/2014/chart" uri="{C3380CC4-5D6E-409C-BE32-E72D297353CC}">
              <c16:uniqueId val="{0000000A-7614-4408-8294-63E51A09E4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614-4408-8294-63E51A09E4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841</c:v>
                </c:pt>
                <c:pt idx="1">
                  <c:v>892</c:v>
                </c:pt>
                <c:pt idx="2">
                  <c:v>945</c:v>
                </c:pt>
              </c:numCache>
            </c:numRef>
          </c:val>
          <c:extLst>
            <c:ext xmlns:c16="http://schemas.microsoft.com/office/drawing/2014/chart" uri="{C3380CC4-5D6E-409C-BE32-E72D297353CC}">
              <c16:uniqueId val="{00000000-5174-4796-9191-3EF316B6EC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64</c:v>
                </c:pt>
                <c:pt idx="1">
                  <c:v>64</c:v>
                </c:pt>
                <c:pt idx="2">
                  <c:v>87</c:v>
                </c:pt>
              </c:numCache>
            </c:numRef>
          </c:val>
          <c:extLst>
            <c:ext xmlns:c16="http://schemas.microsoft.com/office/drawing/2014/chart" uri="{C3380CC4-5D6E-409C-BE32-E72D297353CC}">
              <c16:uniqueId val="{00000001-5174-4796-9191-3EF316B6EC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2627</c:v>
                </c:pt>
                <c:pt idx="1">
                  <c:v>3169</c:v>
                </c:pt>
                <c:pt idx="2">
                  <c:v>3308</c:v>
                </c:pt>
              </c:numCache>
            </c:numRef>
          </c:val>
          <c:extLst>
            <c:ext xmlns:c16="http://schemas.microsoft.com/office/drawing/2014/chart" uri="{C3380CC4-5D6E-409C-BE32-E72D297353CC}">
              <c16:uniqueId val="{00000002-5174-4796-9191-3EF316B6EC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岐阜県八百津町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元利償還金は、過去の借入償還終了などに伴い前年度と比べ</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百万円減少、公営企業債の元利償還金に対する繰入金は、下水道事業会計</a:t>
          </a:r>
          <a:r>
            <a:rPr kumimoji="1" lang="ja-JP" altLang="en-US" sz="1100">
              <a:solidFill>
                <a:schemeClr val="dk1"/>
              </a:solidFill>
              <a:effectLst/>
              <a:latin typeface="+mn-lt"/>
              <a:ea typeface="+mn-ea"/>
              <a:cs typeface="+mn-cs"/>
            </a:rPr>
            <a:t>の繰入金の増加</a:t>
          </a:r>
          <a:r>
            <a:rPr kumimoji="1" lang="ja-JP" altLang="ja-JP" sz="1100">
              <a:solidFill>
                <a:schemeClr val="dk1"/>
              </a:solidFill>
              <a:effectLst/>
              <a:latin typeface="+mn-lt"/>
              <a:ea typeface="+mn-ea"/>
              <a:cs typeface="+mn-cs"/>
            </a:rPr>
            <a:t>などにより前年度と比べ</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算入公債費等は、過去に借入れた</a:t>
          </a:r>
          <a:r>
            <a:rPr kumimoji="1" lang="ja-JP" altLang="en-US" sz="1100">
              <a:solidFill>
                <a:schemeClr val="dk1"/>
              </a:solidFill>
              <a:effectLst/>
              <a:latin typeface="+mn-lt"/>
              <a:ea typeface="+mn-ea"/>
              <a:cs typeface="+mn-cs"/>
            </a:rPr>
            <a:t>辺地対策事業債および下水道費の起債</a:t>
          </a:r>
          <a:r>
            <a:rPr kumimoji="1" lang="ja-JP" altLang="ja-JP" sz="1100">
              <a:solidFill>
                <a:schemeClr val="dk1"/>
              </a:solidFill>
              <a:effectLst/>
              <a:latin typeface="+mn-lt"/>
              <a:ea typeface="+mn-ea"/>
              <a:cs typeface="+mn-cs"/>
            </a:rPr>
            <a:t>償還が終了したことなどに伴い、</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百万円減少した。</a:t>
          </a:r>
          <a:endParaRPr lang="ja-JP" altLang="ja-JP" sz="1400">
            <a:effectLst/>
          </a:endParaRPr>
        </a:p>
        <a:p>
          <a:r>
            <a:rPr kumimoji="1" lang="ja-JP" altLang="ja-JP" sz="1100">
              <a:solidFill>
                <a:schemeClr val="dk1"/>
              </a:solidFill>
              <a:effectLst/>
              <a:latin typeface="+mn-lt"/>
              <a:ea typeface="+mn-ea"/>
              <a:cs typeface="+mn-cs"/>
            </a:rPr>
            <a:t>以上から実質公債費比率の分子は、</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百万円増加し、単年度実質公債費比率では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ポイント増加した</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年間の平均</a:t>
          </a:r>
          <a:r>
            <a:rPr kumimoji="1" lang="ja-JP" altLang="en-US" sz="1100">
              <a:solidFill>
                <a:schemeClr val="dk1"/>
              </a:solidFill>
              <a:effectLst/>
              <a:latin typeface="+mn-lt"/>
              <a:ea typeface="+mn-ea"/>
              <a:cs typeface="+mn-cs"/>
            </a:rPr>
            <a:t>においても</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実質公債費比率は、早期健全化基準未満であるが、今後とも町債発行の抑制を基調として、比率の更なる改善を図る。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岐阜県八百津町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将来負担額は、一般会計等に係る地方債の現在高の増減要因となる地方債新規発行額が元金償還額以下となったため、地方債の現在高が</a:t>
          </a:r>
          <a:r>
            <a:rPr kumimoji="1" lang="en-US" altLang="ja-JP" sz="1100">
              <a:solidFill>
                <a:schemeClr val="dk1"/>
              </a:solidFill>
              <a:effectLst/>
              <a:latin typeface="+mn-lt"/>
              <a:ea typeface="+mn-ea"/>
              <a:cs typeface="+mn-cs"/>
            </a:rPr>
            <a:t>273</a:t>
          </a:r>
          <a:r>
            <a:rPr kumimoji="1" lang="ja-JP" altLang="ja-JP" sz="1100">
              <a:solidFill>
                <a:schemeClr val="dk1"/>
              </a:solidFill>
              <a:effectLst/>
              <a:latin typeface="+mn-lt"/>
              <a:ea typeface="+mn-ea"/>
              <a:cs typeface="+mn-cs"/>
            </a:rPr>
            <a:t>百万円減、公営企業債等繰入見込額が、水道事業及び下水道事業の地方債の現在高の減少により、</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百万円減となったことなどより、将来負担額全体で</a:t>
          </a:r>
          <a:r>
            <a:rPr kumimoji="1" lang="en-US" altLang="ja-JP" sz="1100">
              <a:solidFill>
                <a:schemeClr val="dk1"/>
              </a:solidFill>
              <a:effectLst/>
              <a:latin typeface="+mn-lt"/>
              <a:ea typeface="+mn-ea"/>
              <a:cs typeface="+mn-cs"/>
            </a:rPr>
            <a:t>358</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基金残高は、明日のまちづくり基金積立等の増などにより</a:t>
          </a:r>
          <a:r>
            <a:rPr kumimoji="1" lang="en-US" altLang="ja-JP" sz="1100">
              <a:solidFill>
                <a:schemeClr val="dk1"/>
              </a:solidFill>
              <a:effectLst/>
              <a:latin typeface="+mn-lt"/>
              <a:ea typeface="+mn-ea"/>
              <a:cs typeface="+mn-cs"/>
            </a:rPr>
            <a:t>193</a:t>
          </a:r>
          <a:r>
            <a:rPr kumimoji="1" lang="ja-JP" altLang="ja-JP" sz="1100">
              <a:solidFill>
                <a:schemeClr val="dk1"/>
              </a:solidFill>
              <a:effectLst/>
              <a:latin typeface="+mn-lt"/>
              <a:ea typeface="+mn-ea"/>
              <a:cs typeface="+mn-cs"/>
            </a:rPr>
            <a:t>百万の増</a:t>
          </a:r>
          <a:r>
            <a:rPr kumimoji="1" lang="ja-JP" altLang="en-US" sz="1100">
              <a:solidFill>
                <a:schemeClr val="dk1"/>
              </a:solidFill>
              <a:effectLst/>
              <a:latin typeface="+mn-lt"/>
              <a:ea typeface="+mn-ea"/>
              <a:cs typeface="+mn-cs"/>
            </a:rPr>
            <a:t>となったが、</a:t>
          </a:r>
          <a:r>
            <a:rPr kumimoji="1" lang="ja-JP" altLang="ja-JP" sz="1100">
              <a:solidFill>
                <a:schemeClr val="dk1"/>
              </a:solidFill>
              <a:effectLst/>
              <a:latin typeface="+mn-lt"/>
              <a:ea typeface="+mn-ea"/>
              <a:cs typeface="+mn-cs"/>
            </a:rPr>
            <a:t>基準財政需要額算入見込額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478</a:t>
          </a:r>
          <a:r>
            <a:rPr kumimoji="1" lang="ja-JP" altLang="ja-JP" sz="1100">
              <a:solidFill>
                <a:schemeClr val="dk1"/>
              </a:solidFill>
              <a:effectLst/>
              <a:latin typeface="+mn-lt"/>
              <a:ea typeface="+mn-ea"/>
              <a:cs typeface="+mn-cs"/>
            </a:rPr>
            <a:t>百万円の減とな</a:t>
          </a:r>
          <a:r>
            <a:rPr kumimoji="1" lang="ja-JP" altLang="en-US" sz="1100">
              <a:solidFill>
                <a:schemeClr val="dk1"/>
              </a:solidFill>
              <a:effectLst/>
              <a:latin typeface="+mn-lt"/>
              <a:ea typeface="+mn-ea"/>
              <a:cs typeface="+mn-cs"/>
            </a:rPr>
            <a:t>ったことにより</a:t>
          </a:r>
          <a:r>
            <a:rPr kumimoji="1" lang="ja-JP" altLang="ja-JP" sz="1100">
              <a:solidFill>
                <a:schemeClr val="dk1"/>
              </a:solidFill>
              <a:effectLst/>
              <a:latin typeface="+mn-lt"/>
              <a:ea typeface="+mn-ea"/>
              <a:cs typeface="+mn-cs"/>
            </a:rPr>
            <a:t>、充当可能財源等全体で</a:t>
          </a:r>
          <a:r>
            <a:rPr kumimoji="1" lang="en-US" altLang="ja-JP" sz="1100">
              <a:solidFill>
                <a:schemeClr val="dk1"/>
              </a:solidFill>
              <a:effectLst/>
              <a:latin typeface="+mn-lt"/>
              <a:ea typeface="+mn-ea"/>
              <a:cs typeface="+mn-cs"/>
            </a:rPr>
            <a:t>288</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将来負担比率の分子については、将来負担額を充当可能財源等が上回っているため負数となった。</a:t>
          </a:r>
          <a:endParaRPr lang="ja-JP" altLang="ja-JP" sz="1400">
            <a:effectLst/>
          </a:endParaRPr>
        </a:p>
        <a:p>
          <a:r>
            <a:rPr kumimoji="1" lang="ja-JP" altLang="ja-JP" sz="1100">
              <a:solidFill>
                <a:schemeClr val="dk1"/>
              </a:solidFill>
              <a:effectLst/>
              <a:latin typeface="+mn-lt"/>
              <a:ea typeface="+mn-ea"/>
              <a:cs typeface="+mn-cs"/>
            </a:rPr>
            <a:t>将来負担比率は算定されていないが、今後も町債発行の抑制を基調として、現状の維持を図る。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岐阜県八百津町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基金全体では</a:t>
          </a:r>
          <a:r>
            <a:rPr kumimoji="1" lang="en-US" altLang="ja-JP" sz="1100">
              <a:solidFill>
                <a:schemeClr val="dk1"/>
              </a:solidFill>
              <a:effectLst/>
              <a:latin typeface="+mn-lt"/>
              <a:ea typeface="+mn-ea"/>
              <a:cs typeface="+mn-cs"/>
            </a:rPr>
            <a:t>404</a:t>
          </a:r>
          <a:r>
            <a:rPr kumimoji="1" lang="ja-JP" altLang="ja-JP" sz="1100">
              <a:solidFill>
                <a:schemeClr val="dk1"/>
              </a:solidFill>
              <a:effectLst/>
              <a:latin typeface="+mn-lt"/>
              <a:ea typeface="+mn-ea"/>
              <a:cs typeface="+mn-cs"/>
            </a:rPr>
            <a:t>百万円を積み立て、</a:t>
          </a:r>
          <a:r>
            <a:rPr kumimoji="1" lang="en-US" altLang="ja-JP" sz="1100">
              <a:solidFill>
                <a:schemeClr val="dk1"/>
              </a:solidFill>
              <a:effectLst/>
              <a:latin typeface="+mn-lt"/>
              <a:ea typeface="+mn-ea"/>
              <a:cs typeface="+mn-cs"/>
            </a:rPr>
            <a:t>191</a:t>
          </a:r>
          <a:r>
            <a:rPr kumimoji="1" lang="ja-JP" altLang="ja-JP" sz="1100">
              <a:solidFill>
                <a:schemeClr val="dk1"/>
              </a:solidFill>
              <a:effectLst/>
              <a:latin typeface="+mn-lt"/>
              <a:ea typeface="+mn-ea"/>
              <a:cs typeface="+mn-cs"/>
            </a:rPr>
            <a:t>百万円を取り崩した結果、令和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年度末残高は前年度末残高から</a:t>
          </a:r>
          <a:r>
            <a:rPr kumimoji="1" lang="en-US" altLang="ja-JP" sz="1100">
              <a:solidFill>
                <a:schemeClr val="dk1"/>
              </a:solidFill>
              <a:effectLst/>
              <a:latin typeface="+mn-lt"/>
              <a:ea typeface="+mn-ea"/>
              <a:cs typeface="+mn-cs"/>
            </a:rPr>
            <a:t>213</a:t>
          </a:r>
          <a:r>
            <a:rPr kumimoji="1" lang="ja-JP" altLang="ja-JP" sz="1100">
              <a:solidFill>
                <a:schemeClr val="dk1"/>
              </a:solidFill>
              <a:effectLst/>
              <a:latin typeface="+mn-lt"/>
              <a:ea typeface="+mn-ea"/>
              <a:cs typeface="+mn-cs"/>
            </a:rPr>
            <a:t>百万円増加、</a:t>
          </a:r>
          <a:r>
            <a:rPr kumimoji="1" lang="en-US" altLang="ja-JP" sz="1100">
              <a:solidFill>
                <a:schemeClr val="dk1"/>
              </a:solidFill>
              <a:effectLst/>
              <a:latin typeface="+mn-lt"/>
              <a:ea typeface="+mn-ea"/>
              <a:cs typeface="+mn-cs"/>
            </a:rPr>
            <a:t>4,339</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財政調整基金は、運用益の積立てのほか、剰余金</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百万円を積み立てたことにより、</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減債基金は、運用益の積立ての</a:t>
          </a:r>
          <a:r>
            <a:rPr kumimoji="1" lang="ja-JP" altLang="en-US" sz="1100">
              <a:solidFill>
                <a:schemeClr val="dk1"/>
              </a:solidFill>
              <a:effectLst/>
              <a:latin typeface="+mn-lt"/>
              <a:ea typeface="+mn-ea"/>
              <a:cs typeface="+mn-cs"/>
            </a:rPr>
            <a:t>ほか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臨時財政対策債償還基金費</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百万円を積み立てたことにより、</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その他の主な内訳は、下記のとおり。</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・明日のまちづくり基金：ふるさと納税制度での運用等において、</a:t>
          </a:r>
          <a:r>
            <a:rPr kumimoji="1" lang="en-US" altLang="ja-JP" sz="1100">
              <a:solidFill>
                <a:schemeClr val="dk1"/>
              </a:solidFill>
              <a:effectLst/>
              <a:latin typeface="+mn-lt"/>
              <a:ea typeface="+mn-ea"/>
              <a:cs typeface="+mn-cs"/>
            </a:rPr>
            <a:t>155</a:t>
          </a:r>
          <a:r>
            <a:rPr kumimoji="1" lang="ja-JP" altLang="ja-JP" sz="1100">
              <a:solidFill>
                <a:schemeClr val="dk1"/>
              </a:solidFill>
              <a:effectLst/>
              <a:latin typeface="+mn-lt"/>
              <a:ea typeface="+mn-ea"/>
              <a:cs typeface="+mn-cs"/>
            </a:rPr>
            <a:t>百万円を積み立てた一方、各種施設改修および補助金等のために</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百万円を取り崩した。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・庁舎建設基金：将来の庁舎建替（時期未定）に備えるため、</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百万円積み立てた。</a:t>
          </a:r>
          <a:endParaRPr lang="ja-JP" altLang="ja-JP">
            <a:effectLst/>
          </a:endParaRPr>
        </a:p>
        <a:p>
          <a:r>
            <a:rPr kumimoji="1" lang="ja-JP" altLang="ja-JP" sz="1100">
              <a:solidFill>
                <a:schemeClr val="dk1"/>
              </a:solidFill>
              <a:effectLst/>
              <a:latin typeface="+mn-lt"/>
              <a:ea typeface="+mn-ea"/>
              <a:cs typeface="+mn-cs"/>
            </a:rPr>
            <a:t>・地域福祉基金：ふるさと納税制度での運用等において、</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百万円を積み立てた一方、事業に充当するために</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百万円を取り崩した。</a:t>
          </a:r>
          <a:endParaRPr lang="ja-JP" altLang="ja-JP">
            <a:effectLst/>
          </a:endParaRPr>
        </a:p>
        <a:p>
          <a:pPr eaLnBrk="1" fontAlgn="auto" latinLnBrk="0" hangingPunct="1"/>
          <a:r>
            <a:rPr kumimoji="1" lang="ja-JP" altLang="ja-JP" sz="1100">
              <a:solidFill>
                <a:schemeClr val="dk1"/>
              </a:solidFill>
              <a:effectLst/>
              <a:latin typeface="+mn-lt"/>
              <a:ea typeface="+mn-ea"/>
              <a:cs typeface="+mn-cs"/>
            </a:rPr>
            <a:t>・新丸山ダム対策基金：国交省からの財産貸付収入や立木等売払収入等により</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百万円積み立てた一方、事業に充当するために</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百万円を取り崩した。</a:t>
          </a:r>
          <a:endParaRPr lang="ja-JP" altLang="ja-JP">
            <a:effectLst/>
          </a:endParaRPr>
        </a:p>
        <a:p>
          <a:pPr eaLnBrk="1" fontAlgn="auto" latinLnBrk="0" hangingPunct="1"/>
          <a:r>
            <a:rPr kumimoji="1" lang="ja-JP" altLang="ja-JP" sz="1100">
              <a:solidFill>
                <a:schemeClr val="dk1"/>
              </a:solidFill>
              <a:effectLst/>
              <a:latin typeface="+mn-lt"/>
              <a:ea typeface="+mn-ea"/>
              <a:cs typeface="+mn-cs"/>
            </a:rPr>
            <a:t>・杉原千畝記念基金は、ふるさと納税制度の運用等において、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百万円積み立てた一方、事業に活用するために</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百万円を取り崩した。</a:t>
          </a:r>
          <a:endParaRPr lang="ja-JP" altLang="ja-JP">
            <a:effectLst/>
          </a:endParaRPr>
        </a:p>
        <a:p>
          <a:r>
            <a:rPr kumimoji="1" lang="ja-JP" altLang="ja-JP" sz="1100">
              <a:solidFill>
                <a:schemeClr val="dk1"/>
              </a:solidFill>
              <a:effectLst/>
              <a:latin typeface="+mn-lt"/>
              <a:ea typeface="+mn-ea"/>
              <a:cs typeface="+mn-cs"/>
            </a:rPr>
            <a:t>（今後の方針）</a:t>
          </a:r>
          <a:endParaRPr lang="ja-JP" altLang="ja-JP">
            <a:effectLst/>
          </a:endParaRPr>
        </a:p>
        <a:p>
          <a:r>
            <a:rPr kumimoji="1" lang="ja-JP" altLang="ja-JP" sz="1100">
              <a:solidFill>
                <a:schemeClr val="dk1"/>
              </a:solidFill>
              <a:effectLst/>
              <a:latin typeface="+mn-lt"/>
              <a:ea typeface="+mn-ea"/>
              <a:cs typeface="+mn-cs"/>
            </a:rPr>
            <a:t>・庁舎建設基金：将来の庁舎建替（時期未定）に備えるため、毎年の財政状況により年</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百万円程度を積み立てる予定。</a:t>
          </a:r>
          <a:endParaRPr lang="ja-JP" altLang="ja-JP">
            <a:effectLst/>
          </a:endParaRPr>
        </a:p>
        <a:p>
          <a:r>
            <a:rPr kumimoji="1" lang="ja-JP" altLang="ja-JP" sz="1100">
              <a:solidFill>
                <a:schemeClr val="dk1"/>
              </a:solidFill>
              <a:effectLst/>
              <a:latin typeface="+mn-lt"/>
              <a:ea typeface="+mn-ea"/>
              <a:cs typeface="+mn-cs"/>
            </a:rPr>
            <a:t>・今後、施設修繕、改修等による大きな財政需要が発生した際には、特定目的基金を取り崩して事業を実施することが予想され、中長期的には基金残高は減少傾向となるため、基金の適切な管理運営に努めていく。</a:t>
          </a:r>
          <a:endParaRPr lang="ja-JP" altLang="ja-JP">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・明日のまちづくり基金：学校施設整備・社会教育施設整備・体育施設整備・観光施設整備・防災対策等、まちづくりの推進に要する資金に充てるために設置された基金。</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・庁舎建設基金：将来の庁舎建替（時期未定）に要する資金に充てるために設置された基金。</a:t>
          </a:r>
          <a:endParaRPr lang="ja-JP" altLang="ja-JP">
            <a:effectLst/>
          </a:endParaRPr>
        </a:p>
        <a:p>
          <a:r>
            <a:rPr kumimoji="1" lang="ja-JP" altLang="ja-JP" sz="1100">
              <a:solidFill>
                <a:schemeClr val="dk1"/>
              </a:solidFill>
              <a:effectLst/>
              <a:latin typeface="+mn-lt"/>
              <a:ea typeface="+mn-ea"/>
              <a:cs typeface="+mn-cs"/>
            </a:rPr>
            <a:t>・地域福祉基金：福祉施設整備・各種福祉計画策定等、地域福祉の増進に要する資金に充てるために設置された基金。</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・新丸山ダム対策基金：新丸山ダム建設に要する基金のために設置された基金。</a:t>
          </a:r>
          <a:endParaRPr lang="ja-JP" altLang="ja-JP">
            <a:effectLst/>
          </a:endParaRPr>
        </a:p>
        <a:p>
          <a:r>
            <a:rPr kumimoji="1" lang="ja-JP" altLang="ja-JP" sz="1100">
              <a:solidFill>
                <a:schemeClr val="dk1"/>
              </a:solidFill>
              <a:effectLst/>
              <a:latin typeface="+mn-lt"/>
              <a:ea typeface="+mn-ea"/>
              <a:cs typeface="+mn-cs"/>
            </a:rPr>
            <a:t>・杉原千畝記念基金：</a:t>
          </a:r>
          <a:r>
            <a:rPr lang="ja-JP" altLang="ja-JP" sz="1100">
              <a:solidFill>
                <a:schemeClr val="dk1"/>
              </a:solidFill>
              <a:effectLst/>
              <a:latin typeface="+mn-lt"/>
              <a:ea typeface="+mn-ea"/>
              <a:cs typeface="+mn-cs"/>
            </a:rPr>
            <a:t>八百津町出身の元リトアニア国領事杉原千畝氏の功績を永遠に顕彰するために設置された基金。</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・明日のまちづくり基金：ふるさと納税制度での運用等において、</a:t>
          </a:r>
          <a:r>
            <a:rPr kumimoji="1" lang="en-US" altLang="ja-JP" sz="1100">
              <a:solidFill>
                <a:schemeClr val="dk1"/>
              </a:solidFill>
              <a:effectLst/>
              <a:latin typeface="+mn-lt"/>
              <a:ea typeface="+mn-ea"/>
              <a:cs typeface="+mn-cs"/>
            </a:rPr>
            <a:t>155</a:t>
          </a:r>
          <a:r>
            <a:rPr kumimoji="1" lang="ja-JP" altLang="ja-JP" sz="1100">
              <a:solidFill>
                <a:schemeClr val="dk1"/>
              </a:solidFill>
              <a:effectLst/>
              <a:latin typeface="+mn-lt"/>
              <a:ea typeface="+mn-ea"/>
              <a:cs typeface="+mn-cs"/>
            </a:rPr>
            <a:t>百万円を積み立てた一方、各種施設改修および補助金等のために</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百万円を取り崩した。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・庁舎建設基金：将来の庁舎建替（時期未定）に備えるため、</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百万円積み立てた。</a:t>
          </a:r>
          <a:endParaRPr lang="ja-JP" altLang="ja-JP" sz="1400">
            <a:effectLst/>
          </a:endParaRPr>
        </a:p>
        <a:p>
          <a:r>
            <a:rPr kumimoji="1" lang="ja-JP" altLang="ja-JP" sz="1100">
              <a:solidFill>
                <a:schemeClr val="dk1"/>
              </a:solidFill>
              <a:effectLst/>
              <a:latin typeface="+mn-lt"/>
              <a:ea typeface="+mn-ea"/>
              <a:cs typeface="+mn-cs"/>
            </a:rPr>
            <a:t>・地域福祉基金：ふるさと納税制度での運用等において、</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百万円を積み立てた</a:t>
          </a:r>
          <a:r>
            <a:rPr kumimoji="1" lang="ja-JP" altLang="en-US" sz="1100">
              <a:solidFill>
                <a:schemeClr val="dk1"/>
              </a:solidFill>
              <a:effectLst/>
              <a:latin typeface="+mn-lt"/>
              <a:ea typeface="+mn-ea"/>
              <a:cs typeface="+mn-cs"/>
            </a:rPr>
            <a:t>一方、事業に充当するために</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百万円を取り崩した</a:t>
          </a:r>
          <a:r>
            <a:rPr kumimoji="1" lang="ja-JP" altLang="ja-JP" sz="11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・新丸山ダム対策基金：国交省からの財産貸付収入や立木等売払収入等により</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百万円積み立てた一方、事業に充当するために</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百万円を取り崩した。</a:t>
          </a:r>
          <a:endParaRPr lang="ja-JP" altLang="ja-JP">
            <a:effectLst/>
          </a:endParaRPr>
        </a:p>
        <a:p>
          <a:pPr eaLnBrk="1" fontAlgn="auto" latinLnBrk="0" hangingPunct="1"/>
          <a:r>
            <a:rPr kumimoji="1" lang="ja-JP" altLang="ja-JP" sz="1100">
              <a:solidFill>
                <a:schemeClr val="dk1"/>
              </a:solidFill>
              <a:effectLst/>
              <a:latin typeface="+mn-lt"/>
              <a:ea typeface="+mn-ea"/>
              <a:cs typeface="+mn-cs"/>
            </a:rPr>
            <a:t>・杉原千畝記念基金は、ふるさと納税制度の運用等において、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百万円積み立てた一方、事業に活用するために</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百万円を取り崩した。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・庁舎建設基金：将来の庁舎建替（時期未定）に備えるため、毎年の財政状況により年</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百万円程度を積み立てる予定。</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施設修繕、改修等による大きな財政需要が発生した際には、</a:t>
          </a:r>
          <a:r>
            <a:rPr kumimoji="1" lang="ja-JP" altLang="ja-JP" sz="1100">
              <a:solidFill>
                <a:schemeClr val="dk1"/>
              </a:solidFill>
              <a:effectLst/>
              <a:latin typeface="+mn-lt"/>
              <a:ea typeface="+mn-ea"/>
              <a:cs typeface="+mn-cs"/>
            </a:rPr>
            <a:t>特定目的基金を取り崩して事業を実施することが予想され、中長期的には基金残高は減少傾向となるため、基金の適切な管理運営に努めていく。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剰余金</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百万円、運用益の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百万円の積立てを行い、前年度末残高から</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年度間の財源調整や不測の事態における財源であることから、財政調整基金に依存しない財政運営に努めていく。</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運用益の積立てのほか、臨時財政対策債償還基金費</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百万円を積み立てたことにより、</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百万円の増となった。</a:t>
          </a:r>
          <a:endParaRPr lang="ja-JP" altLang="ja-JP">
            <a:effectLst/>
          </a:endParaRPr>
        </a:p>
        <a:p>
          <a:r>
            <a:rPr kumimoji="1" lang="ja-JP" altLang="ja-JP" sz="1100">
              <a:solidFill>
                <a:schemeClr val="dk1"/>
              </a:solidFill>
              <a:effectLst/>
              <a:latin typeface="+mn-lt"/>
              <a:ea typeface="+mn-ea"/>
              <a:cs typeface="+mn-cs"/>
            </a:rPr>
            <a:t>（今後の方針）</a:t>
          </a:r>
          <a:endParaRPr kumimoji="1" lang="en-US" altLang="ja-JP" sz="1100">
            <a:solidFill>
              <a:schemeClr val="dk1"/>
            </a:solidFill>
            <a:effectLst/>
            <a:latin typeface="+mn-lt"/>
            <a:ea typeface="+mn-ea"/>
            <a:cs typeface="+mn-cs"/>
          </a:endParaRPr>
        </a:p>
        <a:p>
          <a:r>
            <a:rPr lang="ja-JP" altLang="en-US" sz="1100">
              <a:effectLst/>
            </a:rPr>
            <a:t>臨時財政対策債償還基金費の積み立て分については、該当年度の臨時財政対策債償還費に充当予定。</a:t>
          </a:r>
          <a:endParaRPr lang="ja-JP" altLang="ja-JP" sz="1100">
            <a:effectLst/>
          </a:endParaRPr>
        </a:p>
        <a:p>
          <a:r>
            <a:rPr kumimoji="1" lang="ja-JP" altLang="ja-JP" sz="1100">
              <a:solidFill>
                <a:schemeClr val="dk1"/>
              </a:solidFill>
              <a:effectLst/>
              <a:latin typeface="+mn-lt"/>
              <a:ea typeface="+mn-ea"/>
              <a:cs typeface="+mn-cs"/>
            </a:rPr>
            <a:t>起債償還の補填財源として活用する基金であるが、既借入債については利率も低いことから繰上償還等は考えていない。</a:t>
          </a:r>
          <a:endParaRPr lang="ja-JP" altLang="ja-JP" sz="1400">
            <a:effectLst/>
          </a:endParaRPr>
        </a:p>
        <a:p>
          <a:r>
            <a:rPr kumimoji="1" lang="ja-JP" altLang="ja-JP" sz="1100">
              <a:solidFill>
                <a:schemeClr val="dk1"/>
              </a:solidFill>
              <a:effectLst/>
              <a:latin typeface="+mn-lt"/>
              <a:ea typeface="+mn-ea"/>
              <a:cs typeface="+mn-cs"/>
            </a:rPr>
            <a:t>施設更新の実施や現状サービス水準維持を前提とし、単年度が実質赤字となる見通しとなった場合は、減債積立金での充当を視野に入れていくことも必要と考えている。</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9,861
9,685
128.79
7,119,045
6,642,675
457,316
4,279,146
2,390,510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人口の減少や全国平均を上回る高齢化率（令和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42.0</a:t>
          </a:r>
          <a:r>
            <a:rPr kumimoji="1" lang="ja-JP" altLang="ja-JP" sz="1100">
              <a:solidFill>
                <a:schemeClr val="dk1"/>
              </a:solidFill>
              <a:effectLst/>
              <a:latin typeface="+mn-lt"/>
              <a:ea typeface="+mn-ea"/>
              <a:cs typeface="+mn-cs"/>
            </a:rPr>
            <a:t>％）に加え、町内に中心となる企業数も少ないことから、財政基盤が弱く、類似団体平均を下回っている。令和２年３月に策定をした第６次行財政改革大綱（令和２年度から令和６年度）により、引き続き組織の見直しや定員管理・給与の適正化を実施するとともに、地方税の徴収体制強化（現年課税分収納率</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87206</xdr:rowOff>
    </xdr:from>
    <xdr:to>
      <xdr:col>23</xdr:col>
      <xdr:colOff>133350</xdr:colOff>
      <xdr:row>43</xdr:row>
      <xdr:rowOff>95250</xdr:rowOff>
    </xdr:to>
    <xdr:cxnSp macro="">
      <xdr:nvCxnSpPr>
        <xdr:cNvPr id="68" name="直線コネクタ 67"/>
        <xdr:cNvCxnSpPr/>
      </xdr:nvCxnSpPr>
      <xdr:spPr>
        <a:xfrm flipV="1">
          <a:off x="4114800" y="745955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87206</xdr:rowOff>
    </xdr:from>
    <xdr:to>
      <xdr:col>19</xdr:col>
      <xdr:colOff>133350</xdr:colOff>
      <xdr:row>43</xdr:row>
      <xdr:rowOff>95250</xdr:rowOff>
    </xdr:to>
    <xdr:cxnSp macro="">
      <xdr:nvCxnSpPr>
        <xdr:cNvPr id="71" name="直線コネクタ 70"/>
        <xdr:cNvCxnSpPr/>
      </xdr:nvCxnSpPr>
      <xdr:spPr>
        <a:xfrm>
          <a:off x="3225800" y="74595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87206</xdr:rowOff>
    </xdr:from>
    <xdr:to>
      <xdr:col>15</xdr:col>
      <xdr:colOff>82550</xdr:colOff>
      <xdr:row>43</xdr:row>
      <xdr:rowOff>87206</xdr:rowOff>
    </xdr:to>
    <xdr:cxnSp macro="">
      <xdr:nvCxnSpPr>
        <xdr:cNvPr id="74" name="直線コネクタ 73"/>
        <xdr:cNvCxnSpPr/>
      </xdr:nvCxnSpPr>
      <xdr:spPr>
        <a:xfrm>
          <a:off x="2336800" y="7459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79163</xdr:rowOff>
    </xdr:from>
    <xdr:to>
      <xdr:col>11</xdr:col>
      <xdr:colOff>31750</xdr:colOff>
      <xdr:row>43</xdr:row>
      <xdr:rowOff>87206</xdr:rowOff>
    </xdr:to>
    <xdr:cxnSp macro="">
      <xdr:nvCxnSpPr>
        <xdr:cNvPr id="77" name="直線コネクタ 76"/>
        <xdr:cNvCxnSpPr/>
      </xdr:nvCxnSpPr>
      <xdr:spPr>
        <a:xfrm>
          <a:off x="1447800" y="74515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36406</xdr:rowOff>
    </xdr:from>
    <xdr:to>
      <xdr:col>23</xdr:col>
      <xdr:colOff>184150</xdr:colOff>
      <xdr:row>43</xdr:row>
      <xdr:rowOff>138006</xdr:rowOff>
    </xdr:to>
    <xdr:sp macro="" textlink="">
      <xdr:nvSpPr>
        <xdr:cNvPr id="87" name="楕円 86"/>
        <xdr:cNvSpPr/>
      </xdr:nvSpPr>
      <xdr:spPr>
        <a:xfrm>
          <a:off x="49022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8483</xdr:rowOff>
    </xdr:from>
    <xdr:ext cx="762000" cy="259045"/>
    <xdr:sp macro="" textlink="">
      <xdr:nvSpPr>
        <xdr:cNvPr id="88" name="財政力該当値テキスト"/>
        <xdr:cNvSpPr txBox="1"/>
      </xdr:nvSpPr>
      <xdr:spPr>
        <a:xfrm>
          <a:off x="5041900" y="73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36406</xdr:rowOff>
    </xdr:from>
    <xdr:to>
      <xdr:col>15</xdr:col>
      <xdr:colOff>133350</xdr:colOff>
      <xdr:row>43</xdr:row>
      <xdr:rowOff>138006</xdr:rowOff>
    </xdr:to>
    <xdr:sp macro="" textlink="">
      <xdr:nvSpPr>
        <xdr:cNvPr id="91" name="楕円 90"/>
        <xdr:cNvSpPr/>
      </xdr:nvSpPr>
      <xdr:spPr>
        <a:xfrm>
          <a:off x="3175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122783</xdr:rowOff>
    </xdr:from>
    <xdr:ext cx="762000" cy="259045"/>
    <xdr:sp macro="" textlink="">
      <xdr:nvSpPr>
        <xdr:cNvPr id="92" name="テキスト ボックス 91"/>
        <xdr:cNvSpPr txBox="1"/>
      </xdr:nvSpPr>
      <xdr:spPr>
        <a:xfrm>
          <a:off x="2844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36406</xdr:rowOff>
    </xdr:from>
    <xdr:to>
      <xdr:col>11</xdr:col>
      <xdr:colOff>82550</xdr:colOff>
      <xdr:row>43</xdr:row>
      <xdr:rowOff>138006</xdr:rowOff>
    </xdr:to>
    <xdr:sp macro="" textlink="">
      <xdr:nvSpPr>
        <xdr:cNvPr id="93" name="楕円 92"/>
        <xdr:cNvSpPr/>
      </xdr:nvSpPr>
      <xdr:spPr>
        <a:xfrm>
          <a:off x="2286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122783</xdr:rowOff>
    </xdr:from>
    <xdr:ext cx="762000" cy="259045"/>
    <xdr:sp macro="" textlink="">
      <xdr:nvSpPr>
        <xdr:cNvPr id="94" name="テキスト ボックス 93"/>
        <xdr:cNvSpPr txBox="1"/>
      </xdr:nvSpPr>
      <xdr:spPr>
        <a:xfrm>
          <a:off x="1955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28363</xdr:rowOff>
    </xdr:from>
    <xdr:to>
      <xdr:col>7</xdr:col>
      <xdr:colOff>31750</xdr:colOff>
      <xdr:row>43</xdr:row>
      <xdr:rowOff>129963</xdr:rowOff>
    </xdr:to>
    <xdr:sp macro="" textlink="">
      <xdr:nvSpPr>
        <xdr:cNvPr id="95" name="楕円 94"/>
        <xdr:cNvSpPr/>
      </xdr:nvSpPr>
      <xdr:spPr>
        <a:xfrm>
          <a:off x="1397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114740</xdr:rowOff>
    </xdr:from>
    <xdr:ext cx="762000" cy="259045"/>
    <xdr:sp macro="" textlink="">
      <xdr:nvSpPr>
        <xdr:cNvPr id="96" name="テキスト ボックス 95"/>
        <xdr:cNvSpPr txBox="1"/>
      </xdr:nvSpPr>
      <xdr:spPr>
        <a:xfrm>
          <a:off x="1066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公債費は減少したものの、</a:t>
          </a:r>
          <a:r>
            <a:rPr kumimoji="1" lang="ja-JP" altLang="en-US" sz="1100">
              <a:solidFill>
                <a:schemeClr val="dk1"/>
              </a:solidFill>
              <a:effectLst/>
              <a:latin typeface="+mn-lt"/>
              <a:ea typeface="+mn-ea"/>
              <a:cs typeface="+mn-cs"/>
            </a:rPr>
            <a:t>給与改定等による</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各種計画策定等による</a:t>
          </a:r>
          <a:r>
            <a:rPr kumimoji="1" lang="ja-JP" altLang="ja-JP" sz="1100">
              <a:solidFill>
                <a:schemeClr val="dk1"/>
              </a:solidFill>
              <a:effectLst/>
              <a:latin typeface="+mn-lt"/>
              <a:ea typeface="+mn-ea"/>
              <a:cs typeface="+mn-cs"/>
            </a:rPr>
            <a:t>物件費など</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、経常的経費に充当した一般財源等は</a:t>
          </a:r>
          <a:r>
            <a:rPr kumimoji="1" lang="en-US" altLang="ja-JP" sz="1100">
              <a:solidFill>
                <a:schemeClr val="dk1"/>
              </a:solidFill>
              <a:effectLst/>
              <a:latin typeface="+mn-lt"/>
              <a:ea typeface="+mn-ea"/>
              <a:cs typeface="+mn-cs"/>
            </a:rPr>
            <a:t>6.72</a:t>
          </a:r>
          <a:r>
            <a:rPr kumimoji="1" lang="ja-JP" altLang="ja-JP" sz="1100">
              <a:solidFill>
                <a:schemeClr val="dk1"/>
              </a:solidFill>
              <a:effectLst/>
              <a:latin typeface="+mn-lt"/>
              <a:ea typeface="+mn-ea"/>
              <a:cs typeface="+mn-cs"/>
            </a:rPr>
            <a:t>％増となった。町税</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減となったものの</a:t>
          </a:r>
          <a:r>
            <a:rPr kumimoji="1" lang="ja-JP" altLang="ja-JP" sz="1100">
              <a:solidFill>
                <a:schemeClr val="dk1"/>
              </a:solidFill>
              <a:effectLst/>
              <a:latin typeface="+mn-lt"/>
              <a:ea typeface="+mn-ea"/>
              <a:cs typeface="+mn-cs"/>
            </a:rPr>
            <a:t>、地方交付税</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、経常一般財源総額においては</a:t>
          </a:r>
          <a:r>
            <a:rPr kumimoji="1" lang="en-US" altLang="ja-JP" sz="1100">
              <a:solidFill>
                <a:schemeClr val="dk1"/>
              </a:solidFill>
              <a:effectLst/>
              <a:latin typeface="+mn-lt"/>
              <a:ea typeface="+mn-ea"/>
              <a:cs typeface="+mn-cs"/>
            </a:rPr>
            <a:t>2.04</a:t>
          </a:r>
          <a:r>
            <a:rPr kumimoji="1" lang="ja-JP" altLang="ja-JP" sz="1100">
              <a:solidFill>
                <a:schemeClr val="dk1"/>
              </a:solidFill>
              <a:effectLst/>
              <a:latin typeface="+mn-lt"/>
              <a:ea typeface="+mn-ea"/>
              <a:cs typeface="+mn-cs"/>
            </a:rPr>
            <a:t>％増となった。それにより、経常収支比率は前年度から</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ポイント上昇。今後も町税・地方交付税ともに大幅な増は見込めないことから、現在取り組んでいる定員適正化計画や平成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月に策定した公共施設等総合管理計画をはじめ、公共施設総合管理計画の下、人件費や管理費削減のための施設の統廃合、事務費削減を継続して実施する等、経常経費の削減を図る。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44831</xdr:rowOff>
    </xdr:from>
    <xdr:to>
      <xdr:col>23</xdr:col>
      <xdr:colOff>133350</xdr:colOff>
      <xdr:row>59</xdr:row>
      <xdr:rowOff>136525</xdr:rowOff>
    </xdr:to>
    <xdr:cxnSp macro="">
      <xdr:nvCxnSpPr>
        <xdr:cNvPr id="129" name="直線コネクタ 128"/>
        <xdr:cNvCxnSpPr/>
      </xdr:nvCxnSpPr>
      <xdr:spPr>
        <a:xfrm>
          <a:off x="4114800" y="10160381"/>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160782</xdr:rowOff>
    </xdr:from>
    <xdr:to>
      <xdr:col>19</xdr:col>
      <xdr:colOff>133350</xdr:colOff>
      <xdr:row>59</xdr:row>
      <xdr:rowOff>44831</xdr:rowOff>
    </xdr:to>
    <xdr:cxnSp macro="">
      <xdr:nvCxnSpPr>
        <xdr:cNvPr id="132" name="直線コネクタ 131"/>
        <xdr:cNvCxnSpPr/>
      </xdr:nvCxnSpPr>
      <xdr:spPr>
        <a:xfrm>
          <a:off x="3225800" y="10104882"/>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85979</xdr:rowOff>
    </xdr:from>
    <xdr:to>
      <xdr:col>15</xdr:col>
      <xdr:colOff>82550</xdr:colOff>
      <xdr:row>58</xdr:row>
      <xdr:rowOff>160782</xdr:rowOff>
    </xdr:to>
    <xdr:cxnSp macro="">
      <xdr:nvCxnSpPr>
        <xdr:cNvPr id="135" name="直線コネクタ 134"/>
        <xdr:cNvCxnSpPr/>
      </xdr:nvCxnSpPr>
      <xdr:spPr>
        <a:xfrm>
          <a:off x="2336800" y="10030079"/>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85979</xdr:rowOff>
    </xdr:from>
    <xdr:to>
      <xdr:col>11</xdr:col>
      <xdr:colOff>31750</xdr:colOff>
      <xdr:row>59</xdr:row>
      <xdr:rowOff>66548</xdr:rowOff>
    </xdr:to>
    <xdr:cxnSp macro="">
      <xdr:nvCxnSpPr>
        <xdr:cNvPr id="138" name="直線コネクタ 137"/>
        <xdr:cNvCxnSpPr/>
      </xdr:nvCxnSpPr>
      <xdr:spPr>
        <a:xfrm flipV="1">
          <a:off x="1447800" y="10030079"/>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7891</xdr:rowOff>
    </xdr:from>
    <xdr:ext cx="762000" cy="259045"/>
    <xdr:sp macro="" textlink="">
      <xdr:nvSpPr>
        <xdr:cNvPr id="142" name="テキスト ボックス 141"/>
        <xdr:cNvSpPr txBox="1"/>
      </xdr:nvSpPr>
      <xdr:spPr>
        <a:xfrm>
          <a:off x="1066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85725</xdr:rowOff>
    </xdr:from>
    <xdr:to>
      <xdr:col>23</xdr:col>
      <xdr:colOff>184150</xdr:colOff>
      <xdr:row>60</xdr:row>
      <xdr:rowOff>15875</xdr:rowOff>
    </xdr:to>
    <xdr:sp macro="" textlink="">
      <xdr:nvSpPr>
        <xdr:cNvPr id="148" name="楕円 147"/>
        <xdr:cNvSpPr/>
      </xdr:nvSpPr>
      <xdr:spPr>
        <a:xfrm>
          <a:off x="49022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102252</xdr:rowOff>
    </xdr:from>
    <xdr:ext cx="762000" cy="259045"/>
    <xdr:sp macro="" textlink="">
      <xdr:nvSpPr>
        <xdr:cNvPr id="149" name="財政構造の弾力性該当値テキスト"/>
        <xdr:cNvSpPr txBox="1"/>
      </xdr:nvSpPr>
      <xdr:spPr>
        <a:xfrm>
          <a:off x="5041900" y="1004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165481</xdr:rowOff>
    </xdr:from>
    <xdr:to>
      <xdr:col>19</xdr:col>
      <xdr:colOff>184150</xdr:colOff>
      <xdr:row>59</xdr:row>
      <xdr:rowOff>95631</xdr:rowOff>
    </xdr:to>
    <xdr:sp macro="" textlink="">
      <xdr:nvSpPr>
        <xdr:cNvPr id="150" name="楕円 149"/>
        <xdr:cNvSpPr/>
      </xdr:nvSpPr>
      <xdr:spPr>
        <a:xfrm>
          <a:off x="4064000" y="101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105808</xdr:rowOff>
    </xdr:from>
    <xdr:ext cx="736600" cy="259045"/>
    <xdr:sp macro="" textlink="">
      <xdr:nvSpPr>
        <xdr:cNvPr id="151" name="テキスト ボックス 150"/>
        <xdr:cNvSpPr txBox="1"/>
      </xdr:nvSpPr>
      <xdr:spPr>
        <a:xfrm>
          <a:off x="3733800" y="9878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109982</xdr:rowOff>
    </xdr:from>
    <xdr:to>
      <xdr:col>15</xdr:col>
      <xdr:colOff>133350</xdr:colOff>
      <xdr:row>59</xdr:row>
      <xdr:rowOff>40132</xdr:rowOff>
    </xdr:to>
    <xdr:sp macro="" textlink="">
      <xdr:nvSpPr>
        <xdr:cNvPr id="152" name="楕円 151"/>
        <xdr:cNvSpPr/>
      </xdr:nvSpPr>
      <xdr:spPr>
        <a:xfrm>
          <a:off x="3175000" y="1005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50309</xdr:rowOff>
    </xdr:from>
    <xdr:ext cx="762000" cy="259045"/>
    <xdr:sp macro="" textlink="">
      <xdr:nvSpPr>
        <xdr:cNvPr id="153" name="テキスト ボックス 152"/>
        <xdr:cNvSpPr txBox="1"/>
      </xdr:nvSpPr>
      <xdr:spPr>
        <a:xfrm>
          <a:off x="2844800" y="98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35179</xdr:rowOff>
    </xdr:from>
    <xdr:to>
      <xdr:col>11</xdr:col>
      <xdr:colOff>82550</xdr:colOff>
      <xdr:row>58</xdr:row>
      <xdr:rowOff>136779</xdr:rowOff>
    </xdr:to>
    <xdr:sp macro="" textlink="">
      <xdr:nvSpPr>
        <xdr:cNvPr id="154" name="楕円 153"/>
        <xdr:cNvSpPr/>
      </xdr:nvSpPr>
      <xdr:spPr>
        <a:xfrm>
          <a:off x="2286000" y="997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146956</xdr:rowOff>
    </xdr:from>
    <xdr:ext cx="762000" cy="259045"/>
    <xdr:sp macro="" textlink="">
      <xdr:nvSpPr>
        <xdr:cNvPr id="155" name="テキスト ボックス 154"/>
        <xdr:cNvSpPr txBox="1"/>
      </xdr:nvSpPr>
      <xdr:spPr>
        <a:xfrm>
          <a:off x="1955800" y="974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15748</xdr:rowOff>
    </xdr:from>
    <xdr:to>
      <xdr:col>7</xdr:col>
      <xdr:colOff>31750</xdr:colOff>
      <xdr:row>59</xdr:row>
      <xdr:rowOff>117348</xdr:rowOff>
    </xdr:to>
    <xdr:sp macro="" textlink="">
      <xdr:nvSpPr>
        <xdr:cNvPr id="156" name="楕円 155"/>
        <xdr:cNvSpPr/>
      </xdr:nvSpPr>
      <xdr:spPr>
        <a:xfrm>
          <a:off x="1397000" y="101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127525</xdr:rowOff>
    </xdr:from>
    <xdr:ext cx="762000" cy="259045"/>
    <xdr:sp macro="" textlink="">
      <xdr:nvSpPr>
        <xdr:cNvPr id="157" name="テキスト ボックス 156"/>
        <xdr:cNvSpPr txBox="1"/>
      </xdr:nvSpPr>
      <xdr:spPr>
        <a:xfrm>
          <a:off x="1066800" y="990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類似団体平均と比較して、</a:t>
          </a:r>
          <a:r>
            <a:rPr kumimoji="1" lang="en-US" altLang="ja-JP" sz="1100">
              <a:solidFill>
                <a:schemeClr val="dk1"/>
              </a:solidFill>
              <a:effectLst/>
              <a:latin typeface="+mn-lt"/>
              <a:ea typeface="+mn-ea"/>
              <a:cs typeface="+mn-cs"/>
            </a:rPr>
            <a:t>18,793</a:t>
          </a:r>
          <a:r>
            <a:rPr kumimoji="1" lang="ja-JP" altLang="ja-JP" sz="1100">
              <a:solidFill>
                <a:schemeClr val="dk1"/>
              </a:solidFill>
              <a:effectLst/>
              <a:latin typeface="+mn-lt"/>
              <a:ea typeface="+mn-ea"/>
              <a:cs typeface="+mn-cs"/>
            </a:rPr>
            <a:t>円上回っている。算出式の分子となる人件費は前年度比</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％増、物件費は</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増となったことに加え、算出式の分母となる人口も</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減となったことが増加要因となっている。また、ゴミ処理業務や消防業務を一部事務組合で行っていることから、一部事務組合の人件費・物件費等に充てる負担金を合計した場合、人口１人当たりの金額は大幅に増加することになる。今後はこれらも含めた経費について、抑制し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46786</xdr:rowOff>
    </xdr:from>
    <xdr:to>
      <xdr:col>23</xdr:col>
      <xdr:colOff>133350</xdr:colOff>
      <xdr:row>82</xdr:row>
      <xdr:rowOff>135748</xdr:rowOff>
    </xdr:to>
    <xdr:cxnSp macro="">
      <xdr:nvCxnSpPr>
        <xdr:cNvPr id="196" name="直線コネクタ 195"/>
        <xdr:cNvCxnSpPr/>
      </xdr:nvCxnSpPr>
      <xdr:spPr>
        <a:xfrm>
          <a:off x="4114800" y="14105686"/>
          <a:ext cx="838200" cy="8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168535</xdr:rowOff>
    </xdr:from>
    <xdr:to>
      <xdr:col>19</xdr:col>
      <xdr:colOff>133350</xdr:colOff>
      <xdr:row>82</xdr:row>
      <xdr:rowOff>46786</xdr:rowOff>
    </xdr:to>
    <xdr:cxnSp macro="">
      <xdr:nvCxnSpPr>
        <xdr:cNvPr id="199" name="直線コネクタ 198"/>
        <xdr:cNvCxnSpPr/>
      </xdr:nvCxnSpPr>
      <xdr:spPr>
        <a:xfrm>
          <a:off x="3225800" y="14055985"/>
          <a:ext cx="889000" cy="4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168535</xdr:rowOff>
    </xdr:from>
    <xdr:to>
      <xdr:col>15</xdr:col>
      <xdr:colOff>82550</xdr:colOff>
      <xdr:row>82</xdr:row>
      <xdr:rowOff>56313</xdr:rowOff>
    </xdr:to>
    <xdr:cxnSp macro="">
      <xdr:nvCxnSpPr>
        <xdr:cNvPr id="202" name="直線コネクタ 201"/>
        <xdr:cNvCxnSpPr/>
      </xdr:nvCxnSpPr>
      <xdr:spPr>
        <a:xfrm flipV="1">
          <a:off x="2336800" y="14055985"/>
          <a:ext cx="889000" cy="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125152</xdr:rowOff>
    </xdr:from>
    <xdr:to>
      <xdr:col>11</xdr:col>
      <xdr:colOff>31750</xdr:colOff>
      <xdr:row>82</xdr:row>
      <xdr:rowOff>56313</xdr:rowOff>
    </xdr:to>
    <xdr:cxnSp macro="">
      <xdr:nvCxnSpPr>
        <xdr:cNvPr id="205" name="直線コネクタ 204"/>
        <xdr:cNvCxnSpPr/>
      </xdr:nvCxnSpPr>
      <xdr:spPr>
        <a:xfrm>
          <a:off x="1447800" y="14012602"/>
          <a:ext cx="889000" cy="10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84948</xdr:rowOff>
    </xdr:from>
    <xdr:to>
      <xdr:col>23</xdr:col>
      <xdr:colOff>184150</xdr:colOff>
      <xdr:row>83</xdr:row>
      <xdr:rowOff>15098</xdr:rowOff>
    </xdr:to>
    <xdr:sp macro="" textlink="">
      <xdr:nvSpPr>
        <xdr:cNvPr id="215" name="楕円 214"/>
        <xdr:cNvSpPr/>
      </xdr:nvSpPr>
      <xdr:spPr>
        <a:xfrm>
          <a:off x="4902200" y="1414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57025</xdr:rowOff>
    </xdr:from>
    <xdr:ext cx="762000" cy="259045"/>
    <xdr:sp macro="" textlink="">
      <xdr:nvSpPr>
        <xdr:cNvPr id="216" name="人件費・物件費等の状況該当値テキスト"/>
        <xdr:cNvSpPr txBox="1"/>
      </xdr:nvSpPr>
      <xdr:spPr>
        <a:xfrm>
          <a:off x="5041900" y="1411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167436</xdr:rowOff>
    </xdr:from>
    <xdr:to>
      <xdr:col>19</xdr:col>
      <xdr:colOff>184150</xdr:colOff>
      <xdr:row>82</xdr:row>
      <xdr:rowOff>97586</xdr:rowOff>
    </xdr:to>
    <xdr:sp macro="" textlink="">
      <xdr:nvSpPr>
        <xdr:cNvPr id="217" name="楕円 216"/>
        <xdr:cNvSpPr/>
      </xdr:nvSpPr>
      <xdr:spPr>
        <a:xfrm>
          <a:off x="4064000" y="1405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82363</xdr:rowOff>
    </xdr:from>
    <xdr:ext cx="736600" cy="259045"/>
    <xdr:sp macro="" textlink="">
      <xdr:nvSpPr>
        <xdr:cNvPr id="218" name="テキスト ボックス 217"/>
        <xdr:cNvSpPr txBox="1"/>
      </xdr:nvSpPr>
      <xdr:spPr>
        <a:xfrm>
          <a:off x="3733800" y="14141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117735</xdr:rowOff>
    </xdr:from>
    <xdr:to>
      <xdr:col>15</xdr:col>
      <xdr:colOff>133350</xdr:colOff>
      <xdr:row>82</xdr:row>
      <xdr:rowOff>47885</xdr:rowOff>
    </xdr:to>
    <xdr:sp macro="" textlink="">
      <xdr:nvSpPr>
        <xdr:cNvPr id="219" name="楕円 218"/>
        <xdr:cNvSpPr/>
      </xdr:nvSpPr>
      <xdr:spPr>
        <a:xfrm>
          <a:off x="3175000" y="1400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32662</xdr:rowOff>
    </xdr:from>
    <xdr:ext cx="762000" cy="259045"/>
    <xdr:sp macro="" textlink="">
      <xdr:nvSpPr>
        <xdr:cNvPr id="220" name="テキスト ボックス 219"/>
        <xdr:cNvSpPr txBox="1"/>
      </xdr:nvSpPr>
      <xdr:spPr>
        <a:xfrm>
          <a:off x="2844800" y="1409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5513</xdr:rowOff>
    </xdr:from>
    <xdr:to>
      <xdr:col>11</xdr:col>
      <xdr:colOff>82550</xdr:colOff>
      <xdr:row>82</xdr:row>
      <xdr:rowOff>107113</xdr:rowOff>
    </xdr:to>
    <xdr:sp macro="" textlink="">
      <xdr:nvSpPr>
        <xdr:cNvPr id="221" name="楕円 220"/>
        <xdr:cNvSpPr/>
      </xdr:nvSpPr>
      <xdr:spPr>
        <a:xfrm>
          <a:off x="2286000" y="1406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91890</xdr:rowOff>
    </xdr:from>
    <xdr:ext cx="762000" cy="259045"/>
    <xdr:sp macro="" textlink="">
      <xdr:nvSpPr>
        <xdr:cNvPr id="222" name="テキスト ボックス 221"/>
        <xdr:cNvSpPr txBox="1"/>
      </xdr:nvSpPr>
      <xdr:spPr>
        <a:xfrm>
          <a:off x="1955800" y="14150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74352</xdr:rowOff>
    </xdr:from>
    <xdr:to>
      <xdr:col>7</xdr:col>
      <xdr:colOff>31750</xdr:colOff>
      <xdr:row>82</xdr:row>
      <xdr:rowOff>4502</xdr:rowOff>
    </xdr:to>
    <xdr:sp macro="" textlink="">
      <xdr:nvSpPr>
        <xdr:cNvPr id="223" name="楕円 222"/>
        <xdr:cNvSpPr/>
      </xdr:nvSpPr>
      <xdr:spPr>
        <a:xfrm>
          <a:off x="1397000" y="1396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160729</xdr:rowOff>
    </xdr:from>
    <xdr:ext cx="762000" cy="259045"/>
    <xdr:sp macro="" textlink="">
      <xdr:nvSpPr>
        <xdr:cNvPr id="224" name="テキスト ボックス 223"/>
        <xdr:cNvSpPr txBox="1"/>
      </xdr:nvSpPr>
      <xdr:spPr>
        <a:xfrm>
          <a:off x="1066800" y="1404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下回っている。今後も、定員適正化計画に基づき、退職と採用のバランスを保ちつつ新陳代謝を図っていく。また、人事評価制度により、能力や適正、職務実績に基づく評価を統一的に実施することとし、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112184</xdr:rowOff>
    </xdr:to>
    <xdr:cxnSp macro="">
      <xdr:nvCxnSpPr>
        <xdr:cNvPr id="258" name="直線コネクタ 257"/>
        <xdr:cNvCxnSpPr/>
      </xdr:nvCxnSpPr>
      <xdr:spPr>
        <a:xfrm>
          <a:off x="16179800" y="14672028"/>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9"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85</xdr:row>
      <xdr:rowOff>165805</xdr:rowOff>
    </xdr:to>
    <xdr:cxnSp macro="">
      <xdr:nvCxnSpPr>
        <xdr:cNvPr id="261" name="直線コネクタ 260"/>
        <xdr:cNvCxnSpPr/>
      </xdr:nvCxnSpPr>
      <xdr:spPr>
        <a:xfrm flipV="1">
          <a:off x="15290800" y="1467202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3" name="テキスト ボックス 262"/>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165805</xdr:rowOff>
    </xdr:to>
    <xdr:cxnSp macro="">
      <xdr:nvCxnSpPr>
        <xdr:cNvPr id="264" name="直線コネクタ 263"/>
        <xdr:cNvCxnSpPr/>
      </xdr:nvCxnSpPr>
      <xdr:spPr>
        <a:xfrm>
          <a:off x="14401800" y="1460500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125589</xdr:rowOff>
    </xdr:to>
    <xdr:cxnSp macro="">
      <xdr:nvCxnSpPr>
        <xdr:cNvPr id="267" name="直線コネクタ 266"/>
        <xdr:cNvCxnSpPr/>
      </xdr:nvCxnSpPr>
      <xdr:spPr>
        <a:xfrm flipV="1">
          <a:off x="13512800" y="1460500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7" name="楕円 276"/>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77911</xdr:rowOff>
    </xdr:from>
    <xdr:ext cx="762000" cy="259045"/>
    <xdr:sp macro="" textlink="">
      <xdr:nvSpPr>
        <xdr:cNvPr id="278" name="給与水準   （国との比較）該当値テキスト"/>
        <xdr:cNvSpPr txBox="1"/>
      </xdr:nvSpPr>
      <xdr:spPr>
        <a:xfrm>
          <a:off x="171069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79" name="楕円 278"/>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159755</xdr:rowOff>
    </xdr:from>
    <xdr:ext cx="736600" cy="259045"/>
    <xdr:sp macro="" textlink="">
      <xdr:nvSpPr>
        <xdr:cNvPr id="280" name="テキスト ボックス 279"/>
        <xdr:cNvSpPr txBox="1"/>
      </xdr:nvSpPr>
      <xdr:spPr>
        <a:xfrm>
          <a:off x="15798800" y="1439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81" name="楕円 280"/>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82" name="テキスト ボックス 281"/>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3" name="楕円 282"/>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4" name="テキスト ボックス 283"/>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5" name="楕円 284"/>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86" name="テキスト ボックス 285"/>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4.18</a:t>
          </a:r>
          <a:r>
            <a:rPr kumimoji="1" lang="ja-JP" altLang="ja-JP" sz="1100">
              <a:solidFill>
                <a:schemeClr val="dk1"/>
              </a:solidFill>
              <a:effectLst/>
              <a:latin typeface="+mn-lt"/>
              <a:ea typeface="+mn-ea"/>
              <a:cs typeface="+mn-cs"/>
            </a:rPr>
            <a:t>人上回っている。旧町村単位に公共施設を設置（出張所</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・小学校</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・保育園</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）していること、養護老人ホームも設置していることから人口に対して職員数が多い。また、将来の行財政運営をにらみ、年代別職員構成の不均衡を是正するため、平成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年度に民間経験者</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名を含む新規職員</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名を採用したことにより数値が上昇している。今後も施設の統廃合、事務の効率化を図るとともに、年代別職員構成に配慮しながら、適正な定員管理に努める。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138430</xdr:rowOff>
    </xdr:from>
    <xdr:to>
      <xdr:col>81</xdr:col>
      <xdr:colOff>44450</xdr:colOff>
      <xdr:row>64</xdr:row>
      <xdr:rowOff>18687</xdr:rowOff>
    </xdr:to>
    <xdr:cxnSp macro="">
      <xdr:nvCxnSpPr>
        <xdr:cNvPr id="323" name="直線コネクタ 322"/>
        <xdr:cNvCxnSpPr/>
      </xdr:nvCxnSpPr>
      <xdr:spPr>
        <a:xfrm>
          <a:off x="16179800" y="1093978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86723</xdr:rowOff>
    </xdr:from>
    <xdr:to>
      <xdr:col>77</xdr:col>
      <xdr:colOff>44450</xdr:colOff>
      <xdr:row>63</xdr:row>
      <xdr:rowOff>138430</xdr:rowOff>
    </xdr:to>
    <xdr:cxnSp macro="">
      <xdr:nvCxnSpPr>
        <xdr:cNvPr id="326" name="直線コネクタ 325"/>
        <xdr:cNvCxnSpPr/>
      </xdr:nvCxnSpPr>
      <xdr:spPr>
        <a:xfrm>
          <a:off x="15290800" y="1088807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26972</xdr:rowOff>
    </xdr:from>
    <xdr:to>
      <xdr:col>72</xdr:col>
      <xdr:colOff>203200</xdr:colOff>
      <xdr:row>63</xdr:row>
      <xdr:rowOff>86723</xdr:rowOff>
    </xdr:to>
    <xdr:cxnSp macro="">
      <xdr:nvCxnSpPr>
        <xdr:cNvPr id="329" name="直線コネクタ 328"/>
        <xdr:cNvCxnSpPr/>
      </xdr:nvCxnSpPr>
      <xdr:spPr>
        <a:xfrm>
          <a:off x="14401800" y="10828322"/>
          <a:ext cx="889000" cy="5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165100</xdr:rowOff>
    </xdr:from>
    <xdr:to>
      <xdr:col>68</xdr:col>
      <xdr:colOff>152400</xdr:colOff>
      <xdr:row>63</xdr:row>
      <xdr:rowOff>26972</xdr:rowOff>
    </xdr:to>
    <xdr:cxnSp macro="">
      <xdr:nvCxnSpPr>
        <xdr:cNvPr id="332" name="直線コネクタ 331"/>
        <xdr:cNvCxnSpPr/>
      </xdr:nvCxnSpPr>
      <xdr:spPr>
        <a:xfrm>
          <a:off x="13512800" y="10795000"/>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13745</xdr:rowOff>
    </xdr:from>
    <xdr:ext cx="762000" cy="259045"/>
    <xdr:sp macro="" textlink="">
      <xdr:nvSpPr>
        <xdr:cNvPr id="336" name="テキスト ボックス 335"/>
        <xdr:cNvSpPr txBox="1"/>
      </xdr:nvSpPr>
      <xdr:spPr>
        <a:xfrm>
          <a:off x="13131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139337</xdr:rowOff>
    </xdr:from>
    <xdr:to>
      <xdr:col>81</xdr:col>
      <xdr:colOff>95250</xdr:colOff>
      <xdr:row>64</xdr:row>
      <xdr:rowOff>69487</xdr:rowOff>
    </xdr:to>
    <xdr:sp macro="" textlink="">
      <xdr:nvSpPr>
        <xdr:cNvPr id="342" name="楕円 341"/>
        <xdr:cNvSpPr/>
      </xdr:nvSpPr>
      <xdr:spPr>
        <a:xfrm>
          <a:off x="16967200" y="109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111414</xdr:rowOff>
    </xdr:from>
    <xdr:ext cx="762000" cy="259045"/>
    <xdr:sp macro="" textlink="">
      <xdr:nvSpPr>
        <xdr:cNvPr id="343" name="定員管理の状況該当値テキスト"/>
        <xdr:cNvSpPr txBox="1"/>
      </xdr:nvSpPr>
      <xdr:spPr>
        <a:xfrm>
          <a:off x="17106900" y="1091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87630</xdr:rowOff>
    </xdr:from>
    <xdr:to>
      <xdr:col>77</xdr:col>
      <xdr:colOff>95250</xdr:colOff>
      <xdr:row>64</xdr:row>
      <xdr:rowOff>17780</xdr:rowOff>
    </xdr:to>
    <xdr:sp macro="" textlink="">
      <xdr:nvSpPr>
        <xdr:cNvPr id="344" name="楕円 343"/>
        <xdr:cNvSpPr/>
      </xdr:nvSpPr>
      <xdr:spPr>
        <a:xfrm>
          <a:off x="16129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2557</xdr:rowOff>
    </xdr:from>
    <xdr:ext cx="736600" cy="259045"/>
    <xdr:sp macro="" textlink="">
      <xdr:nvSpPr>
        <xdr:cNvPr id="345" name="テキスト ボックス 344"/>
        <xdr:cNvSpPr txBox="1"/>
      </xdr:nvSpPr>
      <xdr:spPr>
        <a:xfrm>
          <a:off x="15798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35923</xdr:rowOff>
    </xdr:from>
    <xdr:to>
      <xdr:col>73</xdr:col>
      <xdr:colOff>44450</xdr:colOff>
      <xdr:row>63</xdr:row>
      <xdr:rowOff>137523</xdr:rowOff>
    </xdr:to>
    <xdr:sp macro="" textlink="">
      <xdr:nvSpPr>
        <xdr:cNvPr id="346" name="楕円 345"/>
        <xdr:cNvSpPr/>
      </xdr:nvSpPr>
      <xdr:spPr>
        <a:xfrm>
          <a:off x="15240000" y="108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122300</xdr:rowOff>
    </xdr:from>
    <xdr:ext cx="762000" cy="259045"/>
    <xdr:sp macro="" textlink="">
      <xdr:nvSpPr>
        <xdr:cNvPr id="347" name="テキスト ボックス 346"/>
        <xdr:cNvSpPr txBox="1"/>
      </xdr:nvSpPr>
      <xdr:spPr>
        <a:xfrm>
          <a:off x="14909800" y="1092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147622</xdr:rowOff>
    </xdr:from>
    <xdr:to>
      <xdr:col>68</xdr:col>
      <xdr:colOff>203200</xdr:colOff>
      <xdr:row>63</xdr:row>
      <xdr:rowOff>77772</xdr:rowOff>
    </xdr:to>
    <xdr:sp macro="" textlink="">
      <xdr:nvSpPr>
        <xdr:cNvPr id="348" name="楕円 347"/>
        <xdr:cNvSpPr/>
      </xdr:nvSpPr>
      <xdr:spPr>
        <a:xfrm>
          <a:off x="14351000" y="1077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62549</xdr:rowOff>
    </xdr:from>
    <xdr:ext cx="762000" cy="259045"/>
    <xdr:sp macro="" textlink="">
      <xdr:nvSpPr>
        <xdr:cNvPr id="349" name="テキスト ボックス 348"/>
        <xdr:cNvSpPr txBox="1"/>
      </xdr:nvSpPr>
      <xdr:spPr>
        <a:xfrm>
          <a:off x="14020800" y="1086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50" name="楕円 349"/>
        <xdr:cNvSpPr/>
      </xdr:nvSpPr>
      <xdr:spPr>
        <a:xfrm>
          <a:off x="13462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29227</xdr:rowOff>
    </xdr:from>
    <xdr:ext cx="762000" cy="259045"/>
    <xdr:sp macro="" textlink="">
      <xdr:nvSpPr>
        <xdr:cNvPr id="351" name="テキスト ボックス 350"/>
        <xdr:cNvSpPr txBox="1"/>
      </xdr:nvSpPr>
      <xdr:spPr>
        <a:xfrm>
          <a:off x="13131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地方債の発行抑制策により</a:t>
          </a:r>
          <a:r>
            <a:rPr kumimoji="1" lang="ja-JP" altLang="en-US" sz="1100">
              <a:solidFill>
                <a:schemeClr val="dk1"/>
              </a:solidFill>
              <a:effectLst/>
              <a:latin typeface="+mn-lt"/>
              <a:ea typeface="+mn-ea"/>
              <a:cs typeface="+mn-cs"/>
            </a:rPr>
            <a:t>横ばい</a:t>
          </a:r>
          <a:r>
            <a:rPr kumimoji="1" lang="ja-JP" altLang="ja-JP" sz="1100">
              <a:solidFill>
                <a:schemeClr val="dk1"/>
              </a:solidFill>
              <a:effectLst/>
              <a:latin typeface="+mn-lt"/>
              <a:ea typeface="+mn-ea"/>
              <a:cs typeface="+mn-cs"/>
            </a:rPr>
            <a:t>傾向で推移している。地方債残高を減少させ公債費の抑制に努めてきた。算出式の分子を構成する地方債</a:t>
          </a:r>
          <a:r>
            <a:rPr kumimoji="1" lang="ja-JP" altLang="en-US" sz="1100">
              <a:solidFill>
                <a:schemeClr val="dk1"/>
              </a:solidFill>
              <a:effectLst/>
              <a:latin typeface="+mn-lt"/>
              <a:ea typeface="+mn-ea"/>
              <a:cs typeface="+mn-cs"/>
            </a:rPr>
            <a:t>のうち企業会計および一部事務組合等の地方債の変動により分子は</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百万円の増となった。</a:t>
          </a:r>
          <a:r>
            <a:rPr kumimoji="1" lang="ja-JP" altLang="ja-JP" sz="1100">
              <a:solidFill>
                <a:schemeClr val="dk1"/>
              </a:solidFill>
              <a:effectLst/>
              <a:latin typeface="+mn-lt"/>
              <a:ea typeface="+mn-ea"/>
              <a:cs typeface="+mn-cs"/>
            </a:rPr>
            <a:t>分母を構成する普通交付税等</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百万円増した結果、前年度から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した。今後も、</a:t>
          </a:r>
          <a:r>
            <a:rPr kumimoji="1" lang="ja-JP" altLang="en-US" sz="1100">
              <a:solidFill>
                <a:schemeClr val="dk1"/>
              </a:solidFill>
              <a:effectLst/>
              <a:latin typeface="+mn-lt"/>
              <a:ea typeface="+mn-ea"/>
              <a:cs typeface="+mn-cs"/>
            </a:rPr>
            <a:t>企業会計等の地方債発行状況にも注視しつつ、</a:t>
          </a:r>
          <a:r>
            <a:rPr kumimoji="1" lang="ja-JP" altLang="ja-JP" sz="1100">
              <a:solidFill>
                <a:schemeClr val="dk1"/>
              </a:solidFill>
              <a:effectLst/>
              <a:latin typeface="+mn-lt"/>
              <a:ea typeface="+mn-ea"/>
              <a:cs typeface="+mn-cs"/>
            </a:rPr>
            <a:t>総合計画で財源配分を充分に検討することにより、地方債の新規発行の抑制に努め、歳入に見合った予算を編成し、財政健全化を図る。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170241</xdr:rowOff>
    </xdr:from>
    <xdr:to>
      <xdr:col>81</xdr:col>
      <xdr:colOff>44450</xdr:colOff>
      <xdr:row>38</xdr:row>
      <xdr:rowOff>33262</xdr:rowOff>
    </xdr:to>
    <xdr:cxnSp macro="">
      <xdr:nvCxnSpPr>
        <xdr:cNvPr id="387" name="直線コネクタ 386"/>
        <xdr:cNvCxnSpPr/>
      </xdr:nvCxnSpPr>
      <xdr:spPr>
        <a:xfrm>
          <a:off x="16179800" y="651389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170241</xdr:rowOff>
    </xdr:from>
    <xdr:to>
      <xdr:col>77</xdr:col>
      <xdr:colOff>44450</xdr:colOff>
      <xdr:row>38</xdr:row>
      <xdr:rowOff>33262</xdr:rowOff>
    </xdr:to>
    <xdr:cxnSp macro="">
      <xdr:nvCxnSpPr>
        <xdr:cNvPr id="390" name="直線コネクタ 389"/>
        <xdr:cNvCxnSpPr/>
      </xdr:nvCxnSpPr>
      <xdr:spPr>
        <a:xfrm flipV="1">
          <a:off x="15290800" y="65138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33262</xdr:rowOff>
    </xdr:from>
    <xdr:to>
      <xdr:col>72</xdr:col>
      <xdr:colOff>203200</xdr:colOff>
      <xdr:row>38</xdr:row>
      <xdr:rowOff>171148</xdr:rowOff>
    </xdr:to>
    <xdr:cxnSp macro="">
      <xdr:nvCxnSpPr>
        <xdr:cNvPr id="393" name="直線コネクタ 392"/>
        <xdr:cNvCxnSpPr/>
      </xdr:nvCxnSpPr>
      <xdr:spPr>
        <a:xfrm flipV="1">
          <a:off x="14401800" y="6548362"/>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171148</xdr:rowOff>
    </xdr:from>
    <xdr:to>
      <xdr:col>68</xdr:col>
      <xdr:colOff>152400</xdr:colOff>
      <xdr:row>39</xdr:row>
      <xdr:rowOff>80131</xdr:rowOff>
    </xdr:to>
    <xdr:cxnSp macro="">
      <xdr:nvCxnSpPr>
        <xdr:cNvPr id="396" name="直線コネクタ 395"/>
        <xdr:cNvCxnSpPr/>
      </xdr:nvCxnSpPr>
      <xdr:spPr>
        <a:xfrm flipV="1">
          <a:off x="13512800" y="668624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8" name="テキスト ボックス 397"/>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0" name="テキスト ボックス 399"/>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153912</xdr:rowOff>
    </xdr:from>
    <xdr:to>
      <xdr:col>81</xdr:col>
      <xdr:colOff>95250</xdr:colOff>
      <xdr:row>38</xdr:row>
      <xdr:rowOff>84062</xdr:rowOff>
    </xdr:to>
    <xdr:sp macro="" textlink="">
      <xdr:nvSpPr>
        <xdr:cNvPr id="406" name="楕円 405"/>
        <xdr:cNvSpPr/>
      </xdr:nvSpPr>
      <xdr:spPr>
        <a:xfrm>
          <a:off x="169672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170439</xdr:rowOff>
    </xdr:from>
    <xdr:ext cx="762000" cy="259045"/>
    <xdr:sp macro="" textlink="">
      <xdr:nvSpPr>
        <xdr:cNvPr id="407" name="公債費負担の状況該当値テキスト"/>
        <xdr:cNvSpPr txBox="1"/>
      </xdr:nvSpPr>
      <xdr:spPr>
        <a:xfrm>
          <a:off x="17106900" y="634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119440</xdr:rowOff>
    </xdr:from>
    <xdr:to>
      <xdr:col>77</xdr:col>
      <xdr:colOff>95250</xdr:colOff>
      <xdr:row>38</xdr:row>
      <xdr:rowOff>49591</xdr:rowOff>
    </xdr:to>
    <xdr:sp macro="" textlink="">
      <xdr:nvSpPr>
        <xdr:cNvPr id="408" name="楕円 407"/>
        <xdr:cNvSpPr/>
      </xdr:nvSpPr>
      <xdr:spPr>
        <a:xfrm>
          <a:off x="161290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59767</xdr:rowOff>
    </xdr:from>
    <xdr:ext cx="736600" cy="259045"/>
    <xdr:sp macro="" textlink="">
      <xdr:nvSpPr>
        <xdr:cNvPr id="409" name="テキスト ボックス 408"/>
        <xdr:cNvSpPr txBox="1"/>
      </xdr:nvSpPr>
      <xdr:spPr>
        <a:xfrm>
          <a:off x="15798800" y="6231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153912</xdr:rowOff>
    </xdr:from>
    <xdr:to>
      <xdr:col>73</xdr:col>
      <xdr:colOff>44450</xdr:colOff>
      <xdr:row>38</xdr:row>
      <xdr:rowOff>84062</xdr:rowOff>
    </xdr:to>
    <xdr:sp macro="" textlink="">
      <xdr:nvSpPr>
        <xdr:cNvPr id="410" name="楕円 409"/>
        <xdr:cNvSpPr/>
      </xdr:nvSpPr>
      <xdr:spPr>
        <a:xfrm>
          <a:off x="15240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94239</xdr:rowOff>
    </xdr:from>
    <xdr:ext cx="762000" cy="259045"/>
    <xdr:sp macro="" textlink="">
      <xdr:nvSpPr>
        <xdr:cNvPr id="411" name="テキスト ボックス 410"/>
        <xdr:cNvSpPr txBox="1"/>
      </xdr:nvSpPr>
      <xdr:spPr>
        <a:xfrm>
          <a:off x="14909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120348</xdr:rowOff>
    </xdr:from>
    <xdr:to>
      <xdr:col>68</xdr:col>
      <xdr:colOff>203200</xdr:colOff>
      <xdr:row>39</xdr:row>
      <xdr:rowOff>50498</xdr:rowOff>
    </xdr:to>
    <xdr:sp macro="" textlink="">
      <xdr:nvSpPr>
        <xdr:cNvPr id="412" name="楕円 411"/>
        <xdr:cNvSpPr/>
      </xdr:nvSpPr>
      <xdr:spPr>
        <a:xfrm>
          <a:off x="14351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60675</xdr:rowOff>
    </xdr:from>
    <xdr:ext cx="762000" cy="259045"/>
    <xdr:sp macro="" textlink="">
      <xdr:nvSpPr>
        <xdr:cNvPr id="413" name="テキスト ボックス 412"/>
        <xdr:cNvSpPr txBox="1"/>
      </xdr:nvSpPr>
      <xdr:spPr>
        <a:xfrm>
          <a:off x="14020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29331</xdr:rowOff>
    </xdr:from>
    <xdr:to>
      <xdr:col>64</xdr:col>
      <xdr:colOff>152400</xdr:colOff>
      <xdr:row>39</xdr:row>
      <xdr:rowOff>130931</xdr:rowOff>
    </xdr:to>
    <xdr:sp macro="" textlink="">
      <xdr:nvSpPr>
        <xdr:cNvPr id="414" name="楕円 413"/>
        <xdr:cNvSpPr/>
      </xdr:nvSpPr>
      <xdr:spPr>
        <a:xfrm>
          <a:off x="13462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141108</xdr:rowOff>
    </xdr:from>
    <xdr:ext cx="762000" cy="259045"/>
    <xdr:sp macro="" textlink="">
      <xdr:nvSpPr>
        <xdr:cNvPr id="415" name="テキスト ボックス 414"/>
        <xdr:cNvSpPr txBox="1"/>
      </xdr:nvSpPr>
      <xdr:spPr>
        <a:xfrm>
          <a:off x="13131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地方債の発行抑制策や基金残高の増加により、算出式の分子である将来負担額から充当可能基金額や地方債現在高等に係る基準財政需要額算入見込額を差し引いた額が負数となり、前年度に引き続き負担率が</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となった。今後も公債費等義務的経費の削減を中心とする行財政改革を進め、財政の健全化に努める。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7" name="フローチャート: 判断 456"/>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8" name="テキスト ボックス 457"/>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59" name="フローチャート: 判断 458"/>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0" name="テキスト ボックス 459"/>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9,861
9,685
128.79
7,119,045
6,642,675
457,316
4,279,146
2,390,510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人件費にかかる経常収支比率は、類似団体平均と比較して</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ポイント高くなっている。旧町村単位に公共施設を設置（出張所</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・小学校</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・保育所</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）し、養護老人ホームも設置していること等から類似団体に比べ職員数が多いことが原因である。引き続き、定員適正化計画により適正な定員管理に努める。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115570</xdr:rowOff>
    </xdr:from>
    <xdr:to>
      <xdr:col>24</xdr:col>
      <xdr:colOff>25400</xdr:colOff>
      <xdr:row>37</xdr:row>
      <xdr:rowOff>58420</xdr:rowOff>
    </xdr:to>
    <xdr:cxnSp macro="">
      <xdr:nvCxnSpPr>
        <xdr:cNvPr id="62" name="直線コネクタ 61"/>
        <xdr:cNvCxnSpPr/>
      </xdr:nvCxnSpPr>
      <xdr:spPr>
        <a:xfrm>
          <a:off x="3987800" y="628777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92710</xdr:rowOff>
    </xdr:from>
    <xdr:to>
      <xdr:col>19</xdr:col>
      <xdr:colOff>187325</xdr:colOff>
      <xdr:row>36</xdr:row>
      <xdr:rowOff>115570</xdr:rowOff>
    </xdr:to>
    <xdr:cxnSp macro="">
      <xdr:nvCxnSpPr>
        <xdr:cNvPr id="65" name="直線コネクタ 64"/>
        <xdr:cNvCxnSpPr/>
      </xdr:nvCxnSpPr>
      <xdr:spPr>
        <a:xfrm>
          <a:off x="3098800" y="62649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64135</xdr:rowOff>
    </xdr:from>
    <xdr:to>
      <xdr:col>15</xdr:col>
      <xdr:colOff>98425</xdr:colOff>
      <xdr:row>36</xdr:row>
      <xdr:rowOff>92710</xdr:rowOff>
    </xdr:to>
    <xdr:cxnSp macro="">
      <xdr:nvCxnSpPr>
        <xdr:cNvPr id="68" name="直線コネクタ 67"/>
        <xdr:cNvCxnSpPr/>
      </xdr:nvCxnSpPr>
      <xdr:spPr>
        <a:xfrm>
          <a:off x="2209800" y="62363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64135</xdr:rowOff>
    </xdr:from>
    <xdr:to>
      <xdr:col>11</xdr:col>
      <xdr:colOff>9525</xdr:colOff>
      <xdr:row>36</xdr:row>
      <xdr:rowOff>121285</xdr:rowOff>
    </xdr:to>
    <xdr:cxnSp macro="">
      <xdr:nvCxnSpPr>
        <xdr:cNvPr id="71" name="直線コネクタ 70"/>
        <xdr:cNvCxnSpPr/>
      </xdr:nvCxnSpPr>
      <xdr:spPr>
        <a:xfrm flipV="1">
          <a:off x="1320800" y="62363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7620</xdr:rowOff>
    </xdr:from>
    <xdr:to>
      <xdr:col>24</xdr:col>
      <xdr:colOff>76200</xdr:colOff>
      <xdr:row>37</xdr:row>
      <xdr:rowOff>109220</xdr:rowOff>
    </xdr:to>
    <xdr:sp macro="" textlink="">
      <xdr:nvSpPr>
        <xdr:cNvPr id="81" name="楕円 80"/>
        <xdr:cNvSpPr/>
      </xdr:nvSpPr>
      <xdr:spPr>
        <a:xfrm>
          <a:off x="47752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151147</xdr:rowOff>
    </xdr:from>
    <xdr:ext cx="762000" cy="259045"/>
    <xdr:sp macro="" textlink="">
      <xdr:nvSpPr>
        <xdr:cNvPr id="82" name="人件費該当値テキスト"/>
        <xdr:cNvSpPr txBox="1"/>
      </xdr:nvSpPr>
      <xdr:spPr>
        <a:xfrm>
          <a:off x="4914900" y="632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64770</xdr:rowOff>
    </xdr:from>
    <xdr:to>
      <xdr:col>20</xdr:col>
      <xdr:colOff>38100</xdr:colOff>
      <xdr:row>36</xdr:row>
      <xdr:rowOff>166370</xdr:rowOff>
    </xdr:to>
    <xdr:sp macro="" textlink="">
      <xdr:nvSpPr>
        <xdr:cNvPr id="83" name="楕円 82"/>
        <xdr:cNvSpPr/>
      </xdr:nvSpPr>
      <xdr:spPr>
        <a:xfrm>
          <a:off x="3937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151147</xdr:rowOff>
    </xdr:from>
    <xdr:ext cx="736600" cy="259045"/>
    <xdr:sp macro="" textlink="">
      <xdr:nvSpPr>
        <xdr:cNvPr id="84" name="テキスト ボックス 83"/>
        <xdr:cNvSpPr txBox="1"/>
      </xdr:nvSpPr>
      <xdr:spPr>
        <a:xfrm>
          <a:off x="3606800" y="632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41910</xdr:rowOff>
    </xdr:from>
    <xdr:to>
      <xdr:col>15</xdr:col>
      <xdr:colOff>149225</xdr:colOff>
      <xdr:row>36</xdr:row>
      <xdr:rowOff>143510</xdr:rowOff>
    </xdr:to>
    <xdr:sp macro="" textlink="">
      <xdr:nvSpPr>
        <xdr:cNvPr id="85" name="楕円 84"/>
        <xdr:cNvSpPr/>
      </xdr:nvSpPr>
      <xdr:spPr>
        <a:xfrm>
          <a:off x="3048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128287</xdr:rowOff>
    </xdr:from>
    <xdr:ext cx="762000" cy="259045"/>
    <xdr:sp macro="" textlink="">
      <xdr:nvSpPr>
        <xdr:cNvPr id="86" name="テキスト ボックス 85"/>
        <xdr:cNvSpPr txBox="1"/>
      </xdr:nvSpPr>
      <xdr:spPr>
        <a:xfrm>
          <a:off x="2717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13335</xdr:rowOff>
    </xdr:from>
    <xdr:to>
      <xdr:col>11</xdr:col>
      <xdr:colOff>60325</xdr:colOff>
      <xdr:row>36</xdr:row>
      <xdr:rowOff>114935</xdr:rowOff>
    </xdr:to>
    <xdr:sp macro="" textlink="">
      <xdr:nvSpPr>
        <xdr:cNvPr id="87" name="楕円 86"/>
        <xdr:cNvSpPr/>
      </xdr:nvSpPr>
      <xdr:spPr>
        <a:xfrm>
          <a:off x="21590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99712</xdr:rowOff>
    </xdr:from>
    <xdr:ext cx="762000" cy="259045"/>
    <xdr:sp macro="" textlink="">
      <xdr:nvSpPr>
        <xdr:cNvPr id="88" name="テキスト ボックス 87"/>
        <xdr:cNvSpPr txBox="1"/>
      </xdr:nvSpPr>
      <xdr:spPr>
        <a:xfrm>
          <a:off x="1828800" y="627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70485</xdr:rowOff>
    </xdr:from>
    <xdr:to>
      <xdr:col>6</xdr:col>
      <xdr:colOff>171450</xdr:colOff>
      <xdr:row>37</xdr:row>
      <xdr:rowOff>635</xdr:rowOff>
    </xdr:to>
    <xdr:sp macro="" textlink="">
      <xdr:nvSpPr>
        <xdr:cNvPr id="89" name="楕円 88"/>
        <xdr:cNvSpPr/>
      </xdr:nvSpPr>
      <xdr:spPr>
        <a:xfrm>
          <a:off x="12700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156862</xdr:rowOff>
    </xdr:from>
    <xdr:ext cx="762000" cy="259045"/>
    <xdr:sp macro="" textlink="">
      <xdr:nvSpPr>
        <xdr:cNvPr id="90" name="テキスト ボックス 89"/>
        <xdr:cNvSpPr txBox="1"/>
      </xdr:nvSpPr>
      <xdr:spPr>
        <a:xfrm>
          <a:off x="939800" y="632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物件費にかかる経常収支比率は、前年に対して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増となった。これは、物価高騰による保育所や小中学校給食材料費や公共施設の光熱水費の増加が要因の一つである。その他電算システム関係経費や施設管理経費は引き続き増加傾向である。今後も事業の総合的な見直しや事務改善による手法の検討など、物件費増加の抑制に努める。管理経費等についても、予算査定時に前々年度決算額及び当該年度の執行額に応じた査定を行い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94996</xdr:rowOff>
    </xdr:from>
    <xdr:to>
      <xdr:col>82</xdr:col>
      <xdr:colOff>107950</xdr:colOff>
      <xdr:row>14</xdr:row>
      <xdr:rowOff>149860</xdr:rowOff>
    </xdr:to>
    <xdr:cxnSp macro="">
      <xdr:nvCxnSpPr>
        <xdr:cNvPr id="121" name="直線コネクタ 120"/>
        <xdr:cNvCxnSpPr/>
      </xdr:nvCxnSpPr>
      <xdr:spPr>
        <a:xfrm>
          <a:off x="15671800" y="24952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49276</xdr:rowOff>
    </xdr:from>
    <xdr:to>
      <xdr:col>78</xdr:col>
      <xdr:colOff>69850</xdr:colOff>
      <xdr:row>14</xdr:row>
      <xdr:rowOff>94996</xdr:rowOff>
    </xdr:to>
    <xdr:cxnSp macro="">
      <xdr:nvCxnSpPr>
        <xdr:cNvPr id="124" name="直線コネクタ 123"/>
        <xdr:cNvCxnSpPr/>
      </xdr:nvCxnSpPr>
      <xdr:spPr>
        <a:xfrm>
          <a:off x="14782800" y="24495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30988</xdr:rowOff>
    </xdr:from>
    <xdr:to>
      <xdr:col>73</xdr:col>
      <xdr:colOff>180975</xdr:colOff>
      <xdr:row>14</xdr:row>
      <xdr:rowOff>49276</xdr:rowOff>
    </xdr:to>
    <xdr:cxnSp macro="">
      <xdr:nvCxnSpPr>
        <xdr:cNvPr id="127" name="直線コネクタ 126"/>
        <xdr:cNvCxnSpPr/>
      </xdr:nvCxnSpPr>
      <xdr:spPr>
        <a:xfrm>
          <a:off x="13893800" y="24312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30988</xdr:rowOff>
    </xdr:from>
    <xdr:to>
      <xdr:col>69</xdr:col>
      <xdr:colOff>92075</xdr:colOff>
      <xdr:row>14</xdr:row>
      <xdr:rowOff>53848</xdr:rowOff>
    </xdr:to>
    <xdr:cxnSp macro="">
      <xdr:nvCxnSpPr>
        <xdr:cNvPr id="130" name="直線コネクタ 129"/>
        <xdr:cNvCxnSpPr/>
      </xdr:nvCxnSpPr>
      <xdr:spPr>
        <a:xfrm flipV="1">
          <a:off x="13004800" y="24312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0" name="楕円 139"/>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71137</xdr:rowOff>
    </xdr:from>
    <xdr:ext cx="762000" cy="259045"/>
    <xdr:sp macro="" textlink="">
      <xdr:nvSpPr>
        <xdr:cNvPr id="141" name="物件費該当値テキスト"/>
        <xdr:cNvSpPr txBox="1"/>
      </xdr:nvSpPr>
      <xdr:spPr>
        <a:xfrm>
          <a:off x="16598900" y="247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44196</xdr:rowOff>
    </xdr:from>
    <xdr:to>
      <xdr:col>78</xdr:col>
      <xdr:colOff>120650</xdr:colOff>
      <xdr:row>14</xdr:row>
      <xdr:rowOff>145796</xdr:rowOff>
    </xdr:to>
    <xdr:sp macro="" textlink="">
      <xdr:nvSpPr>
        <xdr:cNvPr id="142" name="楕円 141"/>
        <xdr:cNvSpPr/>
      </xdr:nvSpPr>
      <xdr:spPr>
        <a:xfrm>
          <a:off x="15621000" y="244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155973</xdr:rowOff>
    </xdr:from>
    <xdr:ext cx="736600" cy="259045"/>
    <xdr:sp macro="" textlink="">
      <xdr:nvSpPr>
        <xdr:cNvPr id="143" name="テキスト ボックス 142"/>
        <xdr:cNvSpPr txBox="1"/>
      </xdr:nvSpPr>
      <xdr:spPr>
        <a:xfrm>
          <a:off x="15290800" y="2213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169926</xdr:rowOff>
    </xdr:from>
    <xdr:to>
      <xdr:col>74</xdr:col>
      <xdr:colOff>31750</xdr:colOff>
      <xdr:row>14</xdr:row>
      <xdr:rowOff>100076</xdr:rowOff>
    </xdr:to>
    <xdr:sp macro="" textlink="">
      <xdr:nvSpPr>
        <xdr:cNvPr id="144" name="楕円 143"/>
        <xdr:cNvSpPr/>
      </xdr:nvSpPr>
      <xdr:spPr>
        <a:xfrm>
          <a:off x="14732000" y="239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110253</xdr:rowOff>
    </xdr:from>
    <xdr:ext cx="762000" cy="259045"/>
    <xdr:sp macro="" textlink="">
      <xdr:nvSpPr>
        <xdr:cNvPr id="145" name="テキスト ボックス 144"/>
        <xdr:cNvSpPr txBox="1"/>
      </xdr:nvSpPr>
      <xdr:spPr>
        <a:xfrm>
          <a:off x="14401800" y="216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151638</xdr:rowOff>
    </xdr:from>
    <xdr:to>
      <xdr:col>69</xdr:col>
      <xdr:colOff>142875</xdr:colOff>
      <xdr:row>14</xdr:row>
      <xdr:rowOff>81788</xdr:rowOff>
    </xdr:to>
    <xdr:sp macro="" textlink="">
      <xdr:nvSpPr>
        <xdr:cNvPr id="146" name="楕円 145"/>
        <xdr:cNvSpPr/>
      </xdr:nvSpPr>
      <xdr:spPr>
        <a:xfrm>
          <a:off x="13843000" y="238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66565</xdr:rowOff>
    </xdr:from>
    <xdr:ext cx="762000" cy="259045"/>
    <xdr:sp macro="" textlink="">
      <xdr:nvSpPr>
        <xdr:cNvPr id="147" name="テキスト ボックス 146"/>
        <xdr:cNvSpPr txBox="1"/>
      </xdr:nvSpPr>
      <xdr:spPr>
        <a:xfrm>
          <a:off x="13512800" y="246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xdr:rowOff>
    </xdr:from>
    <xdr:to>
      <xdr:col>65</xdr:col>
      <xdr:colOff>53975</xdr:colOff>
      <xdr:row>14</xdr:row>
      <xdr:rowOff>104648</xdr:rowOff>
    </xdr:to>
    <xdr:sp macro="" textlink="">
      <xdr:nvSpPr>
        <xdr:cNvPr id="148" name="楕円 147"/>
        <xdr:cNvSpPr/>
      </xdr:nvSpPr>
      <xdr:spPr>
        <a:xfrm>
          <a:off x="12954000" y="24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89425</xdr:rowOff>
    </xdr:from>
    <xdr:ext cx="762000" cy="259045"/>
    <xdr:sp macro="" textlink="">
      <xdr:nvSpPr>
        <xdr:cNvPr id="149" name="テキスト ボックス 148"/>
        <xdr:cNvSpPr txBox="1"/>
      </xdr:nvSpPr>
      <xdr:spPr>
        <a:xfrm>
          <a:off x="12623800" y="248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扶助費にかかる経常収支比率は、類似団体平均と比較して</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ポイント高くなっている。これは、高齢化による老人福祉費、養護老人ホームを設置している老人施設費、旧町村単位に保育所を設置している児童福祉費が挙げられる。また、令和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年度から子育て支援の一環として福祉医療費助成の対象者を中学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年生までから高校</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年生までに拡大したことが挙げられる。老人福祉費や福祉医療費助成については、予防事業の推進と適切な施設管理により抑制に努める。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69850</xdr:rowOff>
    </xdr:to>
    <xdr:cxnSp macro="">
      <xdr:nvCxnSpPr>
        <xdr:cNvPr id="182" name="直線コネクタ 181"/>
        <xdr:cNvCxnSpPr/>
      </xdr:nvCxnSpPr>
      <xdr:spPr>
        <a:xfrm>
          <a:off x="3987800" y="9956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127000</xdr:rowOff>
    </xdr:from>
    <xdr:to>
      <xdr:col>19</xdr:col>
      <xdr:colOff>187325</xdr:colOff>
      <xdr:row>58</xdr:row>
      <xdr:rowOff>12700</xdr:rowOff>
    </xdr:to>
    <xdr:cxnSp macro="">
      <xdr:nvCxnSpPr>
        <xdr:cNvPr id="185" name="直線コネクタ 184"/>
        <xdr:cNvCxnSpPr/>
      </xdr:nvCxnSpPr>
      <xdr:spPr>
        <a:xfrm>
          <a:off x="3098800" y="9899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7" name="テキスト ボックス 186"/>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50800</xdr:rowOff>
    </xdr:from>
    <xdr:to>
      <xdr:col>15</xdr:col>
      <xdr:colOff>98425</xdr:colOff>
      <xdr:row>57</xdr:row>
      <xdr:rowOff>127000</xdr:rowOff>
    </xdr:to>
    <xdr:cxnSp macro="">
      <xdr:nvCxnSpPr>
        <xdr:cNvPr id="188" name="直線コネクタ 187"/>
        <xdr:cNvCxnSpPr/>
      </xdr:nvCxnSpPr>
      <xdr:spPr>
        <a:xfrm>
          <a:off x="2209800" y="9823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50800</xdr:rowOff>
    </xdr:from>
    <xdr:to>
      <xdr:col>11</xdr:col>
      <xdr:colOff>9525</xdr:colOff>
      <xdr:row>57</xdr:row>
      <xdr:rowOff>107950</xdr:rowOff>
    </xdr:to>
    <xdr:cxnSp macro="">
      <xdr:nvCxnSpPr>
        <xdr:cNvPr id="191" name="直線コネクタ 190"/>
        <xdr:cNvCxnSpPr/>
      </xdr:nvCxnSpPr>
      <xdr:spPr>
        <a:xfrm flipV="1">
          <a:off x="1320800" y="9823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195" name="テキスト ボックス 194"/>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19050</xdr:rowOff>
    </xdr:from>
    <xdr:to>
      <xdr:col>24</xdr:col>
      <xdr:colOff>76200</xdr:colOff>
      <xdr:row>58</xdr:row>
      <xdr:rowOff>120650</xdr:rowOff>
    </xdr:to>
    <xdr:sp macro="" textlink="">
      <xdr:nvSpPr>
        <xdr:cNvPr id="201" name="楕円 200"/>
        <xdr:cNvSpPr/>
      </xdr:nvSpPr>
      <xdr:spPr>
        <a:xfrm>
          <a:off x="4775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162577</xdr:rowOff>
    </xdr:from>
    <xdr:ext cx="762000" cy="259045"/>
    <xdr:sp macro="" textlink="">
      <xdr:nvSpPr>
        <xdr:cNvPr id="202" name="扶助費該当値テキスト"/>
        <xdr:cNvSpPr txBox="1"/>
      </xdr:nvSpPr>
      <xdr:spPr>
        <a:xfrm>
          <a:off x="4914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3" name="楕円 202"/>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04" name="テキスト ボックス 203"/>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05" name="楕円 204"/>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206" name="テキスト ボックス 205"/>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0</xdr:rowOff>
    </xdr:from>
    <xdr:to>
      <xdr:col>11</xdr:col>
      <xdr:colOff>60325</xdr:colOff>
      <xdr:row>57</xdr:row>
      <xdr:rowOff>101600</xdr:rowOff>
    </xdr:to>
    <xdr:sp macro="" textlink="">
      <xdr:nvSpPr>
        <xdr:cNvPr id="207" name="楕円 206"/>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86377</xdr:rowOff>
    </xdr:from>
    <xdr:ext cx="762000" cy="259045"/>
    <xdr:sp macro="" textlink="">
      <xdr:nvSpPr>
        <xdr:cNvPr id="208" name="テキスト ボックス 207"/>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9" name="楕円 208"/>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0" name="テキスト ボックス 209"/>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その他にかかる経常収支比率は、前年に対して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ポイント増となった。下水道事業会計の施設維持管理経費をはじめ、国民健康保険や介護保険など、その他の特別会計に対する繰出金については増加傾向であり、</a:t>
          </a:r>
          <a:r>
            <a:rPr kumimoji="1" lang="ja-JP" altLang="en-US" sz="1100">
              <a:solidFill>
                <a:schemeClr val="dk1"/>
              </a:solidFill>
              <a:effectLst/>
              <a:latin typeface="+mn-lt"/>
              <a:ea typeface="+mn-ea"/>
              <a:cs typeface="+mn-cs"/>
            </a:rPr>
            <a:t>増加要因となっている</a:t>
          </a:r>
          <a:r>
            <a:rPr kumimoji="1" lang="ja-JP" altLang="ja-JP" sz="1100">
              <a:solidFill>
                <a:schemeClr val="dk1"/>
              </a:solidFill>
              <a:effectLst/>
              <a:latin typeface="+mn-lt"/>
              <a:ea typeface="+mn-ea"/>
              <a:cs typeface="+mn-cs"/>
            </a:rPr>
            <a:t>。今後、公営企業の独立採算の原則に立ち返った料金の見直しによる健全化や、医療受診の指導や介護予防事業など保健指導事業の強化やこれに伴う医療費の削減、介護保険料の適正化により、普通会計の負担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139700</xdr:rowOff>
    </xdr:from>
    <xdr:to>
      <xdr:col>82</xdr:col>
      <xdr:colOff>107950</xdr:colOff>
      <xdr:row>57</xdr:row>
      <xdr:rowOff>69850</xdr:rowOff>
    </xdr:to>
    <xdr:cxnSp macro="">
      <xdr:nvCxnSpPr>
        <xdr:cNvPr id="243" name="直線コネクタ 242"/>
        <xdr:cNvCxnSpPr/>
      </xdr:nvCxnSpPr>
      <xdr:spPr>
        <a:xfrm>
          <a:off x="15671800" y="97409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76200</xdr:rowOff>
    </xdr:from>
    <xdr:to>
      <xdr:col>78</xdr:col>
      <xdr:colOff>69850</xdr:colOff>
      <xdr:row>56</xdr:row>
      <xdr:rowOff>139700</xdr:rowOff>
    </xdr:to>
    <xdr:cxnSp macro="">
      <xdr:nvCxnSpPr>
        <xdr:cNvPr id="246" name="直線コネクタ 245"/>
        <xdr:cNvCxnSpPr/>
      </xdr:nvCxnSpPr>
      <xdr:spPr>
        <a:xfrm>
          <a:off x="14782800" y="9677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63500</xdr:rowOff>
    </xdr:from>
    <xdr:to>
      <xdr:col>73</xdr:col>
      <xdr:colOff>180975</xdr:colOff>
      <xdr:row>56</xdr:row>
      <xdr:rowOff>76200</xdr:rowOff>
    </xdr:to>
    <xdr:cxnSp macro="">
      <xdr:nvCxnSpPr>
        <xdr:cNvPr id="249" name="直線コネクタ 248"/>
        <xdr:cNvCxnSpPr/>
      </xdr:nvCxnSpPr>
      <xdr:spPr>
        <a:xfrm>
          <a:off x="13893800" y="9664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63500</xdr:rowOff>
    </xdr:from>
    <xdr:to>
      <xdr:col>69</xdr:col>
      <xdr:colOff>92075</xdr:colOff>
      <xdr:row>56</xdr:row>
      <xdr:rowOff>165100</xdr:rowOff>
    </xdr:to>
    <xdr:cxnSp macro="">
      <xdr:nvCxnSpPr>
        <xdr:cNvPr id="252" name="直線コネクタ 251"/>
        <xdr:cNvCxnSpPr/>
      </xdr:nvCxnSpPr>
      <xdr:spPr>
        <a:xfrm flipV="1">
          <a:off x="13004800" y="9664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2" name="楕円 261"/>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3"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88900</xdr:rowOff>
    </xdr:from>
    <xdr:to>
      <xdr:col>78</xdr:col>
      <xdr:colOff>120650</xdr:colOff>
      <xdr:row>57</xdr:row>
      <xdr:rowOff>19050</xdr:rowOff>
    </xdr:to>
    <xdr:sp macro="" textlink="">
      <xdr:nvSpPr>
        <xdr:cNvPr id="264" name="楕円 263"/>
        <xdr:cNvSpPr/>
      </xdr:nvSpPr>
      <xdr:spPr>
        <a:xfrm>
          <a:off x="15621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29227</xdr:rowOff>
    </xdr:from>
    <xdr:ext cx="736600" cy="259045"/>
    <xdr:sp macro="" textlink="">
      <xdr:nvSpPr>
        <xdr:cNvPr id="265" name="テキスト ボックス 264"/>
        <xdr:cNvSpPr txBox="1"/>
      </xdr:nvSpPr>
      <xdr:spPr>
        <a:xfrm>
          <a:off x="15290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25400</xdr:rowOff>
    </xdr:from>
    <xdr:to>
      <xdr:col>74</xdr:col>
      <xdr:colOff>31750</xdr:colOff>
      <xdr:row>56</xdr:row>
      <xdr:rowOff>127000</xdr:rowOff>
    </xdr:to>
    <xdr:sp macro="" textlink="">
      <xdr:nvSpPr>
        <xdr:cNvPr id="266" name="楕円 265"/>
        <xdr:cNvSpPr/>
      </xdr:nvSpPr>
      <xdr:spPr>
        <a:xfrm>
          <a:off x="14732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137177</xdr:rowOff>
    </xdr:from>
    <xdr:ext cx="762000" cy="259045"/>
    <xdr:sp macro="" textlink="">
      <xdr:nvSpPr>
        <xdr:cNvPr id="267" name="テキスト ボックス 266"/>
        <xdr:cNvSpPr txBox="1"/>
      </xdr:nvSpPr>
      <xdr:spPr>
        <a:xfrm>
          <a:off x="14401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xdr:rowOff>
    </xdr:from>
    <xdr:to>
      <xdr:col>69</xdr:col>
      <xdr:colOff>142875</xdr:colOff>
      <xdr:row>56</xdr:row>
      <xdr:rowOff>114300</xdr:rowOff>
    </xdr:to>
    <xdr:sp macro="" textlink="">
      <xdr:nvSpPr>
        <xdr:cNvPr id="268" name="楕円 267"/>
        <xdr:cNvSpPr/>
      </xdr:nvSpPr>
      <xdr:spPr>
        <a:xfrm>
          <a:off x="13843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124477</xdr:rowOff>
    </xdr:from>
    <xdr:ext cx="762000" cy="259045"/>
    <xdr:sp macro="" textlink="">
      <xdr:nvSpPr>
        <xdr:cNvPr id="269" name="テキスト ボックス 268"/>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0" name="楕円 269"/>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1" name="テキスト ボックス 270"/>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補助費等にかかる経常収支比率は、前年に対して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他団体と比べ低い数値を維持しており、</a:t>
          </a:r>
          <a:r>
            <a:rPr kumimoji="1" lang="ja-JP" altLang="ja-JP" sz="1100">
              <a:solidFill>
                <a:schemeClr val="dk1"/>
              </a:solidFill>
              <a:effectLst/>
              <a:latin typeface="+mn-lt"/>
              <a:ea typeface="+mn-ea"/>
              <a:cs typeface="+mn-cs"/>
            </a:rPr>
            <a:t>今後も各種団体に対する補助金の支給の見直し及び削減については、前々年度決算額及び当該年度の執行額、団体の活動内容や実績等を充分精査し、見直しや廃止を行うなど、適正化に努める。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81280</xdr:rowOff>
    </xdr:from>
    <xdr:to>
      <xdr:col>82</xdr:col>
      <xdr:colOff>107950</xdr:colOff>
      <xdr:row>34</xdr:row>
      <xdr:rowOff>104140</xdr:rowOff>
    </xdr:to>
    <xdr:cxnSp macro="">
      <xdr:nvCxnSpPr>
        <xdr:cNvPr id="304" name="直線コネクタ 303"/>
        <xdr:cNvCxnSpPr/>
      </xdr:nvCxnSpPr>
      <xdr:spPr>
        <a:xfrm flipV="1">
          <a:off x="15671800" y="59105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66040</xdr:rowOff>
    </xdr:from>
    <xdr:to>
      <xdr:col>78</xdr:col>
      <xdr:colOff>69850</xdr:colOff>
      <xdr:row>34</xdr:row>
      <xdr:rowOff>104140</xdr:rowOff>
    </xdr:to>
    <xdr:cxnSp macro="">
      <xdr:nvCxnSpPr>
        <xdr:cNvPr id="307" name="直線コネクタ 306"/>
        <xdr:cNvCxnSpPr/>
      </xdr:nvCxnSpPr>
      <xdr:spPr>
        <a:xfrm>
          <a:off x="14782800" y="5895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33037</xdr:rowOff>
    </xdr:from>
    <xdr:ext cx="736600" cy="259045"/>
    <xdr:sp macro="" textlink="">
      <xdr:nvSpPr>
        <xdr:cNvPr id="309" name="テキスト ボックス 308"/>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168910</xdr:rowOff>
    </xdr:from>
    <xdr:to>
      <xdr:col>73</xdr:col>
      <xdr:colOff>180975</xdr:colOff>
      <xdr:row>34</xdr:row>
      <xdr:rowOff>66040</xdr:rowOff>
    </xdr:to>
    <xdr:cxnSp macro="">
      <xdr:nvCxnSpPr>
        <xdr:cNvPr id="310" name="直線コネクタ 309"/>
        <xdr:cNvCxnSpPr/>
      </xdr:nvCxnSpPr>
      <xdr:spPr>
        <a:xfrm>
          <a:off x="13893800" y="5826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12" name="テキスト ボックス 311"/>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168910</xdr:rowOff>
    </xdr:from>
    <xdr:to>
      <xdr:col>69</xdr:col>
      <xdr:colOff>92075</xdr:colOff>
      <xdr:row>34</xdr:row>
      <xdr:rowOff>149860</xdr:rowOff>
    </xdr:to>
    <xdr:cxnSp macro="">
      <xdr:nvCxnSpPr>
        <xdr:cNvPr id="313" name="直線コネクタ 312"/>
        <xdr:cNvCxnSpPr/>
      </xdr:nvCxnSpPr>
      <xdr:spPr>
        <a:xfrm flipV="1">
          <a:off x="13004800" y="58267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59707</xdr:rowOff>
    </xdr:from>
    <xdr:ext cx="762000" cy="259045"/>
    <xdr:sp macro="" textlink="">
      <xdr:nvSpPr>
        <xdr:cNvPr id="315" name="テキスト ボックス 314"/>
        <xdr:cNvSpPr txBox="1"/>
      </xdr:nvSpPr>
      <xdr:spPr>
        <a:xfrm>
          <a:off x="13512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97807</xdr:rowOff>
    </xdr:from>
    <xdr:ext cx="762000" cy="259045"/>
    <xdr:sp macro="" textlink="">
      <xdr:nvSpPr>
        <xdr:cNvPr id="317" name="テキスト ボックス 316"/>
        <xdr:cNvSpPr txBox="1"/>
      </xdr:nvSpPr>
      <xdr:spPr>
        <a:xfrm>
          <a:off x="12623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30480</xdr:rowOff>
    </xdr:from>
    <xdr:to>
      <xdr:col>82</xdr:col>
      <xdr:colOff>158750</xdr:colOff>
      <xdr:row>34</xdr:row>
      <xdr:rowOff>132080</xdr:rowOff>
    </xdr:to>
    <xdr:sp macro="" textlink="">
      <xdr:nvSpPr>
        <xdr:cNvPr id="323" name="楕円 322"/>
        <xdr:cNvSpPr/>
      </xdr:nvSpPr>
      <xdr:spPr>
        <a:xfrm>
          <a:off x="16459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47007</xdr:rowOff>
    </xdr:from>
    <xdr:ext cx="762000" cy="259045"/>
    <xdr:sp macro="" textlink="">
      <xdr:nvSpPr>
        <xdr:cNvPr id="324" name="補助費等該当値テキスト"/>
        <xdr:cNvSpPr txBox="1"/>
      </xdr:nvSpPr>
      <xdr:spPr>
        <a:xfrm>
          <a:off x="165989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53340</xdr:rowOff>
    </xdr:from>
    <xdr:to>
      <xdr:col>78</xdr:col>
      <xdr:colOff>120650</xdr:colOff>
      <xdr:row>34</xdr:row>
      <xdr:rowOff>154940</xdr:rowOff>
    </xdr:to>
    <xdr:sp macro="" textlink="">
      <xdr:nvSpPr>
        <xdr:cNvPr id="325" name="楕円 324"/>
        <xdr:cNvSpPr/>
      </xdr:nvSpPr>
      <xdr:spPr>
        <a:xfrm>
          <a:off x="15621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26" name="テキスト ボックス 325"/>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15240</xdr:rowOff>
    </xdr:from>
    <xdr:to>
      <xdr:col>74</xdr:col>
      <xdr:colOff>31750</xdr:colOff>
      <xdr:row>34</xdr:row>
      <xdr:rowOff>116840</xdr:rowOff>
    </xdr:to>
    <xdr:sp macro="" textlink="">
      <xdr:nvSpPr>
        <xdr:cNvPr id="327" name="楕円 326"/>
        <xdr:cNvSpPr/>
      </xdr:nvSpPr>
      <xdr:spPr>
        <a:xfrm>
          <a:off x="14732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127017</xdr:rowOff>
    </xdr:from>
    <xdr:ext cx="762000" cy="259045"/>
    <xdr:sp macro="" textlink="">
      <xdr:nvSpPr>
        <xdr:cNvPr id="328" name="テキスト ボックス 327"/>
        <xdr:cNvSpPr txBox="1"/>
      </xdr:nvSpPr>
      <xdr:spPr>
        <a:xfrm>
          <a:off x="14401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118110</xdr:rowOff>
    </xdr:from>
    <xdr:to>
      <xdr:col>69</xdr:col>
      <xdr:colOff>142875</xdr:colOff>
      <xdr:row>34</xdr:row>
      <xdr:rowOff>48260</xdr:rowOff>
    </xdr:to>
    <xdr:sp macro="" textlink="">
      <xdr:nvSpPr>
        <xdr:cNvPr id="329" name="楕円 328"/>
        <xdr:cNvSpPr/>
      </xdr:nvSpPr>
      <xdr:spPr>
        <a:xfrm>
          <a:off x="13843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58437</xdr:rowOff>
    </xdr:from>
    <xdr:ext cx="762000" cy="259045"/>
    <xdr:sp macro="" textlink="">
      <xdr:nvSpPr>
        <xdr:cNvPr id="330" name="テキスト ボックス 329"/>
        <xdr:cNvSpPr txBox="1"/>
      </xdr:nvSpPr>
      <xdr:spPr>
        <a:xfrm>
          <a:off x="13512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1" name="楕円 330"/>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32" name="テキスト ボックス 331"/>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公債費にかかる経常収支比率は、</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決算額が前年度対比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減となったことにより、前年に対して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下降した。引き続き、新規借入の抑制に努めるとともに、新規事業については、総合計画の実施計画（ローリング）において財源配分を充分に検討し、極力地方債の新規発行に依存しないなど、適正な財源確保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xdr:rowOff>
    </xdr:from>
    <xdr:to>
      <xdr:col>24</xdr:col>
      <xdr:colOff>25400</xdr:colOff>
      <xdr:row>76</xdr:row>
      <xdr:rowOff>17272</xdr:rowOff>
    </xdr:to>
    <xdr:cxnSp macro="">
      <xdr:nvCxnSpPr>
        <xdr:cNvPr id="362" name="直線コネクタ 361"/>
        <xdr:cNvCxnSpPr/>
      </xdr:nvCxnSpPr>
      <xdr:spPr>
        <a:xfrm flipV="1">
          <a:off x="3987800" y="130383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17272</xdr:rowOff>
    </xdr:from>
    <xdr:to>
      <xdr:col>19</xdr:col>
      <xdr:colOff>187325</xdr:colOff>
      <xdr:row>76</xdr:row>
      <xdr:rowOff>35561</xdr:rowOff>
    </xdr:to>
    <xdr:cxnSp macro="">
      <xdr:nvCxnSpPr>
        <xdr:cNvPr id="365" name="直線コネクタ 364"/>
        <xdr:cNvCxnSpPr/>
      </xdr:nvCxnSpPr>
      <xdr:spPr>
        <a:xfrm flipV="1">
          <a:off x="3098800" y="130474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170435</xdr:rowOff>
    </xdr:from>
    <xdr:to>
      <xdr:col>15</xdr:col>
      <xdr:colOff>98425</xdr:colOff>
      <xdr:row>76</xdr:row>
      <xdr:rowOff>35561</xdr:rowOff>
    </xdr:to>
    <xdr:cxnSp macro="">
      <xdr:nvCxnSpPr>
        <xdr:cNvPr id="368" name="直線コネクタ 367"/>
        <xdr:cNvCxnSpPr/>
      </xdr:nvCxnSpPr>
      <xdr:spPr>
        <a:xfrm>
          <a:off x="2209800" y="130291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170435</xdr:rowOff>
    </xdr:from>
    <xdr:to>
      <xdr:col>11</xdr:col>
      <xdr:colOff>9525</xdr:colOff>
      <xdr:row>76</xdr:row>
      <xdr:rowOff>76708</xdr:rowOff>
    </xdr:to>
    <xdr:cxnSp macro="">
      <xdr:nvCxnSpPr>
        <xdr:cNvPr id="371" name="直線コネクタ 370"/>
        <xdr:cNvCxnSpPr/>
      </xdr:nvCxnSpPr>
      <xdr:spPr>
        <a:xfrm flipV="1">
          <a:off x="1320800" y="1302918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128778</xdr:rowOff>
    </xdr:from>
    <xdr:to>
      <xdr:col>24</xdr:col>
      <xdr:colOff>76200</xdr:colOff>
      <xdr:row>76</xdr:row>
      <xdr:rowOff>58928</xdr:rowOff>
    </xdr:to>
    <xdr:sp macro="" textlink="">
      <xdr:nvSpPr>
        <xdr:cNvPr id="381" name="楕円 380"/>
        <xdr:cNvSpPr/>
      </xdr:nvSpPr>
      <xdr:spPr>
        <a:xfrm>
          <a:off x="47752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145305</xdr:rowOff>
    </xdr:from>
    <xdr:ext cx="762000" cy="259045"/>
    <xdr:sp macro="" textlink="">
      <xdr:nvSpPr>
        <xdr:cNvPr id="382" name="公債費該当値テキスト"/>
        <xdr:cNvSpPr txBox="1"/>
      </xdr:nvSpPr>
      <xdr:spPr>
        <a:xfrm>
          <a:off x="4914900" y="128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137922</xdr:rowOff>
    </xdr:from>
    <xdr:to>
      <xdr:col>20</xdr:col>
      <xdr:colOff>38100</xdr:colOff>
      <xdr:row>76</xdr:row>
      <xdr:rowOff>68072</xdr:rowOff>
    </xdr:to>
    <xdr:sp macro="" textlink="">
      <xdr:nvSpPr>
        <xdr:cNvPr id="383" name="楕円 382"/>
        <xdr:cNvSpPr/>
      </xdr:nvSpPr>
      <xdr:spPr>
        <a:xfrm>
          <a:off x="3937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78249</xdr:rowOff>
    </xdr:from>
    <xdr:ext cx="736600" cy="259045"/>
    <xdr:sp macro="" textlink="">
      <xdr:nvSpPr>
        <xdr:cNvPr id="384" name="テキスト ボックス 383"/>
        <xdr:cNvSpPr txBox="1"/>
      </xdr:nvSpPr>
      <xdr:spPr>
        <a:xfrm>
          <a:off x="3606800" y="1276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85" name="楕円 384"/>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86" name="テキスト ボックス 385"/>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119634</xdr:rowOff>
    </xdr:from>
    <xdr:to>
      <xdr:col>11</xdr:col>
      <xdr:colOff>60325</xdr:colOff>
      <xdr:row>76</xdr:row>
      <xdr:rowOff>49783</xdr:rowOff>
    </xdr:to>
    <xdr:sp macro="" textlink="">
      <xdr:nvSpPr>
        <xdr:cNvPr id="387" name="楕円 386"/>
        <xdr:cNvSpPr/>
      </xdr:nvSpPr>
      <xdr:spPr>
        <a:xfrm>
          <a:off x="2159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59961</xdr:rowOff>
    </xdr:from>
    <xdr:ext cx="762000" cy="259045"/>
    <xdr:sp macro="" textlink="">
      <xdr:nvSpPr>
        <xdr:cNvPr id="388" name="テキスト ボックス 387"/>
        <xdr:cNvSpPr txBox="1"/>
      </xdr:nvSpPr>
      <xdr:spPr>
        <a:xfrm>
          <a:off x="1828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25908</xdr:rowOff>
    </xdr:from>
    <xdr:to>
      <xdr:col>6</xdr:col>
      <xdr:colOff>171450</xdr:colOff>
      <xdr:row>76</xdr:row>
      <xdr:rowOff>127508</xdr:rowOff>
    </xdr:to>
    <xdr:sp macro="" textlink="">
      <xdr:nvSpPr>
        <xdr:cNvPr id="389" name="楕円 388"/>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137685</xdr:rowOff>
    </xdr:from>
    <xdr:ext cx="762000" cy="259045"/>
    <xdr:sp macro="" textlink="">
      <xdr:nvSpPr>
        <xdr:cNvPr id="390" name="テキスト ボックス 389"/>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公債費以外にかかる経常収支比率は、</a:t>
          </a:r>
          <a:r>
            <a:rPr kumimoji="1" lang="ja-JP" altLang="en-US"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ポイントの増加となり、</a:t>
          </a:r>
          <a:r>
            <a:rPr kumimoji="1" lang="ja-JP" altLang="ja-JP" sz="1100">
              <a:solidFill>
                <a:schemeClr val="dk1"/>
              </a:solidFill>
              <a:effectLst/>
              <a:latin typeface="+mn-lt"/>
              <a:ea typeface="+mn-ea"/>
              <a:cs typeface="+mn-cs"/>
            </a:rPr>
            <a:t>類似団体平均と比較して</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ポイント高くなっている。税収の伸びは見込みにくい状況で普通交付税</a:t>
          </a:r>
          <a:r>
            <a:rPr kumimoji="1" lang="ja-JP" altLang="en-US" sz="1100">
              <a:solidFill>
                <a:schemeClr val="dk1"/>
              </a:solidFill>
              <a:effectLst/>
              <a:latin typeface="+mn-lt"/>
              <a:ea typeface="+mn-ea"/>
              <a:cs typeface="+mn-cs"/>
            </a:rPr>
            <a:t>への依存</a:t>
          </a:r>
          <a:r>
            <a:rPr kumimoji="1" lang="ja-JP" altLang="ja-JP" sz="1100">
              <a:solidFill>
                <a:schemeClr val="dk1"/>
              </a:solidFill>
              <a:effectLst/>
              <a:latin typeface="+mn-lt"/>
              <a:ea typeface="+mn-ea"/>
              <a:cs typeface="+mn-cs"/>
            </a:rPr>
            <a:t>が大きく、継続的な経常一般財源の増加を見込むのが難しい状況である。</a:t>
          </a:r>
          <a:r>
            <a:rPr kumimoji="1" lang="ja-JP" altLang="en-US" sz="1100">
              <a:solidFill>
                <a:schemeClr val="dk1"/>
              </a:solidFill>
              <a:effectLst/>
              <a:latin typeface="+mn-lt"/>
              <a:ea typeface="+mn-ea"/>
              <a:cs typeface="+mn-cs"/>
            </a:rPr>
            <a:t>給与改定等による人件費の増加や物価高騰等による物件費の増加もあり</a:t>
          </a:r>
          <a:r>
            <a:rPr kumimoji="1" lang="ja-JP" altLang="ja-JP" sz="1100">
              <a:solidFill>
                <a:schemeClr val="dk1"/>
              </a:solidFill>
              <a:effectLst/>
              <a:latin typeface="+mn-lt"/>
              <a:ea typeface="+mn-ea"/>
              <a:cs typeface="+mn-cs"/>
            </a:rPr>
            <a:t>決算</a:t>
          </a:r>
          <a:r>
            <a:rPr kumimoji="1" lang="ja-JP" altLang="en-US" sz="1100">
              <a:solidFill>
                <a:schemeClr val="dk1"/>
              </a:solidFill>
              <a:effectLst/>
              <a:latin typeface="+mn-lt"/>
              <a:ea typeface="+mn-ea"/>
              <a:cs typeface="+mn-cs"/>
            </a:rPr>
            <a:t>額が</a:t>
          </a:r>
          <a:r>
            <a:rPr kumimoji="1" lang="ja-JP" altLang="ja-JP" sz="1100">
              <a:solidFill>
                <a:schemeClr val="dk1"/>
              </a:solidFill>
              <a:effectLst/>
              <a:latin typeface="+mn-lt"/>
              <a:ea typeface="+mn-ea"/>
              <a:cs typeface="+mn-cs"/>
            </a:rPr>
            <a:t>増加しており個々に示した対策の実施に一層努める。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37846</xdr:rowOff>
    </xdr:from>
    <xdr:to>
      <xdr:col>82</xdr:col>
      <xdr:colOff>107950</xdr:colOff>
      <xdr:row>75</xdr:row>
      <xdr:rowOff>129286</xdr:rowOff>
    </xdr:to>
    <xdr:cxnSp macro="">
      <xdr:nvCxnSpPr>
        <xdr:cNvPr id="421" name="直線コネクタ 420"/>
        <xdr:cNvCxnSpPr/>
      </xdr:nvCxnSpPr>
      <xdr:spPr>
        <a:xfrm>
          <a:off x="15671800" y="1289659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147574</xdr:rowOff>
    </xdr:from>
    <xdr:to>
      <xdr:col>78</xdr:col>
      <xdr:colOff>69850</xdr:colOff>
      <xdr:row>75</xdr:row>
      <xdr:rowOff>37846</xdr:rowOff>
    </xdr:to>
    <xdr:cxnSp macro="">
      <xdr:nvCxnSpPr>
        <xdr:cNvPr id="424" name="直線コネクタ 423"/>
        <xdr:cNvCxnSpPr/>
      </xdr:nvCxnSpPr>
      <xdr:spPr>
        <a:xfrm>
          <a:off x="14782800" y="1283487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94996</xdr:rowOff>
    </xdr:from>
    <xdr:to>
      <xdr:col>73</xdr:col>
      <xdr:colOff>180975</xdr:colOff>
      <xdr:row>74</xdr:row>
      <xdr:rowOff>147574</xdr:rowOff>
    </xdr:to>
    <xdr:cxnSp macro="">
      <xdr:nvCxnSpPr>
        <xdr:cNvPr id="427" name="直線コネクタ 426"/>
        <xdr:cNvCxnSpPr/>
      </xdr:nvCxnSpPr>
      <xdr:spPr>
        <a:xfrm>
          <a:off x="13893800" y="1278229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29" name="テキスト ボックス 428"/>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94996</xdr:rowOff>
    </xdr:from>
    <xdr:to>
      <xdr:col>69</xdr:col>
      <xdr:colOff>92075</xdr:colOff>
      <xdr:row>75</xdr:row>
      <xdr:rowOff>28702</xdr:rowOff>
    </xdr:to>
    <xdr:cxnSp macro="">
      <xdr:nvCxnSpPr>
        <xdr:cNvPr id="430" name="直線コネクタ 429"/>
        <xdr:cNvCxnSpPr/>
      </xdr:nvCxnSpPr>
      <xdr:spPr>
        <a:xfrm flipV="1">
          <a:off x="13004800" y="127822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32" name="テキスト ボックス 431"/>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78486</xdr:rowOff>
    </xdr:from>
    <xdr:to>
      <xdr:col>82</xdr:col>
      <xdr:colOff>158750</xdr:colOff>
      <xdr:row>76</xdr:row>
      <xdr:rowOff>8635</xdr:rowOff>
    </xdr:to>
    <xdr:sp macro="" textlink="">
      <xdr:nvSpPr>
        <xdr:cNvPr id="440" name="楕円 439"/>
        <xdr:cNvSpPr/>
      </xdr:nvSpPr>
      <xdr:spPr>
        <a:xfrm>
          <a:off x="164592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50563</xdr:rowOff>
    </xdr:from>
    <xdr:ext cx="762000" cy="259045"/>
    <xdr:sp macro="" textlink="">
      <xdr:nvSpPr>
        <xdr:cNvPr id="441" name="公債費以外該当値テキスト"/>
        <xdr:cNvSpPr txBox="1"/>
      </xdr:nvSpPr>
      <xdr:spPr>
        <a:xfrm>
          <a:off x="16598900" y="12909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158496</xdr:rowOff>
    </xdr:from>
    <xdr:to>
      <xdr:col>78</xdr:col>
      <xdr:colOff>120650</xdr:colOff>
      <xdr:row>75</xdr:row>
      <xdr:rowOff>88646</xdr:rowOff>
    </xdr:to>
    <xdr:sp macro="" textlink="">
      <xdr:nvSpPr>
        <xdr:cNvPr id="442" name="楕円 441"/>
        <xdr:cNvSpPr/>
      </xdr:nvSpPr>
      <xdr:spPr>
        <a:xfrm>
          <a:off x="15621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73423</xdr:rowOff>
    </xdr:from>
    <xdr:ext cx="736600" cy="259045"/>
    <xdr:sp macro="" textlink="">
      <xdr:nvSpPr>
        <xdr:cNvPr id="443" name="テキスト ボックス 442"/>
        <xdr:cNvSpPr txBox="1"/>
      </xdr:nvSpPr>
      <xdr:spPr>
        <a:xfrm>
          <a:off x="15290800" y="12932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96774</xdr:rowOff>
    </xdr:from>
    <xdr:to>
      <xdr:col>74</xdr:col>
      <xdr:colOff>31750</xdr:colOff>
      <xdr:row>75</xdr:row>
      <xdr:rowOff>26924</xdr:rowOff>
    </xdr:to>
    <xdr:sp macro="" textlink="">
      <xdr:nvSpPr>
        <xdr:cNvPr id="444" name="楕円 443"/>
        <xdr:cNvSpPr/>
      </xdr:nvSpPr>
      <xdr:spPr>
        <a:xfrm>
          <a:off x="14732000" y="1278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37101</xdr:rowOff>
    </xdr:from>
    <xdr:ext cx="762000" cy="259045"/>
    <xdr:sp macro="" textlink="">
      <xdr:nvSpPr>
        <xdr:cNvPr id="445" name="テキスト ボックス 444"/>
        <xdr:cNvSpPr txBox="1"/>
      </xdr:nvSpPr>
      <xdr:spPr>
        <a:xfrm>
          <a:off x="14401800" y="1255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44196</xdr:rowOff>
    </xdr:from>
    <xdr:to>
      <xdr:col>69</xdr:col>
      <xdr:colOff>142875</xdr:colOff>
      <xdr:row>74</xdr:row>
      <xdr:rowOff>145796</xdr:rowOff>
    </xdr:to>
    <xdr:sp macro="" textlink="">
      <xdr:nvSpPr>
        <xdr:cNvPr id="446" name="楕円 445"/>
        <xdr:cNvSpPr/>
      </xdr:nvSpPr>
      <xdr:spPr>
        <a:xfrm>
          <a:off x="13843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155973</xdr:rowOff>
    </xdr:from>
    <xdr:ext cx="762000" cy="259045"/>
    <xdr:sp macro="" textlink="">
      <xdr:nvSpPr>
        <xdr:cNvPr id="447" name="テキスト ボックス 446"/>
        <xdr:cNvSpPr txBox="1"/>
      </xdr:nvSpPr>
      <xdr:spPr>
        <a:xfrm>
          <a:off x="13512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149352</xdr:rowOff>
    </xdr:from>
    <xdr:to>
      <xdr:col>65</xdr:col>
      <xdr:colOff>53975</xdr:colOff>
      <xdr:row>75</xdr:row>
      <xdr:rowOff>79502</xdr:rowOff>
    </xdr:to>
    <xdr:sp macro="" textlink="">
      <xdr:nvSpPr>
        <xdr:cNvPr id="448" name="楕円 447"/>
        <xdr:cNvSpPr/>
      </xdr:nvSpPr>
      <xdr:spPr>
        <a:xfrm>
          <a:off x="12954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64279</xdr:rowOff>
    </xdr:from>
    <xdr:ext cx="762000" cy="259045"/>
    <xdr:sp macro="" textlink="">
      <xdr:nvSpPr>
        <xdr:cNvPr id="449" name="テキスト ボックス 448"/>
        <xdr:cNvSpPr txBox="1"/>
      </xdr:nvSpPr>
      <xdr:spPr>
        <a:xfrm>
          <a:off x="12623800" y="1292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63508</xdr:rowOff>
    </xdr:from>
    <xdr:to>
      <xdr:col>29</xdr:col>
      <xdr:colOff>127000</xdr:colOff>
      <xdr:row>17</xdr:row>
      <xdr:rowOff>153314</xdr:rowOff>
    </xdr:to>
    <xdr:cxnSp macro="">
      <xdr:nvCxnSpPr>
        <xdr:cNvPr id="46" name="直線コネクタ 45"/>
        <xdr:cNvCxnSpPr/>
      </xdr:nvCxnSpPr>
      <xdr:spPr bwMode="auto">
        <a:xfrm flipV="1">
          <a:off x="5003800" y="3025783"/>
          <a:ext cx="647700" cy="89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153314</xdr:rowOff>
    </xdr:from>
    <xdr:to>
      <xdr:col>26</xdr:col>
      <xdr:colOff>50800</xdr:colOff>
      <xdr:row>18</xdr:row>
      <xdr:rowOff>28378</xdr:rowOff>
    </xdr:to>
    <xdr:cxnSp macro="">
      <xdr:nvCxnSpPr>
        <xdr:cNvPr id="49" name="直線コネクタ 48"/>
        <xdr:cNvCxnSpPr/>
      </xdr:nvCxnSpPr>
      <xdr:spPr bwMode="auto">
        <a:xfrm flipV="1">
          <a:off x="4305300" y="3115589"/>
          <a:ext cx="698500" cy="46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28378</xdr:rowOff>
    </xdr:from>
    <xdr:to>
      <xdr:col>22</xdr:col>
      <xdr:colOff>114300</xdr:colOff>
      <xdr:row>18</xdr:row>
      <xdr:rowOff>44232</xdr:rowOff>
    </xdr:to>
    <xdr:cxnSp macro="">
      <xdr:nvCxnSpPr>
        <xdr:cNvPr id="52" name="直線コネクタ 51"/>
        <xdr:cNvCxnSpPr/>
      </xdr:nvCxnSpPr>
      <xdr:spPr bwMode="auto">
        <a:xfrm flipV="1">
          <a:off x="3606800" y="3162103"/>
          <a:ext cx="698500" cy="15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44232</xdr:rowOff>
    </xdr:from>
    <xdr:to>
      <xdr:col>18</xdr:col>
      <xdr:colOff>177800</xdr:colOff>
      <xdr:row>18</xdr:row>
      <xdr:rowOff>66932</xdr:rowOff>
    </xdr:to>
    <xdr:cxnSp macro="">
      <xdr:nvCxnSpPr>
        <xdr:cNvPr id="55" name="直線コネクタ 54"/>
        <xdr:cNvCxnSpPr/>
      </xdr:nvCxnSpPr>
      <xdr:spPr bwMode="auto">
        <a:xfrm flipV="1">
          <a:off x="2908300" y="3177957"/>
          <a:ext cx="698500" cy="22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12708</xdr:rowOff>
    </xdr:from>
    <xdr:to>
      <xdr:col>29</xdr:col>
      <xdr:colOff>177800</xdr:colOff>
      <xdr:row>17</xdr:row>
      <xdr:rowOff>114308</xdr:rowOff>
    </xdr:to>
    <xdr:sp macro="" textlink="">
      <xdr:nvSpPr>
        <xdr:cNvPr id="65" name="楕円 64"/>
        <xdr:cNvSpPr/>
      </xdr:nvSpPr>
      <xdr:spPr bwMode="auto">
        <a:xfrm>
          <a:off x="5600700" y="2974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29235</xdr:rowOff>
    </xdr:from>
    <xdr:ext cx="762000" cy="259045"/>
    <xdr:sp macro="" textlink="">
      <xdr:nvSpPr>
        <xdr:cNvPr id="66" name="人口1人当たり決算額の推移該当値テキスト130"/>
        <xdr:cNvSpPr txBox="1"/>
      </xdr:nvSpPr>
      <xdr:spPr>
        <a:xfrm>
          <a:off x="5740400" y="282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102514</xdr:rowOff>
    </xdr:from>
    <xdr:to>
      <xdr:col>26</xdr:col>
      <xdr:colOff>101600</xdr:colOff>
      <xdr:row>18</xdr:row>
      <xdr:rowOff>32664</xdr:rowOff>
    </xdr:to>
    <xdr:sp macro="" textlink="">
      <xdr:nvSpPr>
        <xdr:cNvPr id="67" name="楕円 66"/>
        <xdr:cNvSpPr/>
      </xdr:nvSpPr>
      <xdr:spPr bwMode="auto">
        <a:xfrm>
          <a:off x="4953000" y="3064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42841</xdr:rowOff>
    </xdr:from>
    <xdr:ext cx="736600" cy="259045"/>
    <xdr:sp macro="" textlink="">
      <xdr:nvSpPr>
        <xdr:cNvPr id="68" name="テキスト ボックス 67"/>
        <xdr:cNvSpPr txBox="1"/>
      </xdr:nvSpPr>
      <xdr:spPr>
        <a:xfrm>
          <a:off x="4622800" y="2833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149028</xdr:rowOff>
    </xdr:from>
    <xdr:to>
      <xdr:col>22</xdr:col>
      <xdr:colOff>165100</xdr:colOff>
      <xdr:row>18</xdr:row>
      <xdr:rowOff>79178</xdr:rowOff>
    </xdr:to>
    <xdr:sp macro="" textlink="">
      <xdr:nvSpPr>
        <xdr:cNvPr id="69" name="楕円 68"/>
        <xdr:cNvSpPr/>
      </xdr:nvSpPr>
      <xdr:spPr bwMode="auto">
        <a:xfrm>
          <a:off x="4254500" y="3111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89355</xdr:rowOff>
    </xdr:from>
    <xdr:ext cx="762000" cy="259045"/>
    <xdr:sp macro="" textlink="">
      <xdr:nvSpPr>
        <xdr:cNvPr id="70" name="テキスト ボックス 69"/>
        <xdr:cNvSpPr txBox="1"/>
      </xdr:nvSpPr>
      <xdr:spPr>
        <a:xfrm>
          <a:off x="3924300" y="288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164882</xdr:rowOff>
    </xdr:from>
    <xdr:to>
      <xdr:col>19</xdr:col>
      <xdr:colOff>38100</xdr:colOff>
      <xdr:row>18</xdr:row>
      <xdr:rowOff>95032</xdr:rowOff>
    </xdr:to>
    <xdr:sp macro="" textlink="">
      <xdr:nvSpPr>
        <xdr:cNvPr id="71" name="楕円 70"/>
        <xdr:cNvSpPr/>
      </xdr:nvSpPr>
      <xdr:spPr bwMode="auto">
        <a:xfrm>
          <a:off x="3556000" y="3127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105209</xdr:rowOff>
    </xdr:from>
    <xdr:ext cx="762000" cy="259045"/>
    <xdr:sp macro="" textlink="">
      <xdr:nvSpPr>
        <xdr:cNvPr id="72" name="テキスト ボックス 71"/>
        <xdr:cNvSpPr txBox="1"/>
      </xdr:nvSpPr>
      <xdr:spPr>
        <a:xfrm>
          <a:off x="3225800" y="28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16132</xdr:rowOff>
    </xdr:from>
    <xdr:to>
      <xdr:col>15</xdr:col>
      <xdr:colOff>101600</xdr:colOff>
      <xdr:row>18</xdr:row>
      <xdr:rowOff>117732</xdr:rowOff>
    </xdr:to>
    <xdr:sp macro="" textlink="">
      <xdr:nvSpPr>
        <xdr:cNvPr id="73" name="楕円 72"/>
        <xdr:cNvSpPr/>
      </xdr:nvSpPr>
      <xdr:spPr bwMode="auto">
        <a:xfrm>
          <a:off x="2857500" y="3149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127909</xdr:rowOff>
    </xdr:from>
    <xdr:ext cx="762000" cy="259045"/>
    <xdr:sp macro="" textlink="">
      <xdr:nvSpPr>
        <xdr:cNvPr id="74" name="テキスト ボックス 73"/>
        <xdr:cNvSpPr txBox="1"/>
      </xdr:nvSpPr>
      <xdr:spPr>
        <a:xfrm>
          <a:off x="2527300" y="29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xdr:rowOff>
    </xdr:from>
    <xdr:to>
      <xdr:col>29</xdr:col>
      <xdr:colOff>127000</xdr:colOff>
      <xdr:row>37</xdr:row>
      <xdr:rowOff>39812</xdr:rowOff>
    </xdr:to>
    <xdr:cxnSp macro="">
      <xdr:nvCxnSpPr>
        <xdr:cNvPr id="106" name="直線コネクタ 105"/>
        <xdr:cNvCxnSpPr/>
      </xdr:nvCxnSpPr>
      <xdr:spPr bwMode="auto">
        <a:xfrm flipV="1">
          <a:off x="5003800" y="7124712"/>
          <a:ext cx="647700" cy="39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39812</xdr:rowOff>
    </xdr:from>
    <xdr:to>
      <xdr:col>26</xdr:col>
      <xdr:colOff>50800</xdr:colOff>
      <xdr:row>37</xdr:row>
      <xdr:rowOff>76799</xdr:rowOff>
    </xdr:to>
    <xdr:cxnSp macro="">
      <xdr:nvCxnSpPr>
        <xdr:cNvPr id="109" name="直線コネクタ 108"/>
        <xdr:cNvCxnSpPr/>
      </xdr:nvCxnSpPr>
      <xdr:spPr bwMode="auto">
        <a:xfrm flipV="1">
          <a:off x="4305300" y="7164512"/>
          <a:ext cx="698500" cy="36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76799</xdr:rowOff>
    </xdr:from>
    <xdr:to>
      <xdr:col>22</xdr:col>
      <xdr:colOff>114300</xdr:colOff>
      <xdr:row>37</xdr:row>
      <xdr:rowOff>96573</xdr:rowOff>
    </xdr:to>
    <xdr:cxnSp macro="">
      <xdr:nvCxnSpPr>
        <xdr:cNvPr id="112" name="直線コネクタ 111"/>
        <xdr:cNvCxnSpPr/>
      </xdr:nvCxnSpPr>
      <xdr:spPr bwMode="auto">
        <a:xfrm flipV="1">
          <a:off x="3606800" y="7201499"/>
          <a:ext cx="698500" cy="19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150431</xdr:rowOff>
    </xdr:from>
    <xdr:to>
      <xdr:col>18</xdr:col>
      <xdr:colOff>177800</xdr:colOff>
      <xdr:row>37</xdr:row>
      <xdr:rowOff>96573</xdr:rowOff>
    </xdr:to>
    <xdr:cxnSp macro="">
      <xdr:nvCxnSpPr>
        <xdr:cNvPr id="115" name="直線コネクタ 114"/>
        <xdr:cNvCxnSpPr/>
      </xdr:nvCxnSpPr>
      <xdr:spPr bwMode="auto">
        <a:xfrm>
          <a:off x="2908300" y="7103681"/>
          <a:ext cx="698500" cy="117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120662</xdr:rowOff>
    </xdr:from>
    <xdr:to>
      <xdr:col>29</xdr:col>
      <xdr:colOff>177800</xdr:colOff>
      <xdr:row>37</xdr:row>
      <xdr:rowOff>50812</xdr:rowOff>
    </xdr:to>
    <xdr:sp macro="" textlink="">
      <xdr:nvSpPr>
        <xdr:cNvPr id="125" name="楕円 124"/>
        <xdr:cNvSpPr/>
      </xdr:nvSpPr>
      <xdr:spPr bwMode="auto">
        <a:xfrm>
          <a:off x="5600700" y="7073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92739</xdr:rowOff>
    </xdr:from>
    <xdr:ext cx="762000" cy="259045"/>
    <xdr:sp macro="" textlink="">
      <xdr:nvSpPr>
        <xdr:cNvPr id="126" name="人口1人当たり決算額の推移該当値テキスト445"/>
        <xdr:cNvSpPr txBox="1"/>
      </xdr:nvSpPr>
      <xdr:spPr>
        <a:xfrm>
          <a:off x="5740400" y="7045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160462</xdr:rowOff>
    </xdr:from>
    <xdr:to>
      <xdr:col>26</xdr:col>
      <xdr:colOff>101600</xdr:colOff>
      <xdr:row>37</xdr:row>
      <xdr:rowOff>90612</xdr:rowOff>
    </xdr:to>
    <xdr:sp macro="" textlink="">
      <xdr:nvSpPr>
        <xdr:cNvPr id="127" name="楕円 126"/>
        <xdr:cNvSpPr/>
      </xdr:nvSpPr>
      <xdr:spPr bwMode="auto">
        <a:xfrm>
          <a:off x="4953000" y="7113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75389</xdr:rowOff>
    </xdr:from>
    <xdr:ext cx="736600" cy="259045"/>
    <xdr:sp macro="" textlink="">
      <xdr:nvSpPr>
        <xdr:cNvPr id="128" name="テキスト ボックス 127"/>
        <xdr:cNvSpPr txBox="1"/>
      </xdr:nvSpPr>
      <xdr:spPr>
        <a:xfrm>
          <a:off x="4622800" y="7200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25999</xdr:rowOff>
    </xdr:from>
    <xdr:to>
      <xdr:col>22</xdr:col>
      <xdr:colOff>165100</xdr:colOff>
      <xdr:row>37</xdr:row>
      <xdr:rowOff>127599</xdr:rowOff>
    </xdr:to>
    <xdr:sp macro="" textlink="">
      <xdr:nvSpPr>
        <xdr:cNvPr id="129" name="楕円 128"/>
        <xdr:cNvSpPr/>
      </xdr:nvSpPr>
      <xdr:spPr bwMode="auto">
        <a:xfrm>
          <a:off x="4254500" y="7150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112376</xdr:rowOff>
    </xdr:from>
    <xdr:ext cx="762000" cy="259045"/>
    <xdr:sp macro="" textlink="">
      <xdr:nvSpPr>
        <xdr:cNvPr id="130" name="テキスト ボックス 129"/>
        <xdr:cNvSpPr txBox="1"/>
      </xdr:nvSpPr>
      <xdr:spPr>
        <a:xfrm>
          <a:off x="3924300" y="723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45773</xdr:rowOff>
    </xdr:from>
    <xdr:to>
      <xdr:col>19</xdr:col>
      <xdr:colOff>38100</xdr:colOff>
      <xdr:row>37</xdr:row>
      <xdr:rowOff>147373</xdr:rowOff>
    </xdr:to>
    <xdr:sp macro="" textlink="">
      <xdr:nvSpPr>
        <xdr:cNvPr id="131" name="楕円 130"/>
        <xdr:cNvSpPr/>
      </xdr:nvSpPr>
      <xdr:spPr bwMode="auto">
        <a:xfrm>
          <a:off x="3556000" y="7170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132150</xdr:rowOff>
    </xdr:from>
    <xdr:ext cx="762000" cy="259045"/>
    <xdr:sp macro="" textlink="">
      <xdr:nvSpPr>
        <xdr:cNvPr id="132" name="テキスト ボックス 131"/>
        <xdr:cNvSpPr txBox="1"/>
      </xdr:nvSpPr>
      <xdr:spPr>
        <a:xfrm>
          <a:off x="3225800" y="7256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99631</xdr:rowOff>
    </xdr:from>
    <xdr:to>
      <xdr:col>15</xdr:col>
      <xdr:colOff>101600</xdr:colOff>
      <xdr:row>37</xdr:row>
      <xdr:rowOff>29781</xdr:rowOff>
    </xdr:to>
    <xdr:sp macro="" textlink="">
      <xdr:nvSpPr>
        <xdr:cNvPr id="133" name="楕円 132"/>
        <xdr:cNvSpPr/>
      </xdr:nvSpPr>
      <xdr:spPr bwMode="auto">
        <a:xfrm>
          <a:off x="2857500" y="7052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14558</xdr:rowOff>
    </xdr:from>
    <xdr:ext cx="762000" cy="259045"/>
    <xdr:sp macro="" textlink="">
      <xdr:nvSpPr>
        <xdr:cNvPr id="134" name="テキスト ボックス 133"/>
        <xdr:cNvSpPr txBox="1"/>
      </xdr:nvSpPr>
      <xdr:spPr>
        <a:xfrm>
          <a:off x="2527300" y="713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9,861
9,685
128.79
7,119,045
6,642,675
457,316
4,279,146
2,390,510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23941</xdr:rowOff>
    </xdr:from>
    <xdr:to>
      <xdr:col>24</xdr:col>
      <xdr:colOff>63500</xdr:colOff>
      <xdr:row>35</xdr:row>
      <xdr:rowOff>19500</xdr:rowOff>
    </xdr:to>
    <xdr:cxnSp macro="">
      <xdr:nvCxnSpPr>
        <xdr:cNvPr id="63" name="直線コネクタ 62"/>
        <xdr:cNvCxnSpPr/>
      </xdr:nvCxnSpPr>
      <xdr:spPr>
        <a:xfrm flipV="1">
          <a:off x="3797300" y="5853241"/>
          <a:ext cx="838200" cy="16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19500</xdr:rowOff>
    </xdr:from>
    <xdr:to>
      <xdr:col>19</xdr:col>
      <xdr:colOff>177800</xdr:colOff>
      <xdr:row>35</xdr:row>
      <xdr:rowOff>86589</xdr:rowOff>
    </xdr:to>
    <xdr:cxnSp macro="">
      <xdr:nvCxnSpPr>
        <xdr:cNvPr id="66" name="直線コネクタ 65"/>
        <xdr:cNvCxnSpPr/>
      </xdr:nvCxnSpPr>
      <xdr:spPr>
        <a:xfrm flipV="1">
          <a:off x="2908300" y="6020250"/>
          <a:ext cx="889000" cy="6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86589</xdr:rowOff>
    </xdr:from>
    <xdr:to>
      <xdr:col>15</xdr:col>
      <xdr:colOff>50800</xdr:colOff>
      <xdr:row>35</xdr:row>
      <xdr:rowOff>117569</xdr:rowOff>
    </xdr:to>
    <xdr:cxnSp macro="">
      <xdr:nvCxnSpPr>
        <xdr:cNvPr id="69" name="直線コネクタ 68"/>
        <xdr:cNvCxnSpPr/>
      </xdr:nvCxnSpPr>
      <xdr:spPr>
        <a:xfrm flipV="1">
          <a:off x="2019300" y="6087339"/>
          <a:ext cx="889000" cy="3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117569</xdr:rowOff>
    </xdr:from>
    <xdr:to>
      <xdr:col>10</xdr:col>
      <xdr:colOff>114300</xdr:colOff>
      <xdr:row>35</xdr:row>
      <xdr:rowOff>167970</xdr:rowOff>
    </xdr:to>
    <xdr:cxnSp macro="">
      <xdr:nvCxnSpPr>
        <xdr:cNvPr id="72" name="直線コネクタ 71"/>
        <xdr:cNvCxnSpPr/>
      </xdr:nvCxnSpPr>
      <xdr:spPr>
        <a:xfrm flipV="1">
          <a:off x="1130300" y="6118319"/>
          <a:ext cx="889000" cy="5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144591</xdr:rowOff>
    </xdr:from>
    <xdr:to>
      <xdr:col>24</xdr:col>
      <xdr:colOff>114300</xdr:colOff>
      <xdr:row>34</xdr:row>
      <xdr:rowOff>74741</xdr:rowOff>
    </xdr:to>
    <xdr:sp macro="" textlink="">
      <xdr:nvSpPr>
        <xdr:cNvPr id="82" name="楕円 81"/>
        <xdr:cNvSpPr/>
      </xdr:nvSpPr>
      <xdr:spPr>
        <a:xfrm>
          <a:off x="4584700" y="580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167468</xdr:rowOff>
    </xdr:from>
    <xdr:ext cx="599010" cy="259045"/>
    <xdr:sp macro="" textlink="">
      <xdr:nvSpPr>
        <xdr:cNvPr id="83" name="人件費該当値テキスト"/>
        <xdr:cNvSpPr txBox="1"/>
      </xdr:nvSpPr>
      <xdr:spPr>
        <a:xfrm>
          <a:off x="4686300" y="565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140150</xdr:rowOff>
    </xdr:from>
    <xdr:to>
      <xdr:col>20</xdr:col>
      <xdr:colOff>38100</xdr:colOff>
      <xdr:row>35</xdr:row>
      <xdr:rowOff>70300</xdr:rowOff>
    </xdr:to>
    <xdr:sp macro="" textlink="">
      <xdr:nvSpPr>
        <xdr:cNvPr id="84" name="楕円 83"/>
        <xdr:cNvSpPr/>
      </xdr:nvSpPr>
      <xdr:spPr>
        <a:xfrm>
          <a:off x="3746500" y="596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86827</xdr:rowOff>
    </xdr:from>
    <xdr:ext cx="599010" cy="259045"/>
    <xdr:sp macro="" textlink="">
      <xdr:nvSpPr>
        <xdr:cNvPr id="85" name="テキスト ボックス 84"/>
        <xdr:cNvSpPr txBox="1"/>
      </xdr:nvSpPr>
      <xdr:spPr>
        <a:xfrm>
          <a:off x="3497795" y="574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35789</xdr:rowOff>
    </xdr:from>
    <xdr:to>
      <xdr:col>15</xdr:col>
      <xdr:colOff>101600</xdr:colOff>
      <xdr:row>35</xdr:row>
      <xdr:rowOff>137389</xdr:rowOff>
    </xdr:to>
    <xdr:sp macro="" textlink="">
      <xdr:nvSpPr>
        <xdr:cNvPr id="86" name="楕円 85"/>
        <xdr:cNvSpPr/>
      </xdr:nvSpPr>
      <xdr:spPr>
        <a:xfrm>
          <a:off x="2857500" y="603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153916</xdr:rowOff>
    </xdr:from>
    <xdr:ext cx="599010" cy="259045"/>
    <xdr:sp macro="" textlink="">
      <xdr:nvSpPr>
        <xdr:cNvPr id="87" name="テキスト ボックス 86"/>
        <xdr:cNvSpPr txBox="1"/>
      </xdr:nvSpPr>
      <xdr:spPr>
        <a:xfrm>
          <a:off x="2608795" y="581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66769</xdr:rowOff>
    </xdr:from>
    <xdr:to>
      <xdr:col>10</xdr:col>
      <xdr:colOff>165100</xdr:colOff>
      <xdr:row>35</xdr:row>
      <xdr:rowOff>168369</xdr:rowOff>
    </xdr:to>
    <xdr:sp macro="" textlink="">
      <xdr:nvSpPr>
        <xdr:cNvPr id="88" name="楕円 87"/>
        <xdr:cNvSpPr/>
      </xdr:nvSpPr>
      <xdr:spPr>
        <a:xfrm>
          <a:off x="1968500" y="60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13446</xdr:rowOff>
    </xdr:from>
    <xdr:ext cx="599010" cy="259045"/>
    <xdr:sp macro="" textlink="">
      <xdr:nvSpPr>
        <xdr:cNvPr id="89" name="テキスト ボックス 88"/>
        <xdr:cNvSpPr txBox="1"/>
      </xdr:nvSpPr>
      <xdr:spPr>
        <a:xfrm>
          <a:off x="1719795" y="584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117170</xdr:rowOff>
    </xdr:from>
    <xdr:to>
      <xdr:col>6</xdr:col>
      <xdr:colOff>38100</xdr:colOff>
      <xdr:row>36</xdr:row>
      <xdr:rowOff>47320</xdr:rowOff>
    </xdr:to>
    <xdr:sp macro="" textlink="">
      <xdr:nvSpPr>
        <xdr:cNvPr id="90" name="楕円 89"/>
        <xdr:cNvSpPr/>
      </xdr:nvSpPr>
      <xdr:spPr>
        <a:xfrm>
          <a:off x="1079500" y="61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63847</xdr:rowOff>
    </xdr:from>
    <xdr:ext cx="599010" cy="259045"/>
    <xdr:sp macro="" textlink="">
      <xdr:nvSpPr>
        <xdr:cNvPr id="91" name="テキスト ボックス 90"/>
        <xdr:cNvSpPr txBox="1"/>
      </xdr:nvSpPr>
      <xdr:spPr>
        <a:xfrm>
          <a:off x="830795" y="589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107738</xdr:rowOff>
    </xdr:from>
    <xdr:to>
      <xdr:col>24</xdr:col>
      <xdr:colOff>63500</xdr:colOff>
      <xdr:row>56</xdr:row>
      <xdr:rowOff>156635</xdr:rowOff>
    </xdr:to>
    <xdr:cxnSp macro="">
      <xdr:nvCxnSpPr>
        <xdr:cNvPr id="120" name="直線コネクタ 119"/>
        <xdr:cNvCxnSpPr/>
      </xdr:nvCxnSpPr>
      <xdr:spPr>
        <a:xfrm flipV="1">
          <a:off x="3797300" y="9708938"/>
          <a:ext cx="838200" cy="4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156635</xdr:rowOff>
    </xdr:from>
    <xdr:to>
      <xdr:col>19</xdr:col>
      <xdr:colOff>177800</xdr:colOff>
      <xdr:row>57</xdr:row>
      <xdr:rowOff>24954</xdr:rowOff>
    </xdr:to>
    <xdr:cxnSp macro="">
      <xdr:nvCxnSpPr>
        <xdr:cNvPr id="123" name="直線コネクタ 122"/>
        <xdr:cNvCxnSpPr/>
      </xdr:nvCxnSpPr>
      <xdr:spPr>
        <a:xfrm flipV="1">
          <a:off x="2908300" y="9757835"/>
          <a:ext cx="889000" cy="3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111232</xdr:rowOff>
    </xdr:from>
    <xdr:to>
      <xdr:col>15</xdr:col>
      <xdr:colOff>50800</xdr:colOff>
      <xdr:row>57</xdr:row>
      <xdr:rowOff>24954</xdr:rowOff>
    </xdr:to>
    <xdr:cxnSp macro="">
      <xdr:nvCxnSpPr>
        <xdr:cNvPr id="126" name="直線コネクタ 125"/>
        <xdr:cNvCxnSpPr/>
      </xdr:nvCxnSpPr>
      <xdr:spPr>
        <a:xfrm>
          <a:off x="2019300" y="9712432"/>
          <a:ext cx="889000" cy="8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111232</xdr:rowOff>
    </xdr:from>
    <xdr:to>
      <xdr:col>10</xdr:col>
      <xdr:colOff>114300</xdr:colOff>
      <xdr:row>57</xdr:row>
      <xdr:rowOff>53575</xdr:rowOff>
    </xdr:to>
    <xdr:cxnSp macro="">
      <xdr:nvCxnSpPr>
        <xdr:cNvPr id="129" name="直線コネクタ 128"/>
        <xdr:cNvCxnSpPr/>
      </xdr:nvCxnSpPr>
      <xdr:spPr>
        <a:xfrm flipV="1">
          <a:off x="1130300" y="9712432"/>
          <a:ext cx="889000" cy="1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110223</xdr:rowOff>
    </xdr:from>
    <xdr:ext cx="534377" cy="259045"/>
    <xdr:sp macro="" textlink="">
      <xdr:nvSpPr>
        <xdr:cNvPr id="133" name="テキスト ボックス 132"/>
        <xdr:cNvSpPr txBox="1"/>
      </xdr:nvSpPr>
      <xdr:spPr>
        <a:xfrm>
          <a:off x="863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56938</xdr:rowOff>
    </xdr:from>
    <xdr:to>
      <xdr:col>24</xdr:col>
      <xdr:colOff>114300</xdr:colOff>
      <xdr:row>56</xdr:row>
      <xdr:rowOff>158538</xdr:rowOff>
    </xdr:to>
    <xdr:sp macro="" textlink="">
      <xdr:nvSpPr>
        <xdr:cNvPr id="139" name="楕円 138"/>
        <xdr:cNvSpPr/>
      </xdr:nvSpPr>
      <xdr:spPr>
        <a:xfrm>
          <a:off x="4584700" y="965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35365</xdr:rowOff>
    </xdr:from>
    <xdr:ext cx="599010" cy="259045"/>
    <xdr:sp macro="" textlink="">
      <xdr:nvSpPr>
        <xdr:cNvPr id="140" name="物件費該当値テキスト"/>
        <xdr:cNvSpPr txBox="1"/>
      </xdr:nvSpPr>
      <xdr:spPr>
        <a:xfrm>
          <a:off x="4686300" y="963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105835</xdr:rowOff>
    </xdr:from>
    <xdr:to>
      <xdr:col>20</xdr:col>
      <xdr:colOff>38100</xdr:colOff>
      <xdr:row>57</xdr:row>
      <xdr:rowOff>35985</xdr:rowOff>
    </xdr:to>
    <xdr:sp macro="" textlink="">
      <xdr:nvSpPr>
        <xdr:cNvPr id="141" name="楕円 140"/>
        <xdr:cNvSpPr/>
      </xdr:nvSpPr>
      <xdr:spPr>
        <a:xfrm>
          <a:off x="3746500" y="97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27112</xdr:rowOff>
    </xdr:from>
    <xdr:ext cx="599010" cy="259045"/>
    <xdr:sp macro="" textlink="">
      <xdr:nvSpPr>
        <xdr:cNvPr id="142" name="テキスト ボックス 141"/>
        <xdr:cNvSpPr txBox="1"/>
      </xdr:nvSpPr>
      <xdr:spPr>
        <a:xfrm>
          <a:off x="3497795" y="979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145604</xdr:rowOff>
    </xdr:from>
    <xdr:to>
      <xdr:col>15</xdr:col>
      <xdr:colOff>101600</xdr:colOff>
      <xdr:row>57</xdr:row>
      <xdr:rowOff>75754</xdr:rowOff>
    </xdr:to>
    <xdr:sp macro="" textlink="">
      <xdr:nvSpPr>
        <xdr:cNvPr id="143" name="楕円 142"/>
        <xdr:cNvSpPr/>
      </xdr:nvSpPr>
      <xdr:spPr>
        <a:xfrm>
          <a:off x="2857500" y="974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66881</xdr:rowOff>
    </xdr:from>
    <xdr:ext cx="534377" cy="259045"/>
    <xdr:sp macro="" textlink="">
      <xdr:nvSpPr>
        <xdr:cNvPr id="144" name="テキスト ボックス 143"/>
        <xdr:cNvSpPr txBox="1"/>
      </xdr:nvSpPr>
      <xdr:spPr>
        <a:xfrm>
          <a:off x="2641111" y="983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60432</xdr:rowOff>
    </xdr:from>
    <xdr:to>
      <xdr:col>10</xdr:col>
      <xdr:colOff>165100</xdr:colOff>
      <xdr:row>56</xdr:row>
      <xdr:rowOff>162032</xdr:rowOff>
    </xdr:to>
    <xdr:sp macro="" textlink="">
      <xdr:nvSpPr>
        <xdr:cNvPr id="145" name="楕円 144"/>
        <xdr:cNvSpPr/>
      </xdr:nvSpPr>
      <xdr:spPr>
        <a:xfrm>
          <a:off x="1968500" y="96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7109</xdr:rowOff>
    </xdr:from>
    <xdr:ext cx="599010" cy="259045"/>
    <xdr:sp macro="" textlink="">
      <xdr:nvSpPr>
        <xdr:cNvPr id="146" name="テキスト ボックス 145"/>
        <xdr:cNvSpPr txBox="1"/>
      </xdr:nvSpPr>
      <xdr:spPr>
        <a:xfrm>
          <a:off x="1719795" y="943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2775</xdr:rowOff>
    </xdr:from>
    <xdr:to>
      <xdr:col>6</xdr:col>
      <xdr:colOff>38100</xdr:colOff>
      <xdr:row>57</xdr:row>
      <xdr:rowOff>104375</xdr:rowOff>
    </xdr:to>
    <xdr:sp macro="" textlink="">
      <xdr:nvSpPr>
        <xdr:cNvPr id="147" name="楕円 146"/>
        <xdr:cNvSpPr/>
      </xdr:nvSpPr>
      <xdr:spPr>
        <a:xfrm>
          <a:off x="1079500" y="97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95502</xdr:rowOff>
    </xdr:from>
    <xdr:ext cx="534377" cy="259045"/>
    <xdr:sp macro="" textlink="">
      <xdr:nvSpPr>
        <xdr:cNvPr id="148" name="テキスト ボックス 147"/>
        <xdr:cNvSpPr txBox="1"/>
      </xdr:nvSpPr>
      <xdr:spPr>
        <a:xfrm>
          <a:off x="863111" y="986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95486</xdr:rowOff>
    </xdr:from>
    <xdr:to>
      <xdr:col>24</xdr:col>
      <xdr:colOff>63500</xdr:colOff>
      <xdr:row>78</xdr:row>
      <xdr:rowOff>124783</xdr:rowOff>
    </xdr:to>
    <xdr:cxnSp macro="">
      <xdr:nvCxnSpPr>
        <xdr:cNvPr id="177" name="直線コネクタ 176"/>
        <xdr:cNvCxnSpPr/>
      </xdr:nvCxnSpPr>
      <xdr:spPr>
        <a:xfrm flipV="1">
          <a:off x="3797300" y="13468586"/>
          <a:ext cx="838200" cy="2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122992</xdr:rowOff>
    </xdr:from>
    <xdr:to>
      <xdr:col>19</xdr:col>
      <xdr:colOff>177800</xdr:colOff>
      <xdr:row>78</xdr:row>
      <xdr:rowOff>124783</xdr:rowOff>
    </xdr:to>
    <xdr:cxnSp macro="">
      <xdr:nvCxnSpPr>
        <xdr:cNvPr id="180" name="直線コネクタ 179"/>
        <xdr:cNvCxnSpPr/>
      </xdr:nvCxnSpPr>
      <xdr:spPr>
        <a:xfrm>
          <a:off x="2908300" y="13496092"/>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112801</xdr:rowOff>
    </xdr:from>
    <xdr:to>
      <xdr:col>15</xdr:col>
      <xdr:colOff>50800</xdr:colOff>
      <xdr:row>78</xdr:row>
      <xdr:rowOff>122992</xdr:rowOff>
    </xdr:to>
    <xdr:cxnSp macro="">
      <xdr:nvCxnSpPr>
        <xdr:cNvPr id="183" name="直線コネクタ 182"/>
        <xdr:cNvCxnSpPr/>
      </xdr:nvCxnSpPr>
      <xdr:spPr>
        <a:xfrm>
          <a:off x="2019300" y="13485901"/>
          <a:ext cx="889000" cy="1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112801</xdr:rowOff>
    </xdr:from>
    <xdr:to>
      <xdr:col>10</xdr:col>
      <xdr:colOff>114300</xdr:colOff>
      <xdr:row>78</xdr:row>
      <xdr:rowOff>134099</xdr:rowOff>
    </xdr:to>
    <xdr:cxnSp macro="">
      <xdr:nvCxnSpPr>
        <xdr:cNvPr id="186" name="直線コネクタ 185"/>
        <xdr:cNvCxnSpPr/>
      </xdr:nvCxnSpPr>
      <xdr:spPr>
        <a:xfrm flipV="1">
          <a:off x="1130300" y="13485901"/>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44686</xdr:rowOff>
    </xdr:from>
    <xdr:to>
      <xdr:col>24</xdr:col>
      <xdr:colOff>114300</xdr:colOff>
      <xdr:row>78</xdr:row>
      <xdr:rowOff>146286</xdr:rowOff>
    </xdr:to>
    <xdr:sp macro="" textlink="">
      <xdr:nvSpPr>
        <xdr:cNvPr id="196" name="楕円 195"/>
        <xdr:cNvSpPr/>
      </xdr:nvSpPr>
      <xdr:spPr>
        <a:xfrm>
          <a:off x="4584700" y="1341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131063</xdr:rowOff>
    </xdr:from>
    <xdr:ext cx="469744" cy="259045"/>
    <xdr:sp macro="" textlink="">
      <xdr:nvSpPr>
        <xdr:cNvPr id="197" name="維持補修費該当値テキスト"/>
        <xdr:cNvSpPr txBox="1"/>
      </xdr:nvSpPr>
      <xdr:spPr>
        <a:xfrm>
          <a:off x="4686300" y="1333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73983</xdr:rowOff>
    </xdr:from>
    <xdr:to>
      <xdr:col>20</xdr:col>
      <xdr:colOff>38100</xdr:colOff>
      <xdr:row>79</xdr:row>
      <xdr:rowOff>4133</xdr:rowOff>
    </xdr:to>
    <xdr:sp macro="" textlink="">
      <xdr:nvSpPr>
        <xdr:cNvPr id="198" name="楕円 197"/>
        <xdr:cNvSpPr/>
      </xdr:nvSpPr>
      <xdr:spPr>
        <a:xfrm>
          <a:off x="3746500" y="1344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166710</xdr:rowOff>
    </xdr:from>
    <xdr:ext cx="469744" cy="259045"/>
    <xdr:sp macro="" textlink="">
      <xdr:nvSpPr>
        <xdr:cNvPr id="199" name="テキスト ボックス 198"/>
        <xdr:cNvSpPr txBox="1"/>
      </xdr:nvSpPr>
      <xdr:spPr>
        <a:xfrm>
          <a:off x="3562428" y="1353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72192</xdr:rowOff>
    </xdr:from>
    <xdr:to>
      <xdr:col>15</xdr:col>
      <xdr:colOff>101600</xdr:colOff>
      <xdr:row>79</xdr:row>
      <xdr:rowOff>2342</xdr:rowOff>
    </xdr:to>
    <xdr:sp macro="" textlink="">
      <xdr:nvSpPr>
        <xdr:cNvPr id="200" name="楕円 199"/>
        <xdr:cNvSpPr/>
      </xdr:nvSpPr>
      <xdr:spPr>
        <a:xfrm>
          <a:off x="2857500" y="1344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164919</xdr:rowOff>
    </xdr:from>
    <xdr:ext cx="469744" cy="259045"/>
    <xdr:sp macro="" textlink="">
      <xdr:nvSpPr>
        <xdr:cNvPr id="201" name="テキスト ボックス 200"/>
        <xdr:cNvSpPr txBox="1"/>
      </xdr:nvSpPr>
      <xdr:spPr>
        <a:xfrm>
          <a:off x="2673428" y="1353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62001</xdr:rowOff>
    </xdr:from>
    <xdr:to>
      <xdr:col>10</xdr:col>
      <xdr:colOff>165100</xdr:colOff>
      <xdr:row>78</xdr:row>
      <xdr:rowOff>163601</xdr:rowOff>
    </xdr:to>
    <xdr:sp macro="" textlink="">
      <xdr:nvSpPr>
        <xdr:cNvPr id="202" name="楕円 201"/>
        <xdr:cNvSpPr/>
      </xdr:nvSpPr>
      <xdr:spPr>
        <a:xfrm>
          <a:off x="1968500" y="1343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154728</xdr:rowOff>
    </xdr:from>
    <xdr:ext cx="469744" cy="259045"/>
    <xdr:sp macro="" textlink="">
      <xdr:nvSpPr>
        <xdr:cNvPr id="203" name="テキスト ボックス 202"/>
        <xdr:cNvSpPr txBox="1"/>
      </xdr:nvSpPr>
      <xdr:spPr>
        <a:xfrm>
          <a:off x="1784428" y="1352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83299</xdr:rowOff>
    </xdr:from>
    <xdr:to>
      <xdr:col>6</xdr:col>
      <xdr:colOff>38100</xdr:colOff>
      <xdr:row>79</xdr:row>
      <xdr:rowOff>13449</xdr:rowOff>
    </xdr:to>
    <xdr:sp macro="" textlink="">
      <xdr:nvSpPr>
        <xdr:cNvPr id="204" name="楕円 203"/>
        <xdr:cNvSpPr/>
      </xdr:nvSpPr>
      <xdr:spPr>
        <a:xfrm>
          <a:off x="1079500" y="134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4576</xdr:rowOff>
    </xdr:from>
    <xdr:ext cx="469744" cy="259045"/>
    <xdr:sp macro="" textlink="">
      <xdr:nvSpPr>
        <xdr:cNvPr id="205" name="テキスト ボックス 204"/>
        <xdr:cNvSpPr txBox="1"/>
      </xdr:nvSpPr>
      <xdr:spPr>
        <a:xfrm>
          <a:off x="895428" y="1354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149937</xdr:rowOff>
    </xdr:from>
    <xdr:to>
      <xdr:col>24</xdr:col>
      <xdr:colOff>63500</xdr:colOff>
      <xdr:row>95</xdr:row>
      <xdr:rowOff>92354</xdr:rowOff>
    </xdr:to>
    <xdr:cxnSp macro="">
      <xdr:nvCxnSpPr>
        <xdr:cNvPr id="235" name="直線コネクタ 234"/>
        <xdr:cNvCxnSpPr/>
      </xdr:nvCxnSpPr>
      <xdr:spPr>
        <a:xfrm flipV="1">
          <a:off x="3797300" y="16266237"/>
          <a:ext cx="838200" cy="11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92354</xdr:rowOff>
    </xdr:from>
    <xdr:to>
      <xdr:col>19</xdr:col>
      <xdr:colOff>177800</xdr:colOff>
      <xdr:row>96</xdr:row>
      <xdr:rowOff>9779</xdr:rowOff>
    </xdr:to>
    <xdr:cxnSp macro="">
      <xdr:nvCxnSpPr>
        <xdr:cNvPr id="238" name="直線コネクタ 237"/>
        <xdr:cNvCxnSpPr/>
      </xdr:nvCxnSpPr>
      <xdr:spPr>
        <a:xfrm flipV="1">
          <a:off x="2908300" y="16380104"/>
          <a:ext cx="889000" cy="8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71665</xdr:rowOff>
    </xdr:from>
    <xdr:to>
      <xdr:col>15</xdr:col>
      <xdr:colOff>50800</xdr:colOff>
      <xdr:row>96</xdr:row>
      <xdr:rowOff>9779</xdr:rowOff>
    </xdr:to>
    <xdr:cxnSp macro="">
      <xdr:nvCxnSpPr>
        <xdr:cNvPr id="241" name="直線コネクタ 240"/>
        <xdr:cNvCxnSpPr/>
      </xdr:nvCxnSpPr>
      <xdr:spPr>
        <a:xfrm>
          <a:off x="2019300" y="16359415"/>
          <a:ext cx="889000" cy="10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71665</xdr:rowOff>
    </xdr:from>
    <xdr:to>
      <xdr:col>10</xdr:col>
      <xdr:colOff>114300</xdr:colOff>
      <xdr:row>96</xdr:row>
      <xdr:rowOff>135471</xdr:rowOff>
    </xdr:to>
    <xdr:cxnSp macro="">
      <xdr:nvCxnSpPr>
        <xdr:cNvPr id="244" name="直線コネクタ 243"/>
        <xdr:cNvCxnSpPr/>
      </xdr:nvCxnSpPr>
      <xdr:spPr>
        <a:xfrm flipV="1">
          <a:off x="1130300" y="16359415"/>
          <a:ext cx="889000" cy="23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99137</xdr:rowOff>
    </xdr:from>
    <xdr:to>
      <xdr:col>24</xdr:col>
      <xdr:colOff>114300</xdr:colOff>
      <xdr:row>95</xdr:row>
      <xdr:rowOff>29287</xdr:rowOff>
    </xdr:to>
    <xdr:sp macro="" textlink="">
      <xdr:nvSpPr>
        <xdr:cNvPr id="254" name="楕円 253"/>
        <xdr:cNvSpPr/>
      </xdr:nvSpPr>
      <xdr:spPr>
        <a:xfrm>
          <a:off x="4584700" y="1621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122014</xdr:rowOff>
    </xdr:from>
    <xdr:ext cx="534377" cy="259045"/>
    <xdr:sp macro="" textlink="">
      <xdr:nvSpPr>
        <xdr:cNvPr id="255" name="扶助費該当値テキスト"/>
        <xdr:cNvSpPr txBox="1"/>
      </xdr:nvSpPr>
      <xdr:spPr>
        <a:xfrm>
          <a:off x="4686300" y="1606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41554</xdr:rowOff>
    </xdr:from>
    <xdr:to>
      <xdr:col>20</xdr:col>
      <xdr:colOff>38100</xdr:colOff>
      <xdr:row>95</xdr:row>
      <xdr:rowOff>143154</xdr:rowOff>
    </xdr:to>
    <xdr:sp macro="" textlink="">
      <xdr:nvSpPr>
        <xdr:cNvPr id="256" name="楕円 255"/>
        <xdr:cNvSpPr/>
      </xdr:nvSpPr>
      <xdr:spPr>
        <a:xfrm>
          <a:off x="3746500" y="1632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134281</xdr:rowOff>
    </xdr:from>
    <xdr:ext cx="534377" cy="259045"/>
    <xdr:sp macro="" textlink="">
      <xdr:nvSpPr>
        <xdr:cNvPr id="257" name="テキスト ボックス 256"/>
        <xdr:cNvSpPr txBox="1"/>
      </xdr:nvSpPr>
      <xdr:spPr>
        <a:xfrm>
          <a:off x="3530111" y="1642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130429</xdr:rowOff>
    </xdr:from>
    <xdr:to>
      <xdr:col>15</xdr:col>
      <xdr:colOff>101600</xdr:colOff>
      <xdr:row>96</xdr:row>
      <xdr:rowOff>60579</xdr:rowOff>
    </xdr:to>
    <xdr:sp macro="" textlink="">
      <xdr:nvSpPr>
        <xdr:cNvPr id="258" name="楕円 257"/>
        <xdr:cNvSpPr/>
      </xdr:nvSpPr>
      <xdr:spPr>
        <a:xfrm>
          <a:off x="2857500" y="1641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51706</xdr:rowOff>
    </xdr:from>
    <xdr:ext cx="534377" cy="259045"/>
    <xdr:sp macro="" textlink="">
      <xdr:nvSpPr>
        <xdr:cNvPr id="259" name="テキスト ボックス 258"/>
        <xdr:cNvSpPr txBox="1"/>
      </xdr:nvSpPr>
      <xdr:spPr>
        <a:xfrm>
          <a:off x="2641111" y="1651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20865</xdr:rowOff>
    </xdr:from>
    <xdr:to>
      <xdr:col>10</xdr:col>
      <xdr:colOff>165100</xdr:colOff>
      <xdr:row>95</xdr:row>
      <xdr:rowOff>122465</xdr:rowOff>
    </xdr:to>
    <xdr:sp macro="" textlink="">
      <xdr:nvSpPr>
        <xdr:cNvPr id="260" name="楕円 259"/>
        <xdr:cNvSpPr/>
      </xdr:nvSpPr>
      <xdr:spPr>
        <a:xfrm>
          <a:off x="1968500" y="163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113592</xdr:rowOff>
    </xdr:from>
    <xdr:ext cx="534377" cy="259045"/>
    <xdr:sp macro="" textlink="">
      <xdr:nvSpPr>
        <xdr:cNvPr id="261" name="テキスト ボックス 260"/>
        <xdr:cNvSpPr txBox="1"/>
      </xdr:nvSpPr>
      <xdr:spPr>
        <a:xfrm>
          <a:off x="1752111" y="1640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84671</xdr:rowOff>
    </xdr:from>
    <xdr:to>
      <xdr:col>6</xdr:col>
      <xdr:colOff>38100</xdr:colOff>
      <xdr:row>97</xdr:row>
      <xdr:rowOff>14821</xdr:rowOff>
    </xdr:to>
    <xdr:sp macro="" textlink="">
      <xdr:nvSpPr>
        <xdr:cNvPr id="262" name="楕円 261"/>
        <xdr:cNvSpPr/>
      </xdr:nvSpPr>
      <xdr:spPr>
        <a:xfrm>
          <a:off x="1079500" y="1654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5948</xdr:rowOff>
    </xdr:from>
    <xdr:ext cx="534377" cy="259045"/>
    <xdr:sp macro="" textlink="">
      <xdr:nvSpPr>
        <xdr:cNvPr id="263" name="テキスト ボックス 262"/>
        <xdr:cNvSpPr txBox="1"/>
      </xdr:nvSpPr>
      <xdr:spPr>
        <a:xfrm>
          <a:off x="863111" y="1663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166892</xdr:rowOff>
    </xdr:from>
    <xdr:to>
      <xdr:col>55</xdr:col>
      <xdr:colOff>0</xdr:colOff>
      <xdr:row>37</xdr:row>
      <xdr:rowOff>20055</xdr:rowOff>
    </xdr:to>
    <xdr:cxnSp macro="">
      <xdr:nvCxnSpPr>
        <xdr:cNvPr id="292" name="直線コネクタ 291"/>
        <xdr:cNvCxnSpPr/>
      </xdr:nvCxnSpPr>
      <xdr:spPr>
        <a:xfrm>
          <a:off x="9639300" y="6339092"/>
          <a:ext cx="8382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160876</xdr:rowOff>
    </xdr:from>
    <xdr:to>
      <xdr:col>50</xdr:col>
      <xdr:colOff>114300</xdr:colOff>
      <xdr:row>36</xdr:row>
      <xdr:rowOff>166892</xdr:rowOff>
    </xdr:to>
    <xdr:cxnSp macro="">
      <xdr:nvCxnSpPr>
        <xdr:cNvPr id="295" name="直線コネクタ 294"/>
        <xdr:cNvCxnSpPr/>
      </xdr:nvCxnSpPr>
      <xdr:spPr>
        <a:xfrm>
          <a:off x="8750300" y="6333076"/>
          <a:ext cx="889000" cy="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160876</xdr:rowOff>
    </xdr:from>
    <xdr:to>
      <xdr:col>45</xdr:col>
      <xdr:colOff>177800</xdr:colOff>
      <xdr:row>37</xdr:row>
      <xdr:rowOff>34083</xdr:rowOff>
    </xdr:to>
    <xdr:cxnSp macro="">
      <xdr:nvCxnSpPr>
        <xdr:cNvPr id="298" name="直線コネクタ 297"/>
        <xdr:cNvCxnSpPr/>
      </xdr:nvCxnSpPr>
      <xdr:spPr>
        <a:xfrm flipV="1">
          <a:off x="7861300" y="6333076"/>
          <a:ext cx="889000" cy="4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147880</xdr:rowOff>
    </xdr:from>
    <xdr:to>
      <xdr:col>41</xdr:col>
      <xdr:colOff>50800</xdr:colOff>
      <xdr:row>37</xdr:row>
      <xdr:rowOff>34083</xdr:rowOff>
    </xdr:to>
    <xdr:cxnSp macro="">
      <xdr:nvCxnSpPr>
        <xdr:cNvPr id="301" name="直線コネクタ 300"/>
        <xdr:cNvCxnSpPr/>
      </xdr:nvCxnSpPr>
      <xdr:spPr>
        <a:xfrm>
          <a:off x="6972300" y="5977180"/>
          <a:ext cx="889000" cy="40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140705</xdr:rowOff>
    </xdr:from>
    <xdr:to>
      <xdr:col>55</xdr:col>
      <xdr:colOff>50800</xdr:colOff>
      <xdr:row>37</xdr:row>
      <xdr:rowOff>70855</xdr:rowOff>
    </xdr:to>
    <xdr:sp macro="" textlink="">
      <xdr:nvSpPr>
        <xdr:cNvPr id="311" name="楕円 310"/>
        <xdr:cNvSpPr/>
      </xdr:nvSpPr>
      <xdr:spPr>
        <a:xfrm>
          <a:off x="10426700" y="63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55632</xdr:rowOff>
    </xdr:from>
    <xdr:ext cx="534377" cy="259045"/>
    <xdr:sp macro="" textlink="">
      <xdr:nvSpPr>
        <xdr:cNvPr id="312" name="補助費等該当値テキスト"/>
        <xdr:cNvSpPr txBox="1"/>
      </xdr:nvSpPr>
      <xdr:spPr>
        <a:xfrm>
          <a:off x="10528300" y="62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116092</xdr:rowOff>
    </xdr:from>
    <xdr:to>
      <xdr:col>50</xdr:col>
      <xdr:colOff>165100</xdr:colOff>
      <xdr:row>37</xdr:row>
      <xdr:rowOff>46242</xdr:rowOff>
    </xdr:to>
    <xdr:sp macro="" textlink="">
      <xdr:nvSpPr>
        <xdr:cNvPr id="313" name="楕円 312"/>
        <xdr:cNvSpPr/>
      </xdr:nvSpPr>
      <xdr:spPr>
        <a:xfrm>
          <a:off x="9588500" y="628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37369</xdr:rowOff>
    </xdr:from>
    <xdr:ext cx="599010" cy="259045"/>
    <xdr:sp macro="" textlink="">
      <xdr:nvSpPr>
        <xdr:cNvPr id="314" name="テキスト ボックス 313"/>
        <xdr:cNvSpPr txBox="1"/>
      </xdr:nvSpPr>
      <xdr:spPr>
        <a:xfrm>
          <a:off x="9339795" y="638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110076</xdr:rowOff>
    </xdr:from>
    <xdr:to>
      <xdr:col>46</xdr:col>
      <xdr:colOff>38100</xdr:colOff>
      <xdr:row>37</xdr:row>
      <xdr:rowOff>40226</xdr:rowOff>
    </xdr:to>
    <xdr:sp macro="" textlink="">
      <xdr:nvSpPr>
        <xdr:cNvPr id="315" name="楕円 314"/>
        <xdr:cNvSpPr/>
      </xdr:nvSpPr>
      <xdr:spPr>
        <a:xfrm>
          <a:off x="8699500" y="62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31353</xdr:rowOff>
    </xdr:from>
    <xdr:ext cx="599010" cy="259045"/>
    <xdr:sp macro="" textlink="">
      <xdr:nvSpPr>
        <xdr:cNvPr id="316" name="テキスト ボックス 315"/>
        <xdr:cNvSpPr txBox="1"/>
      </xdr:nvSpPr>
      <xdr:spPr>
        <a:xfrm>
          <a:off x="8450795" y="637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154733</xdr:rowOff>
    </xdr:from>
    <xdr:to>
      <xdr:col>41</xdr:col>
      <xdr:colOff>101600</xdr:colOff>
      <xdr:row>37</xdr:row>
      <xdr:rowOff>84883</xdr:rowOff>
    </xdr:to>
    <xdr:sp macro="" textlink="">
      <xdr:nvSpPr>
        <xdr:cNvPr id="317" name="楕円 316"/>
        <xdr:cNvSpPr/>
      </xdr:nvSpPr>
      <xdr:spPr>
        <a:xfrm>
          <a:off x="7810500" y="632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76010</xdr:rowOff>
    </xdr:from>
    <xdr:ext cx="534377" cy="259045"/>
    <xdr:sp macro="" textlink="">
      <xdr:nvSpPr>
        <xdr:cNvPr id="318" name="テキスト ボックス 317"/>
        <xdr:cNvSpPr txBox="1"/>
      </xdr:nvSpPr>
      <xdr:spPr>
        <a:xfrm>
          <a:off x="7594111" y="641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97080</xdr:rowOff>
    </xdr:from>
    <xdr:to>
      <xdr:col>36</xdr:col>
      <xdr:colOff>165100</xdr:colOff>
      <xdr:row>35</xdr:row>
      <xdr:rowOff>27230</xdr:rowOff>
    </xdr:to>
    <xdr:sp macro="" textlink="">
      <xdr:nvSpPr>
        <xdr:cNvPr id="319" name="楕円 318"/>
        <xdr:cNvSpPr/>
      </xdr:nvSpPr>
      <xdr:spPr>
        <a:xfrm>
          <a:off x="6921500" y="59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18357</xdr:rowOff>
    </xdr:from>
    <xdr:ext cx="599010" cy="259045"/>
    <xdr:sp macro="" textlink="">
      <xdr:nvSpPr>
        <xdr:cNvPr id="320" name="テキスト ボックス 319"/>
        <xdr:cNvSpPr txBox="1"/>
      </xdr:nvSpPr>
      <xdr:spPr>
        <a:xfrm>
          <a:off x="6672795" y="601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96485</xdr:rowOff>
    </xdr:from>
    <xdr:to>
      <xdr:col>55</xdr:col>
      <xdr:colOff>0</xdr:colOff>
      <xdr:row>58</xdr:row>
      <xdr:rowOff>122778</xdr:rowOff>
    </xdr:to>
    <xdr:cxnSp macro="">
      <xdr:nvCxnSpPr>
        <xdr:cNvPr id="349" name="直線コネクタ 348"/>
        <xdr:cNvCxnSpPr/>
      </xdr:nvCxnSpPr>
      <xdr:spPr>
        <a:xfrm flipV="1">
          <a:off x="9639300" y="10040585"/>
          <a:ext cx="838200" cy="2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83682</xdr:rowOff>
    </xdr:from>
    <xdr:to>
      <xdr:col>50</xdr:col>
      <xdr:colOff>114300</xdr:colOff>
      <xdr:row>58</xdr:row>
      <xdr:rowOff>122778</xdr:rowOff>
    </xdr:to>
    <xdr:cxnSp macro="">
      <xdr:nvCxnSpPr>
        <xdr:cNvPr id="352" name="直線コネクタ 351"/>
        <xdr:cNvCxnSpPr/>
      </xdr:nvCxnSpPr>
      <xdr:spPr>
        <a:xfrm>
          <a:off x="8750300" y="10027782"/>
          <a:ext cx="889000" cy="3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83682</xdr:rowOff>
    </xdr:from>
    <xdr:to>
      <xdr:col>45</xdr:col>
      <xdr:colOff>177800</xdr:colOff>
      <xdr:row>58</xdr:row>
      <xdr:rowOff>88362</xdr:rowOff>
    </xdr:to>
    <xdr:cxnSp macro="">
      <xdr:nvCxnSpPr>
        <xdr:cNvPr id="355" name="直線コネクタ 354"/>
        <xdr:cNvCxnSpPr/>
      </xdr:nvCxnSpPr>
      <xdr:spPr>
        <a:xfrm flipV="1">
          <a:off x="7861300" y="10027782"/>
          <a:ext cx="889000" cy="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48702</xdr:rowOff>
    </xdr:from>
    <xdr:to>
      <xdr:col>41</xdr:col>
      <xdr:colOff>50800</xdr:colOff>
      <xdr:row>58</xdr:row>
      <xdr:rowOff>88362</xdr:rowOff>
    </xdr:to>
    <xdr:cxnSp macro="">
      <xdr:nvCxnSpPr>
        <xdr:cNvPr id="358" name="直線コネクタ 357"/>
        <xdr:cNvCxnSpPr/>
      </xdr:nvCxnSpPr>
      <xdr:spPr>
        <a:xfrm>
          <a:off x="6972300" y="9992802"/>
          <a:ext cx="889000" cy="3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45685</xdr:rowOff>
    </xdr:from>
    <xdr:to>
      <xdr:col>55</xdr:col>
      <xdr:colOff>50800</xdr:colOff>
      <xdr:row>58</xdr:row>
      <xdr:rowOff>147285</xdr:rowOff>
    </xdr:to>
    <xdr:sp macro="" textlink="">
      <xdr:nvSpPr>
        <xdr:cNvPr id="368" name="楕円 367"/>
        <xdr:cNvSpPr/>
      </xdr:nvSpPr>
      <xdr:spPr>
        <a:xfrm>
          <a:off x="10426700" y="998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132062</xdr:rowOff>
    </xdr:from>
    <xdr:ext cx="534377" cy="259045"/>
    <xdr:sp macro="" textlink="">
      <xdr:nvSpPr>
        <xdr:cNvPr id="369" name="普通建設事業費該当値テキスト"/>
        <xdr:cNvSpPr txBox="1"/>
      </xdr:nvSpPr>
      <xdr:spPr>
        <a:xfrm>
          <a:off x="10528300" y="990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71978</xdr:rowOff>
    </xdr:from>
    <xdr:to>
      <xdr:col>50</xdr:col>
      <xdr:colOff>165100</xdr:colOff>
      <xdr:row>59</xdr:row>
      <xdr:rowOff>2128</xdr:rowOff>
    </xdr:to>
    <xdr:sp macro="" textlink="">
      <xdr:nvSpPr>
        <xdr:cNvPr id="370" name="楕円 369"/>
        <xdr:cNvSpPr/>
      </xdr:nvSpPr>
      <xdr:spPr>
        <a:xfrm>
          <a:off x="9588500" y="100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164705</xdr:rowOff>
    </xdr:from>
    <xdr:ext cx="534377" cy="259045"/>
    <xdr:sp macro="" textlink="">
      <xdr:nvSpPr>
        <xdr:cNvPr id="371" name="テキスト ボックス 370"/>
        <xdr:cNvSpPr txBox="1"/>
      </xdr:nvSpPr>
      <xdr:spPr>
        <a:xfrm>
          <a:off x="9372111" y="1010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32882</xdr:rowOff>
    </xdr:from>
    <xdr:to>
      <xdr:col>46</xdr:col>
      <xdr:colOff>38100</xdr:colOff>
      <xdr:row>58</xdr:row>
      <xdr:rowOff>134482</xdr:rowOff>
    </xdr:to>
    <xdr:sp macro="" textlink="">
      <xdr:nvSpPr>
        <xdr:cNvPr id="372" name="楕円 371"/>
        <xdr:cNvSpPr/>
      </xdr:nvSpPr>
      <xdr:spPr>
        <a:xfrm>
          <a:off x="8699500" y="997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125609</xdr:rowOff>
    </xdr:from>
    <xdr:ext cx="534377" cy="259045"/>
    <xdr:sp macro="" textlink="">
      <xdr:nvSpPr>
        <xdr:cNvPr id="373" name="テキスト ボックス 372"/>
        <xdr:cNvSpPr txBox="1"/>
      </xdr:nvSpPr>
      <xdr:spPr>
        <a:xfrm>
          <a:off x="8483111" y="1006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37562</xdr:rowOff>
    </xdr:from>
    <xdr:to>
      <xdr:col>41</xdr:col>
      <xdr:colOff>101600</xdr:colOff>
      <xdr:row>58</xdr:row>
      <xdr:rowOff>139162</xdr:rowOff>
    </xdr:to>
    <xdr:sp macro="" textlink="">
      <xdr:nvSpPr>
        <xdr:cNvPr id="374" name="楕円 373"/>
        <xdr:cNvSpPr/>
      </xdr:nvSpPr>
      <xdr:spPr>
        <a:xfrm>
          <a:off x="7810500" y="998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130289</xdr:rowOff>
    </xdr:from>
    <xdr:ext cx="534377" cy="259045"/>
    <xdr:sp macro="" textlink="">
      <xdr:nvSpPr>
        <xdr:cNvPr id="375" name="テキスト ボックス 374"/>
        <xdr:cNvSpPr txBox="1"/>
      </xdr:nvSpPr>
      <xdr:spPr>
        <a:xfrm>
          <a:off x="7594111" y="100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169352</xdr:rowOff>
    </xdr:from>
    <xdr:to>
      <xdr:col>36</xdr:col>
      <xdr:colOff>165100</xdr:colOff>
      <xdr:row>58</xdr:row>
      <xdr:rowOff>99502</xdr:rowOff>
    </xdr:to>
    <xdr:sp macro="" textlink="">
      <xdr:nvSpPr>
        <xdr:cNvPr id="376" name="楕円 375"/>
        <xdr:cNvSpPr/>
      </xdr:nvSpPr>
      <xdr:spPr>
        <a:xfrm>
          <a:off x="6921500" y="994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90629</xdr:rowOff>
    </xdr:from>
    <xdr:ext cx="534377" cy="259045"/>
    <xdr:sp macro="" textlink="">
      <xdr:nvSpPr>
        <xdr:cNvPr id="377" name="テキスト ボックス 376"/>
        <xdr:cNvSpPr txBox="1"/>
      </xdr:nvSpPr>
      <xdr:spPr>
        <a:xfrm>
          <a:off x="6705111" y="1003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121351</xdr:rowOff>
    </xdr:from>
    <xdr:to>
      <xdr:col>55</xdr:col>
      <xdr:colOff>0</xdr:colOff>
      <xdr:row>78</xdr:row>
      <xdr:rowOff>124589</xdr:rowOff>
    </xdr:to>
    <xdr:cxnSp macro="">
      <xdr:nvCxnSpPr>
        <xdr:cNvPr id="404" name="直線コネクタ 403"/>
        <xdr:cNvCxnSpPr/>
      </xdr:nvCxnSpPr>
      <xdr:spPr>
        <a:xfrm flipV="1">
          <a:off x="9639300" y="13494451"/>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101606</xdr:rowOff>
    </xdr:from>
    <xdr:to>
      <xdr:col>50</xdr:col>
      <xdr:colOff>114300</xdr:colOff>
      <xdr:row>78</xdr:row>
      <xdr:rowOff>124589</xdr:rowOff>
    </xdr:to>
    <xdr:cxnSp macro="">
      <xdr:nvCxnSpPr>
        <xdr:cNvPr id="407" name="直線コネクタ 406"/>
        <xdr:cNvCxnSpPr/>
      </xdr:nvCxnSpPr>
      <xdr:spPr>
        <a:xfrm>
          <a:off x="8750300" y="13474706"/>
          <a:ext cx="889000" cy="2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101606</xdr:rowOff>
    </xdr:from>
    <xdr:to>
      <xdr:col>45</xdr:col>
      <xdr:colOff>177800</xdr:colOff>
      <xdr:row>78</xdr:row>
      <xdr:rowOff>107159</xdr:rowOff>
    </xdr:to>
    <xdr:cxnSp macro="">
      <xdr:nvCxnSpPr>
        <xdr:cNvPr id="410" name="直線コネクタ 409"/>
        <xdr:cNvCxnSpPr/>
      </xdr:nvCxnSpPr>
      <xdr:spPr>
        <a:xfrm flipV="1">
          <a:off x="7861300" y="13474706"/>
          <a:ext cx="88900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36119</xdr:rowOff>
    </xdr:from>
    <xdr:to>
      <xdr:col>41</xdr:col>
      <xdr:colOff>50800</xdr:colOff>
      <xdr:row>78</xdr:row>
      <xdr:rowOff>107159</xdr:rowOff>
    </xdr:to>
    <xdr:cxnSp macro="">
      <xdr:nvCxnSpPr>
        <xdr:cNvPr id="413" name="直線コネクタ 412"/>
        <xdr:cNvCxnSpPr/>
      </xdr:nvCxnSpPr>
      <xdr:spPr>
        <a:xfrm>
          <a:off x="6972300" y="13409219"/>
          <a:ext cx="889000" cy="7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112372</xdr:rowOff>
    </xdr:from>
    <xdr:ext cx="534377" cy="259045"/>
    <xdr:sp macro="" textlink="">
      <xdr:nvSpPr>
        <xdr:cNvPr id="417" name="テキスト ボックス 416"/>
        <xdr:cNvSpPr txBox="1"/>
      </xdr:nvSpPr>
      <xdr:spPr>
        <a:xfrm>
          <a:off x="6705111" y="1348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70551</xdr:rowOff>
    </xdr:from>
    <xdr:to>
      <xdr:col>55</xdr:col>
      <xdr:colOff>50800</xdr:colOff>
      <xdr:row>79</xdr:row>
      <xdr:rowOff>701</xdr:rowOff>
    </xdr:to>
    <xdr:sp macro="" textlink="">
      <xdr:nvSpPr>
        <xdr:cNvPr id="423" name="楕円 422"/>
        <xdr:cNvSpPr/>
      </xdr:nvSpPr>
      <xdr:spPr>
        <a:xfrm>
          <a:off x="10426700" y="1344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156928</xdr:rowOff>
    </xdr:from>
    <xdr:ext cx="469744" cy="259045"/>
    <xdr:sp macro="" textlink="">
      <xdr:nvSpPr>
        <xdr:cNvPr id="424" name="普通建設事業費 （ うち新規整備　）該当値テキスト"/>
        <xdr:cNvSpPr txBox="1"/>
      </xdr:nvSpPr>
      <xdr:spPr>
        <a:xfrm>
          <a:off x="10528300" y="1335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73789</xdr:rowOff>
    </xdr:from>
    <xdr:to>
      <xdr:col>50</xdr:col>
      <xdr:colOff>165100</xdr:colOff>
      <xdr:row>79</xdr:row>
      <xdr:rowOff>3939</xdr:rowOff>
    </xdr:to>
    <xdr:sp macro="" textlink="">
      <xdr:nvSpPr>
        <xdr:cNvPr id="425" name="楕円 424"/>
        <xdr:cNvSpPr/>
      </xdr:nvSpPr>
      <xdr:spPr>
        <a:xfrm>
          <a:off x="9588500" y="1344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166516</xdr:rowOff>
    </xdr:from>
    <xdr:ext cx="469744" cy="259045"/>
    <xdr:sp macro="" textlink="">
      <xdr:nvSpPr>
        <xdr:cNvPr id="426" name="テキスト ボックス 425"/>
        <xdr:cNvSpPr txBox="1"/>
      </xdr:nvSpPr>
      <xdr:spPr>
        <a:xfrm>
          <a:off x="9404428" y="1353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50806</xdr:rowOff>
    </xdr:from>
    <xdr:to>
      <xdr:col>46</xdr:col>
      <xdr:colOff>38100</xdr:colOff>
      <xdr:row>78</xdr:row>
      <xdr:rowOff>152406</xdr:rowOff>
    </xdr:to>
    <xdr:sp macro="" textlink="">
      <xdr:nvSpPr>
        <xdr:cNvPr id="427" name="楕円 426"/>
        <xdr:cNvSpPr/>
      </xdr:nvSpPr>
      <xdr:spPr>
        <a:xfrm>
          <a:off x="8699500" y="1342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143533</xdr:rowOff>
    </xdr:from>
    <xdr:ext cx="534377" cy="259045"/>
    <xdr:sp macro="" textlink="">
      <xdr:nvSpPr>
        <xdr:cNvPr id="428" name="テキスト ボックス 427"/>
        <xdr:cNvSpPr txBox="1"/>
      </xdr:nvSpPr>
      <xdr:spPr>
        <a:xfrm>
          <a:off x="8483111" y="1351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56359</xdr:rowOff>
    </xdr:from>
    <xdr:to>
      <xdr:col>41</xdr:col>
      <xdr:colOff>101600</xdr:colOff>
      <xdr:row>78</xdr:row>
      <xdr:rowOff>157959</xdr:rowOff>
    </xdr:to>
    <xdr:sp macro="" textlink="">
      <xdr:nvSpPr>
        <xdr:cNvPr id="429" name="楕円 428"/>
        <xdr:cNvSpPr/>
      </xdr:nvSpPr>
      <xdr:spPr>
        <a:xfrm>
          <a:off x="7810500" y="134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149086</xdr:rowOff>
    </xdr:from>
    <xdr:ext cx="534377" cy="259045"/>
    <xdr:sp macro="" textlink="">
      <xdr:nvSpPr>
        <xdr:cNvPr id="430" name="テキスト ボックス 429"/>
        <xdr:cNvSpPr txBox="1"/>
      </xdr:nvSpPr>
      <xdr:spPr>
        <a:xfrm>
          <a:off x="7594111" y="1352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156769</xdr:rowOff>
    </xdr:from>
    <xdr:to>
      <xdr:col>36</xdr:col>
      <xdr:colOff>165100</xdr:colOff>
      <xdr:row>78</xdr:row>
      <xdr:rowOff>86919</xdr:rowOff>
    </xdr:to>
    <xdr:sp macro="" textlink="">
      <xdr:nvSpPr>
        <xdr:cNvPr id="431" name="楕円 430"/>
        <xdr:cNvSpPr/>
      </xdr:nvSpPr>
      <xdr:spPr>
        <a:xfrm>
          <a:off x="6921500" y="1335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103446</xdr:rowOff>
    </xdr:from>
    <xdr:ext cx="534377" cy="259045"/>
    <xdr:sp macro="" textlink="">
      <xdr:nvSpPr>
        <xdr:cNvPr id="432" name="テキスト ボックス 431"/>
        <xdr:cNvSpPr txBox="1"/>
      </xdr:nvSpPr>
      <xdr:spPr>
        <a:xfrm>
          <a:off x="6705111" y="1313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94190</xdr:rowOff>
    </xdr:from>
    <xdr:to>
      <xdr:col>55</xdr:col>
      <xdr:colOff>0</xdr:colOff>
      <xdr:row>97</xdr:row>
      <xdr:rowOff>142512</xdr:rowOff>
    </xdr:to>
    <xdr:cxnSp macro="">
      <xdr:nvCxnSpPr>
        <xdr:cNvPr id="459" name="直線コネクタ 458"/>
        <xdr:cNvCxnSpPr/>
      </xdr:nvCxnSpPr>
      <xdr:spPr>
        <a:xfrm flipV="1">
          <a:off x="9639300" y="16724840"/>
          <a:ext cx="838200" cy="4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103161</xdr:rowOff>
    </xdr:from>
    <xdr:to>
      <xdr:col>50</xdr:col>
      <xdr:colOff>114300</xdr:colOff>
      <xdr:row>97</xdr:row>
      <xdr:rowOff>142512</xdr:rowOff>
    </xdr:to>
    <xdr:cxnSp macro="">
      <xdr:nvCxnSpPr>
        <xdr:cNvPr id="462" name="直線コネクタ 461"/>
        <xdr:cNvCxnSpPr/>
      </xdr:nvCxnSpPr>
      <xdr:spPr>
        <a:xfrm>
          <a:off x="8750300" y="16733811"/>
          <a:ext cx="889000" cy="3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103161</xdr:rowOff>
    </xdr:from>
    <xdr:to>
      <xdr:col>45</xdr:col>
      <xdr:colOff>177800</xdr:colOff>
      <xdr:row>97</xdr:row>
      <xdr:rowOff>109117</xdr:rowOff>
    </xdr:to>
    <xdr:cxnSp macro="">
      <xdr:nvCxnSpPr>
        <xdr:cNvPr id="465" name="直線コネクタ 464"/>
        <xdr:cNvCxnSpPr/>
      </xdr:nvCxnSpPr>
      <xdr:spPr>
        <a:xfrm flipV="1">
          <a:off x="7861300" y="16733811"/>
          <a:ext cx="88900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109117</xdr:rowOff>
    </xdr:from>
    <xdr:to>
      <xdr:col>41</xdr:col>
      <xdr:colOff>50800</xdr:colOff>
      <xdr:row>97</xdr:row>
      <xdr:rowOff>152282</xdr:rowOff>
    </xdr:to>
    <xdr:cxnSp macro="">
      <xdr:nvCxnSpPr>
        <xdr:cNvPr id="468" name="直線コネクタ 467"/>
        <xdr:cNvCxnSpPr/>
      </xdr:nvCxnSpPr>
      <xdr:spPr>
        <a:xfrm flipV="1">
          <a:off x="6972300" y="16739767"/>
          <a:ext cx="889000" cy="4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43390</xdr:rowOff>
    </xdr:from>
    <xdr:to>
      <xdr:col>55</xdr:col>
      <xdr:colOff>50800</xdr:colOff>
      <xdr:row>97</xdr:row>
      <xdr:rowOff>144990</xdr:rowOff>
    </xdr:to>
    <xdr:sp macro="" textlink="">
      <xdr:nvSpPr>
        <xdr:cNvPr id="478" name="楕円 477"/>
        <xdr:cNvSpPr/>
      </xdr:nvSpPr>
      <xdr:spPr>
        <a:xfrm>
          <a:off x="10426700" y="166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21817</xdr:rowOff>
    </xdr:from>
    <xdr:ext cx="534377" cy="259045"/>
    <xdr:sp macro="" textlink="">
      <xdr:nvSpPr>
        <xdr:cNvPr id="479" name="普通建設事業費 （ うち更新整備　）該当値テキスト"/>
        <xdr:cNvSpPr txBox="1"/>
      </xdr:nvSpPr>
      <xdr:spPr>
        <a:xfrm>
          <a:off x="10528300" y="166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91712</xdr:rowOff>
    </xdr:from>
    <xdr:to>
      <xdr:col>50</xdr:col>
      <xdr:colOff>165100</xdr:colOff>
      <xdr:row>98</xdr:row>
      <xdr:rowOff>21862</xdr:rowOff>
    </xdr:to>
    <xdr:sp macro="" textlink="">
      <xdr:nvSpPr>
        <xdr:cNvPr id="480" name="楕円 479"/>
        <xdr:cNvSpPr/>
      </xdr:nvSpPr>
      <xdr:spPr>
        <a:xfrm>
          <a:off x="9588500" y="1672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12989</xdr:rowOff>
    </xdr:from>
    <xdr:ext cx="534377" cy="259045"/>
    <xdr:sp macro="" textlink="">
      <xdr:nvSpPr>
        <xdr:cNvPr id="481" name="テキスト ボックス 480"/>
        <xdr:cNvSpPr txBox="1"/>
      </xdr:nvSpPr>
      <xdr:spPr>
        <a:xfrm>
          <a:off x="9372111" y="168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52361</xdr:rowOff>
    </xdr:from>
    <xdr:to>
      <xdr:col>46</xdr:col>
      <xdr:colOff>38100</xdr:colOff>
      <xdr:row>97</xdr:row>
      <xdr:rowOff>153961</xdr:rowOff>
    </xdr:to>
    <xdr:sp macro="" textlink="">
      <xdr:nvSpPr>
        <xdr:cNvPr id="482" name="楕円 481"/>
        <xdr:cNvSpPr/>
      </xdr:nvSpPr>
      <xdr:spPr>
        <a:xfrm>
          <a:off x="8699500" y="1668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145088</xdr:rowOff>
    </xdr:from>
    <xdr:ext cx="534377" cy="259045"/>
    <xdr:sp macro="" textlink="">
      <xdr:nvSpPr>
        <xdr:cNvPr id="483" name="テキスト ボックス 482"/>
        <xdr:cNvSpPr txBox="1"/>
      </xdr:nvSpPr>
      <xdr:spPr>
        <a:xfrm>
          <a:off x="8483111" y="1677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58317</xdr:rowOff>
    </xdr:from>
    <xdr:to>
      <xdr:col>41</xdr:col>
      <xdr:colOff>101600</xdr:colOff>
      <xdr:row>97</xdr:row>
      <xdr:rowOff>159917</xdr:rowOff>
    </xdr:to>
    <xdr:sp macro="" textlink="">
      <xdr:nvSpPr>
        <xdr:cNvPr id="484" name="楕円 483"/>
        <xdr:cNvSpPr/>
      </xdr:nvSpPr>
      <xdr:spPr>
        <a:xfrm>
          <a:off x="7810500" y="166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151044</xdr:rowOff>
    </xdr:from>
    <xdr:ext cx="534377" cy="259045"/>
    <xdr:sp macro="" textlink="">
      <xdr:nvSpPr>
        <xdr:cNvPr id="485" name="テキスト ボックス 484"/>
        <xdr:cNvSpPr txBox="1"/>
      </xdr:nvSpPr>
      <xdr:spPr>
        <a:xfrm>
          <a:off x="7594111" y="1678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101482</xdr:rowOff>
    </xdr:from>
    <xdr:to>
      <xdr:col>36</xdr:col>
      <xdr:colOff>165100</xdr:colOff>
      <xdr:row>98</xdr:row>
      <xdr:rowOff>31632</xdr:rowOff>
    </xdr:to>
    <xdr:sp macro="" textlink="">
      <xdr:nvSpPr>
        <xdr:cNvPr id="486" name="楕円 485"/>
        <xdr:cNvSpPr/>
      </xdr:nvSpPr>
      <xdr:spPr>
        <a:xfrm>
          <a:off x="6921500" y="1673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22759</xdr:rowOff>
    </xdr:from>
    <xdr:ext cx="534377" cy="259045"/>
    <xdr:sp macro="" textlink="">
      <xdr:nvSpPr>
        <xdr:cNvPr id="487" name="テキスト ボックス 486"/>
        <xdr:cNvSpPr txBox="1"/>
      </xdr:nvSpPr>
      <xdr:spPr>
        <a:xfrm>
          <a:off x="6705111" y="1682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20496</xdr:rowOff>
    </xdr:from>
    <xdr:to>
      <xdr:col>85</xdr:col>
      <xdr:colOff>127000</xdr:colOff>
      <xdr:row>38</xdr:row>
      <xdr:rowOff>24343</xdr:rowOff>
    </xdr:to>
    <xdr:cxnSp macro="">
      <xdr:nvCxnSpPr>
        <xdr:cNvPr id="512" name="直線コネクタ 511"/>
        <xdr:cNvCxnSpPr/>
      </xdr:nvCxnSpPr>
      <xdr:spPr>
        <a:xfrm>
          <a:off x="15481300" y="6535596"/>
          <a:ext cx="8382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20496</xdr:rowOff>
    </xdr:from>
    <xdr:to>
      <xdr:col>81</xdr:col>
      <xdr:colOff>50800</xdr:colOff>
      <xdr:row>38</xdr:row>
      <xdr:rowOff>24119</xdr:rowOff>
    </xdr:to>
    <xdr:cxnSp macro="">
      <xdr:nvCxnSpPr>
        <xdr:cNvPr id="515" name="直線コネクタ 514"/>
        <xdr:cNvCxnSpPr/>
      </xdr:nvCxnSpPr>
      <xdr:spPr>
        <a:xfrm flipV="1">
          <a:off x="14592300" y="6535596"/>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8992</xdr:rowOff>
    </xdr:from>
    <xdr:to>
      <xdr:col>76</xdr:col>
      <xdr:colOff>114300</xdr:colOff>
      <xdr:row>38</xdr:row>
      <xdr:rowOff>24119</xdr:rowOff>
    </xdr:to>
    <xdr:cxnSp macro="">
      <xdr:nvCxnSpPr>
        <xdr:cNvPr id="518" name="直線コネクタ 517"/>
        <xdr:cNvCxnSpPr/>
      </xdr:nvCxnSpPr>
      <xdr:spPr>
        <a:xfrm>
          <a:off x="13703300" y="6524092"/>
          <a:ext cx="889000" cy="1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8992</xdr:rowOff>
    </xdr:from>
    <xdr:to>
      <xdr:col>71</xdr:col>
      <xdr:colOff>177800</xdr:colOff>
      <xdr:row>38</xdr:row>
      <xdr:rowOff>17428</xdr:rowOff>
    </xdr:to>
    <xdr:cxnSp macro="">
      <xdr:nvCxnSpPr>
        <xdr:cNvPr id="521" name="直線コネクタ 520"/>
        <xdr:cNvCxnSpPr/>
      </xdr:nvCxnSpPr>
      <xdr:spPr>
        <a:xfrm flipV="1">
          <a:off x="12814300" y="6524092"/>
          <a:ext cx="88900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144993</xdr:rowOff>
    </xdr:from>
    <xdr:to>
      <xdr:col>85</xdr:col>
      <xdr:colOff>177800</xdr:colOff>
      <xdr:row>38</xdr:row>
      <xdr:rowOff>75143</xdr:rowOff>
    </xdr:to>
    <xdr:sp macro="" textlink="">
      <xdr:nvSpPr>
        <xdr:cNvPr id="531" name="楕円 530"/>
        <xdr:cNvSpPr/>
      </xdr:nvSpPr>
      <xdr:spPr>
        <a:xfrm>
          <a:off x="16268700" y="648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378565" cy="259045"/>
    <xdr:sp macro="" textlink="">
      <xdr:nvSpPr>
        <xdr:cNvPr id="532" name="災害復旧事業費該当値テキスト"/>
        <xdr:cNvSpPr txBox="1"/>
      </xdr:nvSpPr>
      <xdr:spPr>
        <a:xfrm>
          <a:off x="16370300" y="6437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141146</xdr:rowOff>
    </xdr:from>
    <xdr:to>
      <xdr:col>81</xdr:col>
      <xdr:colOff>101600</xdr:colOff>
      <xdr:row>38</xdr:row>
      <xdr:rowOff>71296</xdr:rowOff>
    </xdr:to>
    <xdr:sp macro="" textlink="">
      <xdr:nvSpPr>
        <xdr:cNvPr id="533" name="楕円 532"/>
        <xdr:cNvSpPr/>
      </xdr:nvSpPr>
      <xdr:spPr>
        <a:xfrm>
          <a:off x="15430500" y="648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62423</xdr:rowOff>
    </xdr:from>
    <xdr:ext cx="378565" cy="259045"/>
    <xdr:sp macro="" textlink="">
      <xdr:nvSpPr>
        <xdr:cNvPr id="534" name="テキスト ボックス 533"/>
        <xdr:cNvSpPr txBox="1"/>
      </xdr:nvSpPr>
      <xdr:spPr>
        <a:xfrm>
          <a:off x="15292017" y="6577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144770</xdr:rowOff>
    </xdr:from>
    <xdr:to>
      <xdr:col>76</xdr:col>
      <xdr:colOff>165100</xdr:colOff>
      <xdr:row>38</xdr:row>
      <xdr:rowOff>74919</xdr:rowOff>
    </xdr:to>
    <xdr:sp macro="" textlink="">
      <xdr:nvSpPr>
        <xdr:cNvPr id="535" name="楕円 534"/>
        <xdr:cNvSpPr/>
      </xdr:nvSpPr>
      <xdr:spPr>
        <a:xfrm>
          <a:off x="14541500" y="64884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66046</xdr:rowOff>
    </xdr:from>
    <xdr:ext cx="378565" cy="259045"/>
    <xdr:sp macro="" textlink="">
      <xdr:nvSpPr>
        <xdr:cNvPr id="536" name="テキスト ボックス 535"/>
        <xdr:cNvSpPr txBox="1"/>
      </xdr:nvSpPr>
      <xdr:spPr>
        <a:xfrm>
          <a:off x="14403017" y="6581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129642</xdr:rowOff>
    </xdr:from>
    <xdr:to>
      <xdr:col>72</xdr:col>
      <xdr:colOff>38100</xdr:colOff>
      <xdr:row>38</xdr:row>
      <xdr:rowOff>59792</xdr:rowOff>
    </xdr:to>
    <xdr:sp macro="" textlink="">
      <xdr:nvSpPr>
        <xdr:cNvPr id="537" name="楕円 536"/>
        <xdr:cNvSpPr/>
      </xdr:nvSpPr>
      <xdr:spPr>
        <a:xfrm>
          <a:off x="13652500" y="64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50919</xdr:rowOff>
    </xdr:from>
    <xdr:ext cx="469744" cy="259045"/>
    <xdr:sp macro="" textlink="">
      <xdr:nvSpPr>
        <xdr:cNvPr id="538" name="テキスト ボックス 537"/>
        <xdr:cNvSpPr txBox="1"/>
      </xdr:nvSpPr>
      <xdr:spPr>
        <a:xfrm>
          <a:off x="13468428" y="65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138078</xdr:rowOff>
    </xdr:from>
    <xdr:to>
      <xdr:col>67</xdr:col>
      <xdr:colOff>101600</xdr:colOff>
      <xdr:row>38</xdr:row>
      <xdr:rowOff>68228</xdr:rowOff>
    </xdr:to>
    <xdr:sp macro="" textlink="">
      <xdr:nvSpPr>
        <xdr:cNvPr id="539" name="楕円 538"/>
        <xdr:cNvSpPr/>
      </xdr:nvSpPr>
      <xdr:spPr>
        <a:xfrm>
          <a:off x="12763500" y="648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59355</xdr:rowOff>
    </xdr:from>
    <xdr:ext cx="469744" cy="259045"/>
    <xdr:sp macro="" textlink="">
      <xdr:nvSpPr>
        <xdr:cNvPr id="540" name="テキスト ボックス 539"/>
        <xdr:cNvSpPr txBox="1"/>
      </xdr:nvSpPr>
      <xdr:spPr>
        <a:xfrm>
          <a:off x="12579428" y="657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34849</xdr:rowOff>
    </xdr:from>
    <xdr:to>
      <xdr:col>85</xdr:col>
      <xdr:colOff>127000</xdr:colOff>
      <xdr:row>78</xdr:row>
      <xdr:rowOff>44183</xdr:rowOff>
    </xdr:to>
    <xdr:cxnSp macro="">
      <xdr:nvCxnSpPr>
        <xdr:cNvPr id="629" name="直線コネクタ 628"/>
        <xdr:cNvCxnSpPr/>
      </xdr:nvCxnSpPr>
      <xdr:spPr>
        <a:xfrm flipV="1">
          <a:off x="15481300" y="13407949"/>
          <a:ext cx="8382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30950</xdr:rowOff>
    </xdr:from>
    <xdr:to>
      <xdr:col>81</xdr:col>
      <xdr:colOff>50800</xdr:colOff>
      <xdr:row>78</xdr:row>
      <xdr:rowOff>44183</xdr:rowOff>
    </xdr:to>
    <xdr:cxnSp macro="">
      <xdr:nvCxnSpPr>
        <xdr:cNvPr id="632" name="直線コネクタ 631"/>
        <xdr:cNvCxnSpPr/>
      </xdr:nvCxnSpPr>
      <xdr:spPr>
        <a:xfrm>
          <a:off x="14592300" y="13404050"/>
          <a:ext cx="889000" cy="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30950</xdr:rowOff>
    </xdr:from>
    <xdr:to>
      <xdr:col>76</xdr:col>
      <xdr:colOff>114300</xdr:colOff>
      <xdr:row>78</xdr:row>
      <xdr:rowOff>67742</xdr:rowOff>
    </xdr:to>
    <xdr:cxnSp macro="">
      <xdr:nvCxnSpPr>
        <xdr:cNvPr id="635" name="直線コネクタ 634"/>
        <xdr:cNvCxnSpPr/>
      </xdr:nvCxnSpPr>
      <xdr:spPr>
        <a:xfrm flipV="1">
          <a:off x="13703300" y="13404050"/>
          <a:ext cx="889000" cy="3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26809</xdr:rowOff>
    </xdr:from>
    <xdr:to>
      <xdr:col>71</xdr:col>
      <xdr:colOff>177800</xdr:colOff>
      <xdr:row>78</xdr:row>
      <xdr:rowOff>67742</xdr:rowOff>
    </xdr:to>
    <xdr:cxnSp macro="">
      <xdr:nvCxnSpPr>
        <xdr:cNvPr id="638" name="直線コネクタ 637"/>
        <xdr:cNvCxnSpPr/>
      </xdr:nvCxnSpPr>
      <xdr:spPr>
        <a:xfrm>
          <a:off x="12814300" y="13399909"/>
          <a:ext cx="889000" cy="4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155499</xdr:rowOff>
    </xdr:from>
    <xdr:to>
      <xdr:col>85</xdr:col>
      <xdr:colOff>177800</xdr:colOff>
      <xdr:row>78</xdr:row>
      <xdr:rowOff>85649</xdr:rowOff>
    </xdr:to>
    <xdr:sp macro="" textlink="">
      <xdr:nvSpPr>
        <xdr:cNvPr id="648" name="楕円 647"/>
        <xdr:cNvSpPr/>
      </xdr:nvSpPr>
      <xdr:spPr>
        <a:xfrm>
          <a:off x="16268700" y="133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133926</xdr:rowOff>
    </xdr:from>
    <xdr:ext cx="534377" cy="259045"/>
    <xdr:sp macro="" textlink="">
      <xdr:nvSpPr>
        <xdr:cNvPr id="649" name="公債費該当値テキスト"/>
        <xdr:cNvSpPr txBox="1"/>
      </xdr:nvSpPr>
      <xdr:spPr>
        <a:xfrm>
          <a:off x="16370300" y="1333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164833</xdr:rowOff>
    </xdr:from>
    <xdr:to>
      <xdr:col>81</xdr:col>
      <xdr:colOff>101600</xdr:colOff>
      <xdr:row>78</xdr:row>
      <xdr:rowOff>94983</xdr:rowOff>
    </xdr:to>
    <xdr:sp macro="" textlink="">
      <xdr:nvSpPr>
        <xdr:cNvPr id="650" name="楕円 649"/>
        <xdr:cNvSpPr/>
      </xdr:nvSpPr>
      <xdr:spPr>
        <a:xfrm>
          <a:off x="15430500" y="133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86110</xdr:rowOff>
    </xdr:from>
    <xdr:ext cx="534377" cy="259045"/>
    <xdr:sp macro="" textlink="">
      <xdr:nvSpPr>
        <xdr:cNvPr id="651" name="テキスト ボックス 650"/>
        <xdr:cNvSpPr txBox="1"/>
      </xdr:nvSpPr>
      <xdr:spPr>
        <a:xfrm>
          <a:off x="15214111" y="1345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151600</xdr:rowOff>
    </xdr:from>
    <xdr:to>
      <xdr:col>76</xdr:col>
      <xdr:colOff>165100</xdr:colOff>
      <xdr:row>78</xdr:row>
      <xdr:rowOff>81750</xdr:rowOff>
    </xdr:to>
    <xdr:sp macro="" textlink="">
      <xdr:nvSpPr>
        <xdr:cNvPr id="652" name="楕円 651"/>
        <xdr:cNvSpPr/>
      </xdr:nvSpPr>
      <xdr:spPr>
        <a:xfrm>
          <a:off x="14541500" y="133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72877</xdr:rowOff>
    </xdr:from>
    <xdr:ext cx="534377" cy="259045"/>
    <xdr:sp macro="" textlink="">
      <xdr:nvSpPr>
        <xdr:cNvPr id="653" name="テキスト ボックス 652"/>
        <xdr:cNvSpPr txBox="1"/>
      </xdr:nvSpPr>
      <xdr:spPr>
        <a:xfrm>
          <a:off x="14325111" y="134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16942</xdr:rowOff>
    </xdr:from>
    <xdr:to>
      <xdr:col>72</xdr:col>
      <xdr:colOff>38100</xdr:colOff>
      <xdr:row>78</xdr:row>
      <xdr:rowOff>118542</xdr:rowOff>
    </xdr:to>
    <xdr:sp macro="" textlink="">
      <xdr:nvSpPr>
        <xdr:cNvPr id="654" name="楕円 653"/>
        <xdr:cNvSpPr/>
      </xdr:nvSpPr>
      <xdr:spPr>
        <a:xfrm>
          <a:off x="13652500" y="1339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109669</xdr:rowOff>
    </xdr:from>
    <xdr:ext cx="534377" cy="259045"/>
    <xdr:sp macro="" textlink="">
      <xdr:nvSpPr>
        <xdr:cNvPr id="655" name="テキスト ボックス 654"/>
        <xdr:cNvSpPr txBox="1"/>
      </xdr:nvSpPr>
      <xdr:spPr>
        <a:xfrm>
          <a:off x="13436111" y="1348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147459</xdr:rowOff>
    </xdr:from>
    <xdr:to>
      <xdr:col>67</xdr:col>
      <xdr:colOff>101600</xdr:colOff>
      <xdr:row>78</xdr:row>
      <xdr:rowOff>77609</xdr:rowOff>
    </xdr:to>
    <xdr:sp macro="" textlink="">
      <xdr:nvSpPr>
        <xdr:cNvPr id="656" name="楕円 655"/>
        <xdr:cNvSpPr/>
      </xdr:nvSpPr>
      <xdr:spPr>
        <a:xfrm>
          <a:off x="12763500" y="1334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68736</xdr:rowOff>
    </xdr:from>
    <xdr:ext cx="534377" cy="259045"/>
    <xdr:sp macro="" textlink="">
      <xdr:nvSpPr>
        <xdr:cNvPr id="657" name="テキスト ボックス 656"/>
        <xdr:cNvSpPr txBox="1"/>
      </xdr:nvSpPr>
      <xdr:spPr>
        <a:xfrm>
          <a:off x="12547111" y="1344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87281</xdr:rowOff>
    </xdr:from>
    <xdr:to>
      <xdr:col>85</xdr:col>
      <xdr:colOff>127000</xdr:colOff>
      <xdr:row>97</xdr:row>
      <xdr:rowOff>74709</xdr:rowOff>
    </xdr:to>
    <xdr:cxnSp macro="">
      <xdr:nvCxnSpPr>
        <xdr:cNvPr id="686" name="直線コネクタ 685"/>
        <xdr:cNvCxnSpPr/>
      </xdr:nvCxnSpPr>
      <xdr:spPr>
        <a:xfrm>
          <a:off x="15481300" y="16546481"/>
          <a:ext cx="838200" cy="15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87281</xdr:rowOff>
    </xdr:from>
    <xdr:to>
      <xdr:col>81</xdr:col>
      <xdr:colOff>50800</xdr:colOff>
      <xdr:row>96</xdr:row>
      <xdr:rowOff>168861</xdr:rowOff>
    </xdr:to>
    <xdr:cxnSp macro="">
      <xdr:nvCxnSpPr>
        <xdr:cNvPr id="689" name="直線コネクタ 688"/>
        <xdr:cNvCxnSpPr/>
      </xdr:nvCxnSpPr>
      <xdr:spPr>
        <a:xfrm flipV="1">
          <a:off x="14592300" y="16546481"/>
          <a:ext cx="889000" cy="8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93204</xdr:rowOff>
    </xdr:from>
    <xdr:ext cx="534377" cy="259045"/>
    <xdr:sp macro="" textlink="">
      <xdr:nvSpPr>
        <xdr:cNvPr id="691" name="テキスト ボックス 690"/>
        <xdr:cNvSpPr txBox="1"/>
      </xdr:nvSpPr>
      <xdr:spPr>
        <a:xfrm>
          <a:off x="15214111" y="1672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137513</xdr:rowOff>
    </xdr:from>
    <xdr:to>
      <xdr:col>76</xdr:col>
      <xdr:colOff>114300</xdr:colOff>
      <xdr:row>96</xdr:row>
      <xdr:rowOff>168861</xdr:rowOff>
    </xdr:to>
    <xdr:cxnSp macro="">
      <xdr:nvCxnSpPr>
        <xdr:cNvPr id="692" name="直線コネクタ 691"/>
        <xdr:cNvCxnSpPr/>
      </xdr:nvCxnSpPr>
      <xdr:spPr>
        <a:xfrm>
          <a:off x="13703300" y="16425263"/>
          <a:ext cx="889000" cy="20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61796</xdr:rowOff>
    </xdr:from>
    <xdr:ext cx="534377" cy="259045"/>
    <xdr:sp macro="" textlink="">
      <xdr:nvSpPr>
        <xdr:cNvPr id="694" name="テキスト ボックス 693"/>
        <xdr:cNvSpPr txBox="1"/>
      </xdr:nvSpPr>
      <xdr:spPr>
        <a:xfrm>
          <a:off x="14325111" y="166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137513</xdr:rowOff>
    </xdr:from>
    <xdr:to>
      <xdr:col>71</xdr:col>
      <xdr:colOff>177800</xdr:colOff>
      <xdr:row>97</xdr:row>
      <xdr:rowOff>91390</xdr:rowOff>
    </xdr:to>
    <xdr:cxnSp macro="">
      <xdr:nvCxnSpPr>
        <xdr:cNvPr id="695" name="直線コネクタ 694"/>
        <xdr:cNvCxnSpPr/>
      </xdr:nvCxnSpPr>
      <xdr:spPr>
        <a:xfrm flipV="1">
          <a:off x="12814300" y="16425263"/>
          <a:ext cx="889000" cy="29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45930</xdr:rowOff>
    </xdr:from>
    <xdr:ext cx="534377" cy="259045"/>
    <xdr:sp macro="" textlink="">
      <xdr:nvSpPr>
        <xdr:cNvPr id="697" name="テキスト ボックス 696"/>
        <xdr:cNvSpPr txBox="1"/>
      </xdr:nvSpPr>
      <xdr:spPr>
        <a:xfrm>
          <a:off x="13436111" y="166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13941</xdr:rowOff>
    </xdr:from>
    <xdr:ext cx="534377" cy="259045"/>
    <xdr:sp macro="" textlink="">
      <xdr:nvSpPr>
        <xdr:cNvPr id="699" name="テキスト ボックス 698"/>
        <xdr:cNvSpPr txBox="1"/>
      </xdr:nvSpPr>
      <xdr:spPr>
        <a:xfrm>
          <a:off x="12547111" y="168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23909</xdr:rowOff>
    </xdr:from>
    <xdr:to>
      <xdr:col>85</xdr:col>
      <xdr:colOff>177800</xdr:colOff>
      <xdr:row>97</xdr:row>
      <xdr:rowOff>125509</xdr:rowOff>
    </xdr:to>
    <xdr:sp macro="" textlink="">
      <xdr:nvSpPr>
        <xdr:cNvPr id="705" name="楕円 704"/>
        <xdr:cNvSpPr/>
      </xdr:nvSpPr>
      <xdr:spPr>
        <a:xfrm>
          <a:off x="16268700" y="1665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2336</xdr:rowOff>
    </xdr:from>
    <xdr:ext cx="534377" cy="259045"/>
    <xdr:sp macro="" textlink="">
      <xdr:nvSpPr>
        <xdr:cNvPr id="706" name="積立金該当値テキスト"/>
        <xdr:cNvSpPr txBox="1"/>
      </xdr:nvSpPr>
      <xdr:spPr>
        <a:xfrm>
          <a:off x="16370300" y="1663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36481</xdr:rowOff>
    </xdr:from>
    <xdr:to>
      <xdr:col>81</xdr:col>
      <xdr:colOff>101600</xdr:colOff>
      <xdr:row>96</xdr:row>
      <xdr:rowOff>138081</xdr:rowOff>
    </xdr:to>
    <xdr:sp macro="" textlink="">
      <xdr:nvSpPr>
        <xdr:cNvPr id="707" name="楕円 706"/>
        <xdr:cNvSpPr/>
      </xdr:nvSpPr>
      <xdr:spPr>
        <a:xfrm>
          <a:off x="15430500" y="164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154608</xdr:rowOff>
    </xdr:from>
    <xdr:ext cx="534377" cy="259045"/>
    <xdr:sp macro="" textlink="">
      <xdr:nvSpPr>
        <xdr:cNvPr id="708" name="テキスト ボックス 707"/>
        <xdr:cNvSpPr txBox="1"/>
      </xdr:nvSpPr>
      <xdr:spPr>
        <a:xfrm>
          <a:off x="15214111" y="1627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118061</xdr:rowOff>
    </xdr:from>
    <xdr:to>
      <xdr:col>76</xdr:col>
      <xdr:colOff>165100</xdr:colOff>
      <xdr:row>97</xdr:row>
      <xdr:rowOff>48211</xdr:rowOff>
    </xdr:to>
    <xdr:sp macro="" textlink="">
      <xdr:nvSpPr>
        <xdr:cNvPr id="709" name="楕円 708"/>
        <xdr:cNvSpPr/>
      </xdr:nvSpPr>
      <xdr:spPr>
        <a:xfrm>
          <a:off x="14541500" y="1657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64738</xdr:rowOff>
    </xdr:from>
    <xdr:ext cx="534377" cy="259045"/>
    <xdr:sp macro="" textlink="">
      <xdr:nvSpPr>
        <xdr:cNvPr id="710" name="テキスト ボックス 709"/>
        <xdr:cNvSpPr txBox="1"/>
      </xdr:nvSpPr>
      <xdr:spPr>
        <a:xfrm>
          <a:off x="14325111" y="1635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86713</xdr:rowOff>
    </xdr:from>
    <xdr:to>
      <xdr:col>72</xdr:col>
      <xdr:colOff>38100</xdr:colOff>
      <xdr:row>96</xdr:row>
      <xdr:rowOff>16863</xdr:rowOff>
    </xdr:to>
    <xdr:sp macro="" textlink="">
      <xdr:nvSpPr>
        <xdr:cNvPr id="711" name="楕円 710"/>
        <xdr:cNvSpPr/>
      </xdr:nvSpPr>
      <xdr:spPr>
        <a:xfrm>
          <a:off x="13652500" y="1637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33390</xdr:rowOff>
    </xdr:from>
    <xdr:ext cx="534377" cy="259045"/>
    <xdr:sp macro="" textlink="">
      <xdr:nvSpPr>
        <xdr:cNvPr id="712" name="テキスト ボックス 711"/>
        <xdr:cNvSpPr txBox="1"/>
      </xdr:nvSpPr>
      <xdr:spPr>
        <a:xfrm>
          <a:off x="13436111" y="1614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40590</xdr:rowOff>
    </xdr:from>
    <xdr:to>
      <xdr:col>67</xdr:col>
      <xdr:colOff>101600</xdr:colOff>
      <xdr:row>97</xdr:row>
      <xdr:rowOff>142190</xdr:rowOff>
    </xdr:to>
    <xdr:sp macro="" textlink="">
      <xdr:nvSpPr>
        <xdr:cNvPr id="713" name="楕円 712"/>
        <xdr:cNvSpPr/>
      </xdr:nvSpPr>
      <xdr:spPr>
        <a:xfrm>
          <a:off x="12763500" y="1667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158717</xdr:rowOff>
    </xdr:from>
    <xdr:ext cx="534377" cy="259045"/>
    <xdr:sp macro="" textlink="">
      <xdr:nvSpPr>
        <xdr:cNvPr id="714" name="テキスト ボックス 713"/>
        <xdr:cNvSpPr txBox="1"/>
      </xdr:nvSpPr>
      <xdr:spPr>
        <a:xfrm>
          <a:off x="12547111" y="1644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38362</xdr:rowOff>
    </xdr:from>
    <xdr:to>
      <xdr:col>116</xdr:col>
      <xdr:colOff>63500</xdr:colOff>
      <xdr:row>37</xdr:row>
      <xdr:rowOff>53358</xdr:rowOff>
    </xdr:to>
    <xdr:cxnSp macro="">
      <xdr:nvCxnSpPr>
        <xdr:cNvPr id="741" name="直線コネクタ 740"/>
        <xdr:cNvCxnSpPr/>
      </xdr:nvCxnSpPr>
      <xdr:spPr>
        <a:xfrm>
          <a:off x="21323300" y="6382012"/>
          <a:ext cx="8382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77888</xdr:rowOff>
    </xdr:from>
    <xdr:ext cx="469744" cy="259045"/>
    <xdr:sp macro="" textlink="">
      <xdr:nvSpPr>
        <xdr:cNvPr id="742" name="投資及び出資金平均値テキスト"/>
        <xdr:cNvSpPr txBox="1"/>
      </xdr:nvSpPr>
      <xdr:spPr>
        <a:xfrm>
          <a:off x="22212300" y="642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26749</xdr:rowOff>
    </xdr:from>
    <xdr:to>
      <xdr:col>111</xdr:col>
      <xdr:colOff>177800</xdr:colOff>
      <xdr:row>37</xdr:row>
      <xdr:rowOff>38362</xdr:rowOff>
    </xdr:to>
    <xdr:cxnSp macro="">
      <xdr:nvCxnSpPr>
        <xdr:cNvPr id="744" name="直線コネクタ 743"/>
        <xdr:cNvCxnSpPr/>
      </xdr:nvCxnSpPr>
      <xdr:spPr>
        <a:xfrm>
          <a:off x="20434300" y="6370399"/>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67305</xdr:rowOff>
    </xdr:from>
    <xdr:ext cx="469744" cy="259045"/>
    <xdr:sp macro="" textlink="">
      <xdr:nvSpPr>
        <xdr:cNvPr id="746" name="テキスト ボックス 745"/>
        <xdr:cNvSpPr txBox="1"/>
      </xdr:nvSpPr>
      <xdr:spPr>
        <a:xfrm>
          <a:off x="21088428" y="658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26749</xdr:rowOff>
    </xdr:from>
    <xdr:to>
      <xdr:col>107</xdr:col>
      <xdr:colOff>50800</xdr:colOff>
      <xdr:row>37</xdr:row>
      <xdr:rowOff>80310</xdr:rowOff>
    </xdr:to>
    <xdr:cxnSp macro="">
      <xdr:nvCxnSpPr>
        <xdr:cNvPr id="747" name="直線コネクタ 746"/>
        <xdr:cNvCxnSpPr/>
      </xdr:nvCxnSpPr>
      <xdr:spPr>
        <a:xfrm flipV="1">
          <a:off x="19545300" y="6370399"/>
          <a:ext cx="889000" cy="5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78483</xdr:rowOff>
    </xdr:from>
    <xdr:ext cx="469744" cy="259045"/>
    <xdr:sp macro="" textlink="">
      <xdr:nvSpPr>
        <xdr:cNvPr id="749" name="テキスト ボックス 748"/>
        <xdr:cNvSpPr txBox="1"/>
      </xdr:nvSpPr>
      <xdr:spPr>
        <a:xfrm>
          <a:off x="20199428" y="65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80310</xdr:rowOff>
    </xdr:from>
    <xdr:to>
      <xdr:col>102</xdr:col>
      <xdr:colOff>114300</xdr:colOff>
      <xdr:row>37</xdr:row>
      <xdr:rowOff>164617</xdr:rowOff>
    </xdr:to>
    <xdr:cxnSp macro="">
      <xdr:nvCxnSpPr>
        <xdr:cNvPr id="750" name="直線コネクタ 749"/>
        <xdr:cNvCxnSpPr/>
      </xdr:nvCxnSpPr>
      <xdr:spPr>
        <a:xfrm flipV="1">
          <a:off x="18656300" y="6423960"/>
          <a:ext cx="889000" cy="8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81363</xdr:rowOff>
    </xdr:from>
    <xdr:ext cx="469744" cy="259045"/>
    <xdr:sp macro="" textlink="">
      <xdr:nvSpPr>
        <xdr:cNvPr id="752" name="テキスト ボックス 751"/>
        <xdr:cNvSpPr txBox="1"/>
      </xdr:nvSpPr>
      <xdr:spPr>
        <a:xfrm>
          <a:off x="19310428" y="659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87192</xdr:rowOff>
    </xdr:from>
    <xdr:ext cx="469744" cy="259045"/>
    <xdr:sp macro="" textlink="">
      <xdr:nvSpPr>
        <xdr:cNvPr id="754" name="テキスト ボックス 753"/>
        <xdr:cNvSpPr txBox="1"/>
      </xdr:nvSpPr>
      <xdr:spPr>
        <a:xfrm>
          <a:off x="18421428" y="66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2558</xdr:rowOff>
    </xdr:from>
    <xdr:to>
      <xdr:col>116</xdr:col>
      <xdr:colOff>114300</xdr:colOff>
      <xdr:row>37</xdr:row>
      <xdr:rowOff>104158</xdr:rowOff>
    </xdr:to>
    <xdr:sp macro="" textlink="">
      <xdr:nvSpPr>
        <xdr:cNvPr id="760" name="楕円 759"/>
        <xdr:cNvSpPr/>
      </xdr:nvSpPr>
      <xdr:spPr>
        <a:xfrm>
          <a:off x="22110700" y="634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25435</xdr:rowOff>
    </xdr:from>
    <xdr:ext cx="534377" cy="259045"/>
    <xdr:sp macro="" textlink="">
      <xdr:nvSpPr>
        <xdr:cNvPr id="761" name="投資及び出資金該当値テキスト"/>
        <xdr:cNvSpPr txBox="1"/>
      </xdr:nvSpPr>
      <xdr:spPr>
        <a:xfrm>
          <a:off x="22212300" y="619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159012</xdr:rowOff>
    </xdr:from>
    <xdr:to>
      <xdr:col>112</xdr:col>
      <xdr:colOff>38100</xdr:colOff>
      <xdr:row>37</xdr:row>
      <xdr:rowOff>89162</xdr:rowOff>
    </xdr:to>
    <xdr:sp macro="" textlink="">
      <xdr:nvSpPr>
        <xdr:cNvPr id="762" name="楕円 761"/>
        <xdr:cNvSpPr/>
      </xdr:nvSpPr>
      <xdr:spPr>
        <a:xfrm>
          <a:off x="21272500" y="633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105689</xdr:rowOff>
    </xdr:from>
    <xdr:ext cx="534377" cy="259045"/>
    <xdr:sp macro="" textlink="">
      <xdr:nvSpPr>
        <xdr:cNvPr id="763" name="テキスト ボックス 762"/>
        <xdr:cNvSpPr txBox="1"/>
      </xdr:nvSpPr>
      <xdr:spPr>
        <a:xfrm>
          <a:off x="21056111" y="610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147399</xdr:rowOff>
    </xdr:from>
    <xdr:to>
      <xdr:col>107</xdr:col>
      <xdr:colOff>101600</xdr:colOff>
      <xdr:row>37</xdr:row>
      <xdr:rowOff>77549</xdr:rowOff>
    </xdr:to>
    <xdr:sp macro="" textlink="">
      <xdr:nvSpPr>
        <xdr:cNvPr id="764" name="楕円 763"/>
        <xdr:cNvSpPr/>
      </xdr:nvSpPr>
      <xdr:spPr>
        <a:xfrm>
          <a:off x="20383500" y="631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94076</xdr:rowOff>
    </xdr:from>
    <xdr:ext cx="534377" cy="259045"/>
    <xdr:sp macro="" textlink="">
      <xdr:nvSpPr>
        <xdr:cNvPr id="765" name="テキスト ボックス 764"/>
        <xdr:cNvSpPr txBox="1"/>
      </xdr:nvSpPr>
      <xdr:spPr>
        <a:xfrm>
          <a:off x="20167111" y="60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29510</xdr:rowOff>
    </xdr:from>
    <xdr:to>
      <xdr:col>102</xdr:col>
      <xdr:colOff>165100</xdr:colOff>
      <xdr:row>37</xdr:row>
      <xdr:rowOff>131110</xdr:rowOff>
    </xdr:to>
    <xdr:sp macro="" textlink="">
      <xdr:nvSpPr>
        <xdr:cNvPr id="766" name="楕円 765"/>
        <xdr:cNvSpPr/>
      </xdr:nvSpPr>
      <xdr:spPr>
        <a:xfrm>
          <a:off x="19494500" y="637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147637</xdr:rowOff>
    </xdr:from>
    <xdr:ext cx="534377" cy="259045"/>
    <xdr:sp macro="" textlink="">
      <xdr:nvSpPr>
        <xdr:cNvPr id="767" name="テキスト ボックス 766"/>
        <xdr:cNvSpPr txBox="1"/>
      </xdr:nvSpPr>
      <xdr:spPr>
        <a:xfrm>
          <a:off x="19278111" y="614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113817</xdr:rowOff>
    </xdr:from>
    <xdr:to>
      <xdr:col>98</xdr:col>
      <xdr:colOff>38100</xdr:colOff>
      <xdr:row>38</xdr:row>
      <xdr:rowOff>43968</xdr:rowOff>
    </xdr:to>
    <xdr:sp macro="" textlink="">
      <xdr:nvSpPr>
        <xdr:cNvPr id="768" name="楕円 767"/>
        <xdr:cNvSpPr/>
      </xdr:nvSpPr>
      <xdr:spPr>
        <a:xfrm>
          <a:off x="18605500" y="64574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60494</xdr:rowOff>
    </xdr:from>
    <xdr:ext cx="469744" cy="259045"/>
    <xdr:sp macro="" textlink="">
      <xdr:nvSpPr>
        <xdr:cNvPr id="769" name="テキスト ボックス 768"/>
        <xdr:cNvSpPr txBox="1"/>
      </xdr:nvSpPr>
      <xdr:spPr>
        <a:xfrm>
          <a:off x="18421428" y="62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130899</xdr:rowOff>
    </xdr:from>
    <xdr:to>
      <xdr:col>116</xdr:col>
      <xdr:colOff>63500</xdr:colOff>
      <xdr:row>58</xdr:row>
      <xdr:rowOff>132842</xdr:rowOff>
    </xdr:to>
    <xdr:cxnSp macro="">
      <xdr:nvCxnSpPr>
        <xdr:cNvPr id="798" name="直線コネクタ 797"/>
        <xdr:cNvCxnSpPr/>
      </xdr:nvCxnSpPr>
      <xdr:spPr>
        <a:xfrm flipV="1">
          <a:off x="21323300" y="10074999"/>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112078</xdr:rowOff>
    </xdr:from>
    <xdr:to>
      <xdr:col>111</xdr:col>
      <xdr:colOff>177800</xdr:colOff>
      <xdr:row>58</xdr:row>
      <xdr:rowOff>132842</xdr:rowOff>
    </xdr:to>
    <xdr:cxnSp macro="">
      <xdr:nvCxnSpPr>
        <xdr:cNvPr id="801" name="直線コネクタ 800"/>
        <xdr:cNvCxnSpPr/>
      </xdr:nvCxnSpPr>
      <xdr:spPr>
        <a:xfrm>
          <a:off x="20434300" y="10056178"/>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112078</xdr:rowOff>
    </xdr:from>
    <xdr:to>
      <xdr:col>107</xdr:col>
      <xdr:colOff>50800</xdr:colOff>
      <xdr:row>58</xdr:row>
      <xdr:rowOff>113792</xdr:rowOff>
    </xdr:to>
    <xdr:cxnSp macro="">
      <xdr:nvCxnSpPr>
        <xdr:cNvPr id="804" name="直線コネクタ 803"/>
        <xdr:cNvCxnSpPr/>
      </xdr:nvCxnSpPr>
      <xdr:spPr>
        <a:xfrm flipV="1">
          <a:off x="19545300" y="10056178"/>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113792</xdr:rowOff>
    </xdr:from>
    <xdr:to>
      <xdr:col>102</xdr:col>
      <xdr:colOff>114300</xdr:colOff>
      <xdr:row>58</xdr:row>
      <xdr:rowOff>115850</xdr:rowOff>
    </xdr:to>
    <xdr:cxnSp macro="">
      <xdr:nvCxnSpPr>
        <xdr:cNvPr id="807" name="直線コネクタ 806"/>
        <xdr:cNvCxnSpPr/>
      </xdr:nvCxnSpPr>
      <xdr:spPr>
        <a:xfrm flipV="1">
          <a:off x="18656300" y="10057892"/>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80099</xdr:rowOff>
    </xdr:from>
    <xdr:to>
      <xdr:col>116</xdr:col>
      <xdr:colOff>114300</xdr:colOff>
      <xdr:row>59</xdr:row>
      <xdr:rowOff>10249</xdr:rowOff>
    </xdr:to>
    <xdr:sp macro="" textlink="">
      <xdr:nvSpPr>
        <xdr:cNvPr id="817" name="楕円 816"/>
        <xdr:cNvSpPr/>
      </xdr:nvSpPr>
      <xdr:spPr>
        <a:xfrm>
          <a:off x="22110700" y="1002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166476</xdr:rowOff>
    </xdr:from>
    <xdr:ext cx="469744" cy="259045"/>
    <xdr:sp macro="" textlink="">
      <xdr:nvSpPr>
        <xdr:cNvPr id="818" name="貸付金該当値テキスト"/>
        <xdr:cNvSpPr txBox="1"/>
      </xdr:nvSpPr>
      <xdr:spPr>
        <a:xfrm>
          <a:off x="22212300" y="993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82042</xdr:rowOff>
    </xdr:from>
    <xdr:to>
      <xdr:col>112</xdr:col>
      <xdr:colOff>38100</xdr:colOff>
      <xdr:row>59</xdr:row>
      <xdr:rowOff>12192</xdr:rowOff>
    </xdr:to>
    <xdr:sp macro="" textlink="">
      <xdr:nvSpPr>
        <xdr:cNvPr id="819" name="楕円 818"/>
        <xdr:cNvSpPr/>
      </xdr:nvSpPr>
      <xdr:spPr>
        <a:xfrm>
          <a:off x="21272500" y="100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3319</xdr:rowOff>
    </xdr:from>
    <xdr:ext cx="469744" cy="259045"/>
    <xdr:sp macro="" textlink="">
      <xdr:nvSpPr>
        <xdr:cNvPr id="820" name="テキスト ボックス 819"/>
        <xdr:cNvSpPr txBox="1"/>
      </xdr:nvSpPr>
      <xdr:spPr>
        <a:xfrm>
          <a:off x="21088428" y="1011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61278</xdr:rowOff>
    </xdr:from>
    <xdr:to>
      <xdr:col>107</xdr:col>
      <xdr:colOff>101600</xdr:colOff>
      <xdr:row>58</xdr:row>
      <xdr:rowOff>162878</xdr:rowOff>
    </xdr:to>
    <xdr:sp macro="" textlink="">
      <xdr:nvSpPr>
        <xdr:cNvPr id="821" name="楕円 820"/>
        <xdr:cNvSpPr/>
      </xdr:nvSpPr>
      <xdr:spPr>
        <a:xfrm>
          <a:off x="20383500" y="1000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154005</xdr:rowOff>
    </xdr:from>
    <xdr:ext cx="469744" cy="259045"/>
    <xdr:sp macro="" textlink="">
      <xdr:nvSpPr>
        <xdr:cNvPr id="822" name="テキスト ボックス 821"/>
        <xdr:cNvSpPr txBox="1"/>
      </xdr:nvSpPr>
      <xdr:spPr>
        <a:xfrm>
          <a:off x="20199428" y="1009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62992</xdr:rowOff>
    </xdr:from>
    <xdr:to>
      <xdr:col>102</xdr:col>
      <xdr:colOff>165100</xdr:colOff>
      <xdr:row>58</xdr:row>
      <xdr:rowOff>164592</xdr:rowOff>
    </xdr:to>
    <xdr:sp macro="" textlink="">
      <xdr:nvSpPr>
        <xdr:cNvPr id="823" name="楕円 822"/>
        <xdr:cNvSpPr/>
      </xdr:nvSpPr>
      <xdr:spPr>
        <a:xfrm>
          <a:off x="19494500" y="1000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155719</xdr:rowOff>
    </xdr:from>
    <xdr:ext cx="469744" cy="259045"/>
    <xdr:sp macro="" textlink="">
      <xdr:nvSpPr>
        <xdr:cNvPr id="824" name="テキスト ボックス 823"/>
        <xdr:cNvSpPr txBox="1"/>
      </xdr:nvSpPr>
      <xdr:spPr>
        <a:xfrm>
          <a:off x="19310428" y="1009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65050</xdr:rowOff>
    </xdr:from>
    <xdr:to>
      <xdr:col>98</xdr:col>
      <xdr:colOff>38100</xdr:colOff>
      <xdr:row>58</xdr:row>
      <xdr:rowOff>166650</xdr:rowOff>
    </xdr:to>
    <xdr:sp macro="" textlink="">
      <xdr:nvSpPr>
        <xdr:cNvPr id="825" name="楕円 824"/>
        <xdr:cNvSpPr/>
      </xdr:nvSpPr>
      <xdr:spPr>
        <a:xfrm>
          <a:off x="18605500" y="100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157777</xdr:rowOff>
    </xdr:from>
    <xdr:ext cx="469744" cy="259045"/>
    <xdr:sp macro="" textlink="">
      <xdr:nvSpPr>
        <xdr:cNvPr id="826" name="テキスト ボックス 825"/>
        <xdr:cNvSpPr txBox="1"/>
      </xdr:nvSpPr>
      <xdr:spPr>
        <a:xfrm>
          <a:off x="18421428" y="101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1923</xdr:rowOff>
    </xdr:from>
    <xdr:to>
      <xdr:col>116</xdr:col>
      <xdr:colOff>63500</xdr:colOff>
      <xdr:row>74</xdr:row>
      <xdr:rowOff>106850</xdr:rowOff>
    </xdr:to>
    <xdr:cxnSp macro="">
      <xdr:nvCxnSpPr>
        <xdr:cNvPr id="854" name="直線コネクタ 853"/>
        <xdr:cNvCxnSpPr/>
      </xdr:nvCxnSpPr>
      <xdr:spPr>
        <a:xfrm flipV="1">
          <a:off x="21323300" y="12689223"/>
          <a:ext cx="838200" cy="10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43507</xdr:rowOff>
    </xdr:from>
    <xdr:ext cx="534377" cy="259045"/>
    <xdr:sp macro="" textlink="">
      <xdr:nvSpPr>
        <xdr:cNvPr id="855" name="繰出金平均値テキスト"/>
        <xdr:cNvSpPr txBox="1"/>
      </xdr:nvSpPr>
      <xdr:spPr>
        <a:xfrm>
          <a:off x="22212300" y="1273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106850</xdr:rowOff>
    </xdr:from>
    <xdr:to>
      <xdr:col>111</xdr:col>
      <xdr:colOff>177800</xdr:colOff>
      <xdr:row>74</xdr:row>
      <xdr:rowOff>151770</xdr:rowOff>
    </xdr:to>
    <xdr:cxnSp macro="">
      <xdr:nvCxnSpPr>
        <xdr:cNvPr id="857" name="直線コネクタ 856"/>
        <xdr:cNvCxnSpPr/>
      </xdr:nvCxnSpPr>
      <xdr:spPr>
        <a:xfrm flipV="1">
          <a:off x="20434300" y="12794150"/>
          <a:ext cx="8890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151770</xdr:rowOff>
    </xdr:from>
    <xdr:to>
      <xdr:col>107</xdr:col>
      <xdr:colOff>50800</xdr:colOff>
      <xdr:row>75</xdr:row>
      <xdr:rowOff>2334</xdr:rowOff>
    </xdr:to>
    <xdr:cxnSp macro="">
      <xdr:nvCxnSpPr>
        <xdr:cNvPr id="860" name="直線コネクタ 859"/>
        <xdr:cNvCxnSpPr/>
      </xdr:nvCxnSpPr>
      <xdr:spPr>
        <a:xfrm flipV="1">
          <a:off x="19545300" y="12839070"/>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2334</xdr:rowOff>
    </xdr:from>
    <xdr:to>
      <xdr:col>102</xdr:col>
      <xdr:colOff>114300</xdr:colOff>
      <xdr:row>75</xdr:row>
      <xdr:rowOff>11912</xdr:rowOff>
    </xdr:to>
    <xdr:cxnSp macro="">
      <xdr:nvCxnSpPr>
        <xdr:cNvPr id="863" name="直線コネクタ 862"/>
        <xdr:cNvCxnSpPr/>
      </xdr:nvCxnSpPr>
      <xdr:spPr>
        <a:xfrm flipV="1">
          <a:off x="18656300" y="12861084"/>
          <a:ext cx="889000" cy="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5" name="テキスト ボックス 864"/>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7" name="テキスト ボックス 866"/>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122573</xdr:rowOff>
    </xdr:from>
    <xdr:to>
      <xdr:col>116</xdr:col>
      <xdr:colOff>114300</xdr:colOff>
      <xdr:row>74</xdr:row>
      <xdr:rowOff>52723</xdr:rowOff>
    </xdr:to>
    <xdr:sp macro="" textlink="">
      <xdr:nvSpPr>
        <xdr:cNvPr id="873" name="楕円 872"/>
        <xdr:cNvSpPr/>
      </xdr:nvSpPr>
      <xdr:spPr>
        <a:xfrm>
          <a:off x="22110700" y="1263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145450</xdr:rowOff>
    </xdr:from>
    <xdr:ext cx="534377" cy="259045"/>
    <xdr:sp macro="" textlink="">
      <xdr:nvSpPr>
        <xdr:cNvPr id="874" name="繰出金該当値テキスト"/>
        <xdr:cNvSpPr txBox="1"/>
      </xdr:nvSpPr>
      <xdr:spPr>
        <a:xfrm>
          <a:off x="22212300" y="1248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56050</xdr:rowOff>
    </xdr:from>
    <xdr:to>
      <xdr:col>112</xdr:col>
      <xdr:colOff>38100</xdr:colOff>
      <xdr:row>74</xdr:row>
      <xdr:rowOff>157650</xdr:rowOff>
    </xdr:to>
    <xdr:sp macro="" textlink="">
      <xdr:nvSpPr>
        <xdr:cNvPr id="875" name="楕円 874"/>
        <xdr:cNvSpPr/>
      </xdr:nvSpPr>
      <xdr:spPr>
        <a:xfrm>
          <a:off x="21272500" y="127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148777</xdr:rowOff>
    </xdr:from>
    <xdr:ext cx="534377" cy="259045"/>
    <xdr:sp macro="" textlink="">
      <xdr:nvSpPr>
        <xdr:cNvPr id="876" name="テキスト ボックス 875"/>
        <xdr:cNvSpPr txBox="1"/>
      </xdr:nvSpPr>
      <xdr:spPr>
        <a:xfrm>
          <a:off x="21056111" y="1283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100970</xdr:rowOff>
    </xdr:from>
    <xdr:to>
      <xdr:col>107</xdr:col>
      <xdr:colOff>101600</xdr:colOff>
      <xdr:row>75</xdr:row>
      <xdr:rowOff>31120</xdr:rowOff>
    </xdr:to>
    <xdr:sp macro="" textlink="">
      <xdr:nvSpPr>
        <xdr:cNvPr id="877" name="楕円 876"/>
        <xdr:cNvSpPr/>
      </xdr:nvSpPr>
      <xdr:spPr>
        <a:xfrm>
          <a:off x="20383500" y="127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22247</xdr:rowOff>
    </xdr:from>
    <xdr:ext cx="534377" cy="259045"/>
    <xdr:sp macro="" textlink="">
      <xdr:nvSpPr>
        <xdr:cNvPr id="878" name="テキスト ボックス 877"/>
        <xdr:cNvSpPr txBox="1"/>
      </xdr:nvSpPr>
      <xdr:spPr>
        <a:xfrm>
          <a:off x="20167111" y="1288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122984</xdr:rowOff>
    </xdr:from>
    <xdr:to>
      <xdr:col>102</xdr:col>
      <xdr:colOff>165100</xdr:colOff>
      <xdr:row>75</xdr:row>
      <xdr:rowOff>53134</xdr:rowOff>
    </xdr:to>
    <xdr:sp macro="" textlink="">
      <xdr:nvSpPr>
        <xdr:cNvPr id="879" name="楕円 878"/>
        <xdr:cNvSpPr/>
      </xdr:nvSpPr>
      <xdr:spPr>
        <a:xfrm>
          <a:off x="19494500" y="1281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44261</xdr:rowOff>
    </xdr:from>
    <xdr:ext cx="534377" cy="259045"/>
    <xdr:sp macro="" textlink="">
      <xdr:nvSpPr>
        <xdr:cNvPr id="880" name="テキスト ボックス 879"/>
        <xdr:cNvSpPr txBox="1"/>
      </xdr:nvSpPr>
      <xdr:spPr>
        <a:xfrm>
          <a:off x="19278111" y="1290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132562</xdr:rowOff>
    </xdr:from>
    <xdr:to>
      <xdr:col>98</xdr:col>
      <xdr:colOff>38100</xdr:colOff>
      <xdr:row>75</xdr:row>
      <xdr:rowOff>62712</xdr:rowOff>
    </xdr:to>
    <xdr:sp macro="" textlink="">
      <xdr:nvSpPr>
        <xdr:cNvPr id="881" name="楕円 880"/>
        <xdr:cNvSpPr/>
      </xdr:nvSpPr>
      <xdr:spPr>
        <a:xfrm>
          <a:off x="18605500" y="1281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53839</xdr:rowOff>
    </xdr:from>
    <xdr:ext cx="534377" cy="259045"/>
    <xdr:sp macro="" textlink="">
      <xdr:nvSpPr>
        <xdr:cNvPr id="882" name="テキスト ボックス 881"/>
        <xdr:cNvSpPr txBox="1"/>
      </xdr:nvSpPr>
      <xdr:spPr>
        <a:xfrm>
          <a:off x="18389111" y="129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歳出総額から算出する住民一人当たりのコストは、</a:t>
          </a:r>
          <a:r>
            <a:rPr lang="en-US" altLang="ja-JP" sz="1100" smtClean="0">
              <a:solidFill>
                <a:schemeClr val="dk1"/>
              </a:solidFill>
              <a:latin typeface="+mn-lt"/>
              <a:ea typeface="+mn-ea"/>
              <a:cs typeface="+mn-cs"/>
            </a:rPr>
            <a:t>673,631</a:t>
          </a:r>
          <a:r>
            <a:rPr kumimoji="1" lang="ja-JP" altLang="ja-JP" sz="1100">
              <a:solidFill>
                <a:schemeClr val="dk1"/>
              </a:solidFill>
              <a:effectLst/>
              <a:latin typeface="+mn-lt"/>
              <a:ea typeface="+mn-ea"/>
              <a:cs typeface="+mn-cs"/>
            </a:rPr>
            <a:t>円となり、前年度よりも</a:t>
          </a:r>
          <a:r>
            <a:rPr kumimoji="1" lang="en-US" altLang="ja-JP" sz="1100">
              <a:solidFill>
                <a:schemeClr val="dk1"/>
              </a:solidFill>
              <a:effectLst/>
              <a:latin typeface="+mn-lt"/>
              <a:ea typeface="+mn-ea"/>
              <a:cs typeface="+mn-cs"/>
            </a:rPr>
            <a:t>29,218</a:t>
          </a:r>
          <a:r>
            <a:rPr kumimoji="1" lang="ja-JP" altLang="ja-JP" sz="1100">
              <a:solidFill>
                <a:schemeClr val="dk1"/>
              </a:solidFill>
              <a:effectLst/>
              <a:latin typeface="+mn-lt"/>
              <a:ea typeface="+mn-ea"/>
              <a:cs typeface="+mn-cs"/>
            </a:rPr>
            <a:t>円増加した。類似団体平均との比較で平均以上の上位３項目は、人件費、</a:t>
          </a:r>
          <a:r>
            <a:rPr kumimoji="1" lang="ja-JP" altLang="en-US" sz="1100">
              <a:solidFill>
                <a:schemeClr val="dk1"/>
              </a:solidFill>
              <a:effectLst/>
              <a:latin typeface="+mn-lt"/>
              <a:ea typeface="+mn-ea"/>
              <a:cs typeface="+mn-cs"/>
            </a:rPr>
            <a:t>繰出</a:t>
          </a:r>
          <a:r>
            <a:rPr kumimoji="1" lang="ja-JP" altLang="ja-JP" sz="1100">
              <a:solidFill>
                <a:schemeClr val="dk1"/>
              </a:solidFill>
              <a:effectLst/>
              <a:latin typeface="+mn-lt"/>
              <a:ea typeface="+mn-ea"/>
              <a:cs typeface="+mn-cs"/>
            </a:rPr>
            <a:t>金、投資及び出資金となっている。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人件費における住民一人当たりのコストは、</a:t>
          </a:r>
          <a:r>
            <a:rPr kumimoji="1" lang="en-US" altLang="ja-JP" sz="1100">
              <a:solidFill>
                <a:schemeClr val="dk1"/>
              </a:solidFill>
              <a:effectLst/>
              <a:latin typeface="+mn-lt"/>
              <a:ea typeface="+mn-ea"/>
              <a:cs typeface="+mn-cs"/>
            </a:rPr>
            <a:t>145,634</a:t>
          </a:r>
          <a:r>
            <a:rPr kumimoji="1" lang="ja-JP" altLang="ja-JP" sz="1100">
              <a:solidFill>
                <a:schemeClr val="dk1"/>
              </a:solidFill>
              <a:effectLst/>
              <a:latin typeface="+mn-lt"/>
              <a:ea typeface="+mn-ea"/>
              <a:cs typeface="+mn-cs"/>
            </a:rPr>
            <a:t>円となっており、類似団体平均と比べて</a:t>
          </a:r>
          <a:r>
            <a:rPr kumimoji="1" lang="en-US" altLang="ja-JP" sz="1100">
              <a:solidFill>
                <a:schemeClr val="dk1"/>
              </a:solidFill>
              <a:effectLst/>
              <a:latin typeface="+mn-lt"/>
              <a:ea typeface="+mn-ea"/>
              <a:cs typeface="+mn-cs"/>
            </a:rPr>
            <a:t>27,503</a:t>
          </a:r>
          <a:r>
            <a:rPr kumimoji="1" lang="ja-JP" altLang="ja-JP" sz="1100">
              <a:solidFill>
                <a:schemeClr val="dk1"/>
              </a:solidFill>
              <a:effectLst/>
              <a:latin typeface="+mn-lt"/>
              <a:ea typeface="+mn-ea"/>
              <a:cs typeface="+mn-cs"/>
            </a:rPr>
            <a:t>円高くなっている。これは、旧町村単位に公共施設（出張所</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・小学校</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・保育園</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）を設置、また養護老人ホームを設置していることから職員数が多いことが要因となっている。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繰出</a:t>
          </a:r>
          <a:r>
            <a:rPr kumimoji="1" lang="ja-JP" altLang="ja-JP" sz="1100">
              <a:solidFill>
                <a:schemeClr val="dk1"/>
              </a:solidFill>
              <a:effectLst/>
              <a:latin typeface="+mn-lt"/>
              <a:ea typeface="+mn-ea"/>
              <a:cs typeface="+mn-cs"/>
            </a:rPr>
            <a:t>金における住民一人当たりのコストは、</a:t>
          </a:r>
          <a:r>
            <a:rPr kumimoji="1" lang="en-US" altLang="ja-JP" sz="1100">
              <a:solidFill>
                <a:schemeClr val="dk1"/>
              </a:solidFill>
              <a:effectLst/>
              <a:latin typeface="+mn-lt"/>
              <a:ea typeface="+mn-ea"/>
              <a:cs typeface="+mn-cs"/>
            </a:rPr>
            <a:t>56,027</a:t>
          </a:r>
          <a:r>
            <a:rPr kumimoji="1" lang="ja-JP" altLang="ja-JP" sz="1100">
              <a:solidFill>
                <a:schemeClr val="dk1"/>
              </a:solidFill>
              <a:effectLst/>
              <a:latin typeface="+mn-lt"/>
              <a:ea typeface="+mn-ea"/>
              <a:cs typeface="+mn-cs"/>
            </a:rPr>
            <a:t>円となっており、類似団体平均と比べて</a:t>
          </a:r>
          <a:r>
            <a:rPr kumimoji="1" lang="en-US" altLang="ja-JP" sz="1100">
              <a:solidFill>
                <a:schemeClr val="dk1"/>
              </a:solidFill>
              <a:effectLst/>
              <a:latin typeface="+mn-lt"/>
              <a:ea typeface="+mn-ea"/>
              <a:cs typeface="+mn-cs"/>
            </a:rPr>
            <a:t>4,985</a:t>
          </a:r>
          <a:r>
            <a:rPr kumimoji="1" lang="ja-JP" altLang="ja-JP" sz="1100">
              <a:solidFill>
                <a:schemeClr val="dk1"/>
              </a:solidFill>
              <a:effectLst/>
              <a:latin typeface="+mn-lt"/>
              <a:ea typeface="+mn-ea"/>
              <a:cs typeface="+mn-cs"/>
            </a:rPr>
            <a:t>円高くなっている。これは、</a:t>
          </a:r>
          <a:r>
            <a:rPr kumimoji="1" lang="ja-JP" altLang="en-US" sz="1100">
              <a:solidFill>
                <a:schemeClr val="dk1"/>
              </a:solidFill>
              <a:effectLst/>
              <a:latin typeface="+mn-lt"/>
              <a:ea typeface="+mn-ea"/>
              <a:cs typeface="+mn-cs"/>
            </a:rPr>
            <a:t>特別会計への事務費繰出金が増加しており、特に介護保険特別会計への事務費繰出金（給付費分）の増加が</a:t>
          </a:r>
          <a:r>
            <a:rPr kumimoji="1" lang="ja-JP" altLang="ja-JP" sz="1100">
              <a:solidFill>
                <a:schemeClr val="dk1"/>
              </a:solidFill>
              <a:effectLst/>
              <a:latin typeface="+mn-lt"/>
              <a:ea typeface="+mn-ea"/>
              <a:cs typeface="+mn-cs"/>
            </a:rPr>
            <a:t>要因となっている。</a:t>
          </a:r>
          <a:endParaRPr lang="ja-JP" altLang="ja-JP" sz="1400">
            <a:effectLst/>
          </a:endParaRPr>
        </a:p>
        <a:p>
          <a:r>
            <a:rPr kumimoji="1" lang="ja-JP" altLang="ja-JP" sz="1100">
              <a:solidFill>
                <a:schemeClr val="dk1"/>
              </a:solidFill>
              <a:effectLst/>
              <a:latin typeface="+mn-lt"/>
              <a:ea typeface="+mn-ea"/>
              <a:cs typeface="+mn-cs"/>
            </a:rPr>
            <a:t>投資及び出資金はにおける住民一人当たりのコストは、</a:t>
          </a:r>
          <a:r>
            <a:rPr kumimoji="1" lang="en-US" altLang="ja-JP" sz="1100">
              <a:solidFill>
                <a:schemeClr val="dk1"/>
              </a:solidFill>
              <a:effectLst/>
              <a:latin typeface="+mn-lt"/>
              <a:ea typeface="+mn-ea"/>
              <a:cs typeface="+mn-cs"/>
            </a:rPr>
            <a:t>11,277</a:t>
          </a:r>
          <a:r>
            <a:rPr kumimoji="1" lang="ja-JP" altLang="ja-JP" sz="1100">
              <a:solidFill>
                <a:schemeClr val="dk1"/>
              </a:solidFill>
              <a:effectLst/>
              <a:latin typeface="+mn-lt"/>
              <a:ea typeface="+mn-ea"/>
              <a:cs typeface="+mn-cs"/>
            </a:rPr>
            <a:t>円となっており、類似団体平均と比べて</a:t>
          </a:r>
          <a:r>
            <a:rPr kumimoji="1" lang="en-US" altLang="ja-JP" sz="1100">
              <a:solidFill>
                <a:schemeClr val="dk1"/>
              </a:solidFill>
              <a:effectLst/>
              <a:latin typeface="+mn-lt"/>
              <a:ea typeface="+mn-ea"/>
              <a:cs typeface="+mn-cs"/>
            </a:rPr>
            <a:t>4,239</a:t>
          </a:r>
          <a:r>
            <a:rPr kumimoji="1" lang="ja-JP" altLang="ja-JP" sz="1100">
              <a:solidFill>
                <a:schemeClr val="dk1"/>
              </a:solidFill>
              <a:effectLst/>
              <a:latin typeface="+mn-lt"/>
              <a:ea typeface="+mn-ea"/>
              <a:cs typeface="+mn-cs"/>
            </a:rPr>
            <a:t>円高くなっている。これは、水道事業会計及び下水道事業会計への出資金が大きいことが要因となっている。</a:t>
          </a:r>
          <a:endParaRPr lang="ja-JP" altLang="ja-JP" sz="1400">
            <a:effectLst/>
          </a:endParaRPr>
        </a:p>
        <a:p>
          <a:r>
            <a:rPr kumimoji="1" lang="ja-JP" altLang="ja-JP" sz="1100">
              <a:solidFill>
                <a:schemeClr val="dk1"/>
              </a:solidFill>
              <a:effectLst/>
              <a:latin typeface="+mn-lt"/>
              <a:ea typeface="+mn-ea"/>
              <a:cs typeface="+mn-cs"/>
            </a:rPr>
            <a:t>限られた財源を有効に活用するため、令和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次行財政改革大綱の下、これまでの取り組みを見直し、検証し、新たな視点で改革に取り組み、最小の経費で最大の効果を挙げるよう、事務事業の一層の効率化を実施し、持続可能な行財政運営により、質の高い行政サービスの提供を目指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9,861
9,685
128.79
7,119,045
6,642,675
457,316
4,279,146
2,390,510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168656</xdr:rowOff>
    </xdr:from>
    <xdr:to>
      <xdr:col>24</xdr:col>
      <xdr:colOff>63500</xdr:colOff>
      <xdr:row>36</xdr:row>
      <xdr:rowOff>69977</xdr:rowOff>
    </xdr:to>
    <xdr:cxnSp macro="">
      <xdr:nvCxnSpPr>
        <xdr:cNvPr id="61" name="直線コネクタ 60"/>
        <xdr:cNvCxnSpPr/>
      </xdr:nvCxnSpPr>
      <xdr:spPr>
        <a:xfrm flipV="1">
          <a:off x="3797300" y="6169406"/>
          <a:ext cx="8382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54166</xdr:rowOff>
    </xdr:from>
    <xdr:to>
      <xdr:col>19</xdr:col>
      <xdr:colOff>177800</xdr:colOff>
      <xdr:row>36</xdr:row>
      <xdr:rowOff>69977</xdr:rowOff>
    </xdr:to>
    <xdr:cxnSp macro="">
      <xdr:nvCxnSpPr>
        <xdr:cNvPr id="64" name="直線コネクタ 63"/>
        <xdr:cNvCxnSpPr/>
      </xdr:nvCxnSpPr>
      <xdr:spPr>
        <a:xfrm>
          <a:off x="2908300" y="6226366"/>
          <a:ext cx="8890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54166</xdr:rowOff>
    </xdr:from>
    <xdr:to>
      <xdr:col>15</xdr:col>
      <xdr:colOff>50800</xdr:colOff>
      <xdr:row>36</xdr:row>
      <xdr:rowOff>113792</xdr:rowOff>
    </xdr:to>
    <xdr:cxnSp macro="">
      <xdr:nvCxnSpPr>
        <xdr:cNvPr id="67" name="直線コネクタ 66"/>
        <xdr:cNvCxnSpPr/>
      </xdr:nvCxnSpPr>
      <xdr:spPr>
        <a:xfrm flipV="1">
          <a:off x="2019300" y="6226366"/>
          <a:ext cx="8890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113792</xdr:rowOff>
    </xdr:from>
    <xdr:to>
      <xdr:col>10</xdr:col>
      <xdr:colOff>114300</xdr:colOff>
      <xdr:row>36</xdr:row>
      <xdr:rowOff>137795</xdr:rowOff>
    </xdr:to>
    <xdr:cxnSp macro="">
      <xdr:nvCxnSpPr>
        <xdr:cNvPr id="70" name="直線コネクタ 69"/>
        <xdr:cNvCxnSpPr/>
      </xdr:nvCxnSpPr>
      <xdr:spPr>
        <a:xfrm flipV="1">
          <a:off x="1130300" y="6285992"/>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117856</xdr:rowOff>
    </xdr:from>
    <xdr:to>
      <xdr:col>24</xdr:col>
      <xdr:colOff>114300</xdr:colOff>
      <xdr:row>36</xdr:row>
      <xdr:rowOff>48006</xdr:rowOff>
    </xdr:to>
    <xdr:sp macro="" textlink="">
      <xdr:nvSpPr>
        <xdr:cNvPr id="80" name="楕円 79"/>
        <xdr:cNvSpPr/>
      </xdr:nvSpPr>
      <xdr:spPr>
        <a:xfrm>
          <a:off x="4584700" y="61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96283</xdr:rowOff>
    </xdr:from>
    <xdr:ext cx="469744" cy="259045"/>
    <xdr:sp macro="" textlink="">
      <xdr:nvSpPr>
        <xdr:cNvPr id="81" name="議会費該当値テキスト"/>
        <xdr:cNvSpPr txBox="1"/>
      </xdr:nvSpPr>
      <xdr:spPr>
        <a:xfrm>
          <a:off x="4686300" y="60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19177</xdr:rowOff>
    </xdr:from>
    <xdr:to>
      <xdr:col>20</xdr:col>
      <xdr:colOff>38100</xdr:colOff>
      <xdr:row>36</xdr:row>
      <xdr:rowOff>120777</xdr:rowOff>
    </xdr:to>
    <xdr:sp macro="" textlink="">
      <xdr:nvSpPr>
        <xdr:cNvPr id="82" name="楕円 81"/>
        <xdr:cNvSpPr/>
      </xdr:nvSpPr>
      <xdr:spPr>
        <a:xfrm>
          <a:off x="3746500" y="61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111904</xdr:rowOff>
    </xdr:from>
    <xdr:ext cx="469744" cy="259045"/>
    <xdr:sp macro="" textlink="">
      <xdr:nvSpPr>
        <xdr:cNvPr id="83" name="テキスト ボックス 82"/>
        <xdr:cNvSpPr txBox="1"/>
      </xdr:nvSpPr>
      <xdr:spPr>
        <a:xfrm>
          <a:off x="3562428" y="628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3366</xdr:rowOff>
    </xdr:from>
    <xdr:to>
      <xdr:col>15</xdr:col>
      <xdr:colOff>101600</xdr:colOff>
      <xdr:row>36</xdr:row>
      <xdr:rowOff>104966</xdr:rowOff>
    </xdr:to>
    <xdr:sp macro="" textlink="">
      <xdr:nvSpPr>
        <xdr:cNvPr id="84" name="楕円 83"/>
        <xdr:cNvSpPr/>
      </xdr:nvSpPr>
      <xdr:spPr>
        <a:xfrm>
          <a:off x="2857500" y="61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96093</xdr:rowOff>
    </xdr:from>
    <xdr:ext cx="469744" cy="259045"/>
    <xdr:sp macro="" textlink="">
      <xdr:nvSpPr>
        <xdr:cNvPr id="85" name="テキスト ボックス 84"/>
        <xdr:cNvSpPr txBox="1"/>
      </xdr:nvSpPr>
      <xdr:spPr>
        <a:xfrm>
          <a:off x="2673428" y="626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62992</xdr:rowOff>
    </xdr:from>
    <xdr:to>
      <xdr:col>10</xdr:col>
      <xdr:colOff>165100</xdr:colOff>
      <xdr:row>36</xdr:row>
      <xdr:rowOff>164592</xdr:rowOff>
    </xdr:to>
    <xdr:sp macro="" textlink="">
      <xdr:nvSpPr>
        <xdr:cNvPr id="86" name="楕円 85"/>
        <xdr:cNvSpPr/>
      </xdr:nvSpPr>
      <xdr:spPr>
        <a:xfrm>
          <a:off x="1968500" y="6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155719</xdr:rowOff>
    </xdr:from>
    <xdr:ext cx="469744" cy="259045"/>
    <xdr:sp macro="" textlink="">
      <xdr:nvSpPr>
        <xdr:cNvPr id="87" name="テキスト ボックス 86"/>
        <xdr:cNvSpPr txBox="1"/>
      </xdr:nvSpPr>
      <xdr:spPr>
        <a:xfrm>
          <a:off x="1784428"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86995</xdr:rowOff>
    </xdr:from>
    <xdr:to>
      <xdr:col>6</xdr:col>
      <xdr:colOff>38100</xdr:colOff>
      <xdr:row>37</xdr:row>
      <xdr:rowOff>17145</xdr:rowOff>
    </xdr:to>
    <xdr:sp macro="" textlink="">
      <xdr:nvSpPr>
        <xdr:cNvPr id="88" name="楕円 87"/>
        <xdr:cNvSpPr/>
      </xdr:nvSpPr>
      <xdr:spPr>
        <a:xfrm>
          <a:off x="10795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8272</xdr:rowOff>
    </xdr:from>
    <xdr:ext cx="469744" cy="259045"/>
    <xdr:sp macro="" textlink="">
      <xdr:nvSpPr>
        <xdr:cNvPr id="89" name="テキスト ボックス 88"/>
        <xdr:cNvSpPr txBox="1"/>
      </xdr:nvSpPr>
      <xdr:spPr>
        <a:xfrm>
          <a:off x="895428" y="63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41507</xdr:rowOff>
    </xdr:from>
    <xdr:to>
      <xdr:col>24</xdr:col>
      <xdr:colOff>63500</xdr:colOff>
      <xdr:row>56</xdr:row>
      <xdr:rowOff>106004</xdr:rowOff>
    </xdr:to>
    <xdr:cxnSp macro="">
      <xdr:nvCxnSpPr>
        <xdr:cNvPr id="120" name="直線コネクタ 119"/>
        <xdr:cNvCxnSpPr/>
      </xdr:nvCxnSpPr>
      <xdr:spPr>
        <a:xfrm>
          <a:off x="3797300" y="9642707"/>
          <a:ext cx="838200" cy="6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34693</xdr:rowOff>
    </xdr:from>
    <xdr:ext cx="599010" cy="259045"/>
    <xdr:sp macro="" textlink="">
      <xdr:nvSpPr>
        <xdr:cNvPr id="121" name="総務費平均値テキスト"/>
        <xdr:cNvSpPr txBox="1"/>
      </xdr:nvSpPr>
      <xdr:spPr>
        <a:xfrm>
          <a:off x="4686300" y="9635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41507</xdr:rowOff>
    </xdr:from>
    <xdr:to>
      <xdr:col>19</xdr:col>
      <xdr:colOff>177800</xdr:colOff>
      <xdr:row>56</xdr:row>
      <xdr:rowOff>106295</xdr:rowOff>
    </xdr:to>
    <xdr:cxnSp macro="">
      <xdr:nvCxnSpPr>
        <xdr:cNvPr id="123" name="直線コネクタ 122"/>
        <xdr:cNvCxnSpPr/>
      </xdr:nvCxnSpPr>
      <xdr:spPr>
        <a:xfrm flipV="1">
          <a:off x="2908300" y="9642707"/>
          <a:ext cx="889000" cy="6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19471</xdr:rowOff>
    </xdr:from>
    <xdr:ext cx="599010" cy="259045"/>
    <xdr:sp macro="" textlink="">
      <xdr:nvSpPr>
        <xdr:cNvPr id="125" name="テキスト ボックス 124"/>
        <xdr:cNvSpPr txBox="1"/>
      </xdr:nvSpPr>
      <xdr:spPr>
        <a:xfrm>
          <a:off x="3497795" y="97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85678</xdr:rowOff>
    </xdr:from>
    <xdr:to>
      <xdr:col>15</xdr:col>
      <xdr:colOff>50800</xdr:colOff>
      <xdr:row>56</xdr:row>
      <xdr:rowOff>106295</xdr:rowOff>
    </xdr:to>
    <xdr:cxnSp macro="">
      <xdr:nvCxnSpPr>
        <xdr:cNvPr id="126" name="直線コネクタ 125"/>
        <xdr:cNvCxnSpPr/>
      </xdr:nvCxnSpPr>
      <xdr:spPr>
        <a:xfrm>
          <a:off x="2019300" y="9686878"/>
          <a:ext cx="889000" cy="2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28" name="テキスト ボックス 127"/>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159644</xdr:rowOff>
    </xdr:from>
    <xdr:to>
      <xdr:col>10</xdr:col>
      <xdr:colOff>114300</xdr:colOff>
      <xdr:row>56</xdr:row>
      <xdr:rowOff>85678</xdr:rowOff>
    </xdr:to>
    <xdr:cxnSp macro="">
      <xdr:nvCxnSpPr>
        <xdr:cNvPr id="129" name="直線コネクタ 128"/>
        <xdr:cNvCxnSpPr/>
      </xdr:nvCxnSpPr>
      <xdr:spPr>
        <a:xfrm>
          <a:off x="1130300" y="9417944"/>
          <a:ext cx="889000" cy="26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42932</xdr:rowOff>
    </xdr:from>
    <xdr:ext cx="599010" cy="259045"/>
    <xdr:sp macro="" textlink="">
      <xdr:nvSpPr>
        <xdr:cNvPr id="131" name="テキスト ボックス 130"/>
        <xdr:cNvSpPr txBox="1"/>
      </xdr:nvSpPr>
      <xdr:spPr>
        <a:xfrm>
          <a:off x="1719795" y="9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81566</xdr:rowOff>
    </xdr:from>
    <xdr:ext cx="599010" cy="259045"/>
    <xdr:sp macro="" textlink="">
      <xdr:nvSpPr>
        <xdr:cNvPr id="133" name="テキスト ボックス 132"/>
        <xdr:cNvSpPr txBox="1"/>
      </xdr:nvSpPr>
      <xdr:spPr>
        <a:xfrm>
          <a:off x="830795" y="951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55204</xdr:rowOff>
    </xdr:from>
    <xdr:to>
      <xdr:col>24</xdr:col>
      <xdr:colOff>114300</xdr:colOff>
      <xdr:row>56</xdr:row>
      <xdr:rowOff>156804</xdr:rowOff>
    </xdr:to>
    <xdr:sp macro="" textlink="">
      <xdr:nvSpPr>
        <xdr:cNvPr id="139" name="楕円 138"/>
        <xdr:cNvSpPr/>
      </xdr:nvSpPr>
      <xdr:spPr>
        <a:xfrm>
          <a:off x="4584700" y="965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78081</xdr:rowOff>
    </xdr:from>
    <xdr:ext cx="599010" cy="259045"/>
    <xdr:sp macro="" textlink="">
      <xdr:nvSpPr>
        <xdr:cNvPr id="140" name="総務費該当値テキスト"/>
        <xdr:cNvSpPr txBox="1"/>
      </xdr:nvSpPr>
      <xdr:spPr>
        <a:xfrm>
          <a:off x="4686300" y="9507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162157</xdr:rowOff>
    </xdr:from>
    <xdr:to>
      <xdr:col>20</xdr:col>
      <xdr:colOff>38100</xdr:colOff>
      <xdr:row>56</xdr:row>
      <xdr:rowOff>92307</xdr:rowOff>
    </xdr:to>
    <xdr:sp macro="" textlink="">
      <xdr:nvSpPr>
        <xdr:cNvPr id="141" name="楕円 140"/>
        <xdr:cNvSpPr/>
      </xdr:nvSpPr>
      <xdr:spPr>
        <a:xfrm>
          <a:off x="3746500" y="959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108834</xdr:rowOff>
    </xdr:from>
    <xdr:ext cx="599010" cy="259045"/>
    <xdr:sp macro="" textlink="">
      <xdr:nvSpPr>
        <xdr:cNvPr id="142" name="テキスト ボックス 141"/>
        <xdr:cNvSpPr txBox="1"/>
      </xdr:nvSpPr>
      <xdr:spPr>
        <a:xfrm>
          <a:off x="3497795" y="936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55495</xdr:rowOff>
    </xdr:from>
    <xdr:to>
      <xdr:col>15</xdr:col>
      <xdr:colOff>101600</xdr:colOff>
      <xdr:row>56</xdr:row>
      <xdr:rowOff>157095</xdr:rowOff>
    </xdr:to>
    <xdr:sp macro="" textlink="">
      <xdr:nvSpPr>
        <xdr:cNvPr id="143" name="楕円 142"/>
        <xdr:cNvSpPr/>
      </xdr:nvSpPr>
      <xdr:spPr>
        <a:xfrm>
          <a:off x="2857500" y="96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2172</xdr:rowOff>
    </xdr:from>
    <xdr:ext cx="599010" cy="259045"/>
    <xdr:sp macro="" textlink="">
      <xdr:nvSpPr>
        <xdr:cNvPr id="144" name="テキスト ボックス 143"/>
        <xdr:cNvSpPr txBox="1"/>
      </xdr:nvSpPr>
      <xdr:spPr>
        <a:xfrm>
          <a:off x="2608795" y="943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34878</xdr:rowOff>
    </xdr:from>
    <xdr:to>
      <xdr:col>10</xdr:col>
      <xdr:colOff>165100</xdr:colOff>
      <xdr:row>56</xdr:row>
      <xdr:rowOff>136478</xdr:rowOff>
    </xdr:to>
    <xdr:sp macro="" textlink="">
      <xdr:nvSpPr>
        <xdr:cNvPr id="145" name="楕円 144"/>
        <xdr:cNvSpPr/>
      </xdr:nvSpPr>
      <xdr:spPr>
        <a:xfrm>
          <a:off x="1968500" y="963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153005</xdr:rowOff>
    </xdr:from>
    <xdr:ext cx="599010" cy="259045"/>
    <xdr:sp macro="" textlink="">
      <xdr:nvSpPr>
        <xdr:cNvPr id="146" name="テキスト ボックス 145"/>
        <xdr:cNvSpPr txBox="1"/>
      </xdr:nvSpPr>
      <xdr:spPr>
        <a:xfrm>
          <a:off x="1719795" y="941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108844</xdr:rowOff>
    </xdr:from>
    <xdr:to>
      <xdr:col>6</xdr:col>
      <xdr:colOff>38100</xdr:colOff>
      <xdr:row>55</xdr:row>
      <xdr:rowOff>38994</xdr:rowOff>
    </xdr:to>
    <xdr:sp macro="" textlink="">
      <xdr:nvSpPr>
        <xdr:cNvPr id="147" name="楕円 146"/>
        <xdr:cNvSpPr/>
      </xdr:nvSpPr>
      <xdr:spPr>
        <a:xfrm>
          <a:off x="1079500" y="93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55521</xdr:rowOff>
    </xdr:from>
    <xdr:ext cx="599010" cy="259045"/>
    <xdr:sp macro="" textlink="">
      <xdr:nvSpPr>
        <xdr:cNvPr id="148" name="テキスト ボックス 147"/>
        <xdr:cNvSpPr txBox="1"/>
      </xdr:nvSpPr>
      <xdr:spPr>
        <a:xfrm>
          <a:off x="830795" y="914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170982</xdr:rowOff>
    </xdr:from>
    <xdr:to>
      <xdr:col>24</xdr:col>
      <xdr:colOff>63500</xdr:colOff>
      <xdr:row>77</xdr:row>
      <xdr:rowOff>1104</xdr:rowOff>
    </xdr:to>
    <xdr:cxnSp macro="">
      <xdr:nvCxnSpPr>
        <xdr:cNvPr id="176" name="直線コネクタ 175"/>
        <xdr:cNvCxnSpPr/>
      </xdr:nvCxnSpPr>
      <xdr:spPr>
        <a:xfrm flipV="1">
          <a:off x="3797300" y="13029732"/>
          <a:ext cx="838200" cy="17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140212</xdr:rowOff>
    </xdr:from>
    <xdr:to>
      <xdr:col>19</xdr:col>
      <xdr:colOff>177800</xdr:colOff>
      <xdr:row>77</xdr:row>
      <xdr:rowOff>1104</xdr:rowOff>
    </xdr:to>
    <xdr:cxnSp macro="">
      <xdr:nvCxnSpPr>
        <xdr:cNvPr id="179" name="直線コネクタ 178"/>
        <xdr:cNvCxnSpPr/>
      </xdr:nvCxnSpPr>
      <xdr:spPr>
        <a:xfrm>
          <a:off x="2908300" y="13170412"/>
          <a:ext cx="889000" cy="3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1" name="テキスト ボックス 180"/>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97410</xdr:rowOff>
    </xdr:from>
    <xdr:to>
      <xdr:col>15</xdr:col>
      <xdr:colOff>50800</xdr:colOff>
      <xdr:row>76</xdr:row>
      <xdr:rowOff>140212</xdr:rowOff>
    </xdr:to>
    <xdr:cxnSp macro="">
      <xdr:nvCxnSpPr>
        <xdr:cNvPr id="182" name="直線コネクタ 181"/>
        <xdr:cNvCxnSpPr/>
      </xdr:nvCxnSpPr>
      <xdr:spPr>
        <a:xfrm>
          <a:off x="2019300" y="13127610"/>
          <a:ext cx="889000" cy="4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97410</xdr:rowOff>
    </xdr:from>
    <xdr:to>
      <xdr:col>10</xdr:col>
      <xdr:colOff>114300</xdr:colOff>
      <xdr:row>78</xdr:row>
      <xdr:rowOff>102887</xdr:rowOff>
    </xdr:to>
    <xdr:cxnSp macro="">
      <xdr:nvCxnSpPr>
        <xdr:cNvPr id="185" name="直線コネクタ 184"/>
        <xdr:cNvCxnSpPr/>
      </xdr:nvCxnSpPr>
      <xdr:spPr>
        <a:xfrm flipV="1">
          <a:off x="1130300" y="13127610"/>
          <a:ext cx="889000" cy="34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165653</xdr:rowOff>
    </xdr:from>
    <xdr:ext cx="599010" cy="259045"/>
    <xdr:sp macro="" textlink="">
      <xdr:nvSpPr>
        <xdr:cNvPr id="189" name="テキスト ボックス 188"/>
        <xdr:cNvSpPr txBox="1"/>
      </xdr:nvSpPr>
      <xdr:spPr>
        <a:xfrm>
          <a:off x="830795" y="1353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120182</xdr:rowOff>
    </xdr:from>
    <xdr:to>
      <xdr:col>24</xdr:col>
      <xdr:colOff>114300</xdr:colOff>
      <xdr:row>76</xdr:row>
      <xdr:rowOff>50332</xdr:rowOff>
    </xdr:to>
    <xdr:sp macro="" textlink="">
      <xdr:nvSpPr>
        <xdr:cNvPr id="195" name="楕円 194"/>
        <xdr:cNvSpPr/>
      </xdr:nvSpPr>
      <xdr:spPr>
        <a:xfrm>
          <a:off x="4584700" y="1297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143059</xdr:rowOff>
    </xdr:from>
    <xdr:ext cx="599010" cy="259045"/>
    <xdr:sp macro="" textlink="">
      <xdr:nvSpPr>
        <xdr:cNvPr id="196" name="民生費該当値テキスト"/>
        <xdr:cNvSpPr txBox="1"/>
      </xdr:nvSpPr>
      <xdr:spPr>
        <a:xfrm>
          <a:off x="4686300" y="12830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121754</xdr:rowOff>
    </xdr:from>
    <xdr:to>
      <xdr:col>20</xdr:col>
      <xdr:colOff>38100</xdr:colOff>
      <xdr:row>77</xdr:row>
      <xdr:rowOff>51904</xdr:rowOff>
    </xdr:to>
    <xdr:sp macro="" textlink="">
      <xdr:nvSpPr>
        <xdr:cNvPr id="197" name="楕円 196"/>
        <xdr:cNvSpPr/>
      </xdr:nvSpPr>
      <xdr:spPr>
        <a:xfrm>
          <a:off x="3746500" y="131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68432</xdr:rowOff>
    </xdr:from>
    <xdr:ext cx="599010" cy="259045"/>
    <xdr:sp macro="" textlink="">
      <xdr:nvSpPr>
        <xdr:cNvPr id="198" name="テキスト ボックス 197"/>
        <xdr:cNvSpPr txBox="1"/>
      </xdr:nvSpPr>
      <xdr:spPr>
        <a:xfrm>
          <a:off x="3497795" y="1292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89412</xdr:rowOff>
    </xdr:from>
    <xdr:to>
      <xdr:col>15</xdr:col>
      <xdr:colOff>101600</xdr:colOff>
      <xdr:row>77</xdr:row>
      <xdr:rowOff>19562</xdr:rowOff>
    </xdr:to>
    <xdr:sp macro="" textlink="">
      <xdr:nvSpPr>
        <xdr:cNvPr id="199" name="楕円 198"/>
        <xdr:cNvSpPr/>
      </xdr:nvSpPr>
      <xdr:spPr>
        <a:xfrm>
          <a:off x="2857500" y="1311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36089</xdr:rowOff>
    </xdr:from>
    <xdr:ext cx="599010" cy="259045"/>
    <xdr:sp macro="" textlink="">
      <xdr:nvSpPr>
        <xdr:cNvPr id="200" name="テキスト ボックス 199"/>
        <xdr:cNvSpPr txBox="1"/>
      </xdr:nvSpPr>
      <xdr:spPr>
        <a:xfrm>
          <a:off x="2608795" y="12894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46610</xdr:rowOff>
    </xdr:from>
    <xdr:to>
      <xdr:col>10</xdr:col>
      <xdr:colOff>165100</xdr:colOff>
      <xdr:row>76</xdr:row>
      <xdr:rowOff>148210</xdr:rowOff>
    </xdr:to>
    <xdr:sp macro="" textlink="">
      <xdr:nvSpPr>
        <xdr:cNvPr id="201" name="楕円 200"/>
        <xdr:cNvSpPr/>
      </xdr:nvSpPr>
      <xdr:spPr>
        <a:xfrm>
          <a:off x="1968500" y="130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164736</xdr:rowOff>
    </xdr:from>
    <xdr:ext cx="599010" cy="259045"/>
    <xdr:sp macro="" textlink="">
      <xdr:nvSpPr>
        <xdr:cNvPr id="202" name="テキスト ボックス 201"/>
        <xdr:cNvSpPr txBox="1"/>
      </xdr:nvSpPr>
      <xdr:spPr>
        <a:xfrm>
          <a:off x="1719795" y="1285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52087</xdr:rowOff>
    </xdr:from>
    <xdr:to>
      <xdr:col>6</xdr:col>
      <xdr:colOff>38100</xdr:colOff>
      <xdr:row>78</xdr:row>
      <xdr:rowOff>153687</xdr:rowOff>
    </xdr:to>
    <xdr:sp macro="" textlink="">
      <xdr:nvSpPr>
        <xdr:cNvPr id="203" name="楕円 202"/>
        <xdr:cNvSpPr/>
      </xdr:nvSpPr>
      <xdr:spPr>
        <a:xfrm>
          <a:off x="1079500" y="1342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170214</xdr:rowOff>
    </xdr:from>
    <xdr:ext cx="599010" cy="259045"/>
    <xdr:sp macro="" textlink="">
      <xdr:nvSpPr>
        <xdr:cNvPr id="204" name="テキスト ボックス 203"/>
        <xdr:cNvSpPr txBox="1"/>
      </xdr:nvSpPr>
      <xdr:spPr>
        <a:xfrm>
          <a:off x="830795" y="1320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26129</xdr:rowOff>
    </xdr:from>
    <xdr:to>
      <xdr:col>24</xdr:col>
      <xdr:colOff>63500</xdr:colOff>
      <xdr:row>99</xdr:row>
      <xdr:rowOff>45506</xdr:rowOff>
    </xdr:to>
    <xdr:cxnSp macro="">
      <xdr:nvCxnSpPr>
        <xdr:cNvPr id="236" name="直線コネクタ 235"/>
        <xdr:cNvCxnSpPr/>
      </xdr:nvCxnSpPr>
      <xdr:spPr>
        <a:xfrm flipV="1">
          <a:off x="3797300" y="16999679"/>
          <a:ext cx="838200" cy="1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7" name="衛生費平均値テキスト"/>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45506</xdr:rowOff>
    </xdr:from>
    <xdr:to>
      <xdr:col>19</xdr:col>
      <xdr:colOff>177800</xdr:colOff>
      <xdr:row>99</xdr:row>
      <xdr:rowOff>52592</xdr:rowOff>
    </xdr:to>
    <xdr:cxnSp macro="">
      <xdr:nvCxnSpPr>
        <xdr:cNvPr id="239" name="直線コネクタ 238"/>
        <xdr:cNvCxnSpPr/>
      </xdr:nvCxnSpPr>
      <xdr:spPr>
        <a:xfrm flipV="1">
          <a:off x="2908300" y="17019056"/>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1" name="テキスト ボックス 240"/>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29167</xdr:rowOff>
    </xdr:from>
    <xdr:to>
      <xdr:col>15</xdr:col>
      <xdr:colOff>50800</xdr:colOff>
      <xdr:row>99</xdr:row>
      <xdr:rowOff>52592</xdr:rowOff>
    </xdr:to>
    <xdr:cxnSp macro="">
      <xdr:nvCxnSpPr>
        <xdr:cNvPr id="242" name="直線コネクタ 241"/>
        <xdr:cNvCxnSpPr/>
      </xdr:nvCxnSpPr>
      <xdr:spPr>
        <a:xfrm>
          <a:off x="2019300" y="17002717"/>
          <a:ext cx="889000" cy="2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4" name="テキスト ボックス 243"/>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29167</xdr:rowOff>
    </xdr:from>
    <xdr:to>
      <xdr:col>10</xdr:col>
      <xdr:colOff>114300</xdr:colOff>
      <xdr:row>99</xdr:row>
      <xdr:rowOff>128792</xdr:rowOff>
    </xdr:to>
    <xdr:cxnSp macro="">
      <xdr:nvCxnSpPr>
        <xdr:cNvPr id="245" name="直線コネクタ 244"/>
        <xdr:cNvCxnSpPr/>
      </xdr:nvCxnSpPr>
      <xdr:spPr>
        <a:xfrm flipV="1">
          <a:off x="1130300" y="17002717"/>
          <a:ext cx="889000" cy="9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7" name="テキスト ボックス 246"/>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49" name="テキスト ボックス 248"/>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146779</xdr:rowOff>
    </xdr:from>
    <xdr:to>
      <xdr:col>24</xdr:col>
      <xdr:colOff>114300</xdr:colOff>
      <xdr:row>99</xdr:row>
      <xdr:rowOff>76929</xdr:rowOff>
    </xdr:to>
    <xdr:sp macro="" textlink="">
      <xdr:nvSpPr>
        <xdr:cNvPr id="255" name="楕円 254"/>
        <xdr:cNvSpPr/>
      </xdr:nvSpPr>
      <xdr:spPr>
        <a:xfrm>
          <a:off x="4584700" y="1694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61706</xdr:rowOff>
    </xdr:from>
    <xdr:ext cx="534377" cy="259045"/>
    <xdr:sp macro="" textlink="">
      <xdr:nvSpPr>
        <xdr:cNvPr id="256" name="衛生費該当値テキスト"/>
        <xdr:cNvSpPr txBox="1"/>
      </xdr:nvSpPr>
      <xdr:spPr>
        <a:xfrm>
          <a:off x="4686300" y="1686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166156</xdr:rowOff>
    </xdr:from>
    <xdr:to>
      <xdr:col>20</xdr:col>
      <xdr:colOff>38100</xdr:colOff>
      <xdr:row>99</xdr:row>
      <xdr:rowOff>96306</xdr:rowOff>
    </xdr:to>
    <xdr:sp macro="" textlink="">
      <xdr:nvSpPr>
        <xdr:cNvPr id="257" name="楕円 256"/>
        <xdr:cNvSpPr/>
      </xdr:nvSpPr>
      <xdr:spPr>
        <a:xfrm>
          <a:off x="3746500" y="169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87433</xdr:rowOff>
    </xdr:from>
    <xdr:ext cx="534377" cy="259045"/>
    <xdr:sp macro="" textlink="">
      <xdr:nvSpPr>
        <xdr:cNvPr id="258" name="テキスト ボックス 257"/>
        <xdr:cNvSpPr txBox="1"/>
      </xdr:nvSpPr>
      <xdr:spPr>
        <a:xfrm>
          <a:off x="3530111" y="1706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1792</xdr:rowOff>
    </xdr:from>
    <xdr:to>
      <xdr:col>15</xdr:col>
      <xdr:colOff>101600</xdr:colOff>
      <xdr:row>99</xdr:row>
      <xdr:rowOff>103392</xdr:rowOff>
    </xdr:to>
    <xdr:sp macro="" textlink="">
      <xdr:nvSpPr>
        <xdr:cNvPr id="259" name="楕円 258"/>
        <xdr:cNvSpPr/>
      </xdr:nvSpPr>
      <xdr:spPr>
        <a:xfrm>
          <a:off x="2857500" y="169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94519</xdr:rowOff>
    </xdr:from>
    <xdr:ext cx="534377" cy="259045"/>
    <xdr:sp macro="" textlink="">
      <xdr:nvSpPr>
        <xdr:cNvPr id="260" name="テキスト ボックス 259"/>
        <xdr:cNvSpPr txBox="1"/>
      </xdr:nvSpPr>
      <xdr:spPr>
        <a:xfrm>
          <a:off x="2641111" y="170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149817</xdr:rowOff>
    </xdr:from>
    <xdr:to>
      <xdr:col>10</xdr:col>
      <xdr:colOff>165100</xdr:colOff>
      <xdr:row>99</xdr:row>
      <xdr:rowOff>79967</xdr:rowOff>
    </xdr:to>
    <xdr:sp macro="" textlink="">
      <xdr:nvSpPr>
        <xdr:cNvPr id="261" name="楕円 260"/>
        <xdr:cNvSpPr/>
      </xdr:nvSpPr>
      <xdr:spPr>
        <a:xfrm>
          <a:off x="1968500" y="1695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71094</xdr:rowOff>
    </xdr:from>
    <xdr:ext cx="534377" cy="259045"/>
    <xdr:sp macro="" textlink="">
      <xdr:nvSpPr>
        <xdr:cNvPr id="262" name="テキスト ボックス 261"/>
        <xdr:cNvSpPr txBox="1"/>
      </xdr:nvSpPr>
      <xdr:spPr>
        <a:xfrm>
          <a:off x="1752111" y="1704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77992</xdr:rowOff>
    </xdr:from>
    <xdr:to>
      <xdr:col>6</xdr:col>
      <xdr:colOff>38100</xdr:colOff>
      <xdr:row>100</xdr:row>
      <xdr:rowOff>8142</xdr:rowOff>
    </xdr:to>
    <xdr:sp macro="" textlink="">
      <xdr:nvSpPr>
        <xdr:cNvPr id="263" name="楕円 262"/>
        <xdr:cNvSpPr/>
      </xdr:nvSpPr>
      <xdr:spPr>
        <a:xfrm>
          <a:off x="1079500" y="1705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170719</xdr:rowOff>
    </xdr:from>
    <xdr:ext cx="534377" cy="259045"/>
    <xdr:sp macro="" textlink="">
      <xdr:nvSpPr>
        <xdr:cNvPr id="264" name="テキスト ボックス 263"/>
        <xdr:cNvSpPr txBox="1"/>
      </xdr:nvSpPr>
      <xdr:spPr>
        <a:xfrm>
          <a:off x="863111" y="1714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138557</xdr:rowOff>
    </xdr:from>
    <xdr:to>
      <xdr:col>55</xdr:col>
      <xdr:colOff>0</xdr:colOff>
      <xdr:row>38</xdr:row>
      <xdr:rowOff>140462</xdr:rowOff>
    </xdr:to>
    <xdr:cxnSp macro="">
      <xdr:nvCxnSpPr>
        <xdr:cNvPr id="293" name="直線コネクタ 292"/>
        <xdr:cNvCxnSpPr/>
      </xdr:nvCxnSpPr>
      <xdr:spPr>
        <a:xfrm flipV="1">
          <a:off x="9639300" y="6653657"/>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4" name="労働費平均値テキスト"/>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140462</xdr:rowOff>
    </xdr:from>
    <xdr:to>
      <xdr:col>50</xdr:col>
      <xdr:colOff>114300</xdr:colOff>
      <xdr:row>38</xdr:row>
      <xdr:rowOff>141605</xdr:rowOff>
    </xdr:to>
    <xdr:cxnSp macro="">
      <xdr:nvCxnSpPr>
        <xdr:cNvPr id="296" name="直線コネクタ 295"/>
        <xdr:cNvCxnSpPr/>
      </xdr:nvCxnSpPr>
      <xdr:spPr>
        <a:xfrm flipV="1">
          <a:off x="8750300" y="665556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298" name="テキスト ボックス 297"/>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141605</xdr:rowOff>
    </xdr:from>
    <xdr:to>
      <xdr:col>45</xdr:col>
      <xdr:colOff>177800</xdr:colOff>
      <xdr:row>38</xdr:row>
      <xdr:rowOff>143129</xdr:rowOff>
    </xdr:to>
    <xdr:cxnSp macro="">
      <xdr:nvCxnSpPr>
        <xdr:cNvPr id="299" name="直線コネクタ 298"/>
        <xdr:cNvCxnSpPr/>
      </xdr:nvCxnSpPr>
      <xdr:spPr>
        <a:xfrm flipV="1">
          <a:off x="7861300" y="665670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1" name="テキスト ボックス 300"/>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143129</xdr:rowOff>
    </xdr:from>
    <xdr:to>
      <xdr:col>41</xdr:col>
      <xdr:colOff>50800</xdr:colOff>
      <xdr:row>38</xdr:row>
      <xdr:rowOff>144272</xdr:rowOff>
    </xdr:to>
    <xdr:cxnSp macro="">
      <xdr:nvCxnSpPr>
        <xdr:cNvPr id="302" name="直線コネクタ 301"/>
        <xdr:cNvCxnSpPr/>
      </xdr:nvCxnSpPr>
      <xdr:spPr>
        <a:xfrm flipV="1">
          <a:off x="6972300" y="665822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4" name="テキスト ボックス 303"/>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6" name="テキスト ボックス 305"/>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87757</xdr:rowOff>
    </xdr:from>
    <xdr:to>
      <xdr:col>55</xdr:col>
      <xdr:colOff>50800</xdr:colOff>
      <xdr:row>39</xdr:row>
      <xdr:rowOff>17907</xdr:rowOff>
    </xdr:to>
    <xdr:sp macro="" textlink="">
      <xdr:nvSpPr>
        <xdr:cNvPr id="312" name="楕円 311"/>
        <xdr:cNvSpPr/>
      </xdr:nvSpPr>
      <xdr:spPr>
        <a:xfrm>
          <a:off x="104267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2684</xdr:rowOff>
    </xdr:from>
    <xdr:ext cx="378565" cy="259045"/>
    <xdr:sp macro="" textlink="">
      <xdr:nvSpPr>
        <xdr:cNvPr id="313" name="労働費該当値テキスト"/>
        <xdr:cNvSpPr txBox="1"/>
      </xdr:nvSpPr>
      <xdr:spPr>
        <a:xfrm>
          <a:off x="10528300" y="6517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89662</xdr:rowOff>
    </xdr:from>
    <xdr:to>
      <xdr:col>50</xdr:col>
      <xdr:colOff>165100</xdr:colOff>
      <xdr:row>39</xdr:row>
      <xdr:rowOff>19812</xdr:rowOff>
    </xdr:to>
    <xdr:sp macro="" textlink="">
      <xdr:nvSpPr>
        <xdr:cNvPr id="314" name="楕円 313"/>
        <xdr:cNvSpPr/>
      </xdr:nvSpPr>
      <xdr:spPr>
        <a:xfrm>
          <a:off x="9588500" y="66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10939</xdr:rowOff>
    </xdr:from>
    <xdr:ext cx="378565" cy="259045"/>
    <xdr:sp macro="" textlink="">
      <xdr:nvSpPr>
        <xdr:cNvPr id="315" name="テキスト ボックス 314"/>
        <xdr:cNvSpPr txBox="1"/>
      </xdr:nvSpPr>
      <xdr:spPr>
        <a:xfrm>
          <a:off x="9450017" y="669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90805</xdr:rowOff>
    </xdr:from>
    <xdr:to>
      <xdr:col>46</xdr:col>
      <xdr:colOff>38100</xdr:colOff>
      <xdr:row>39</xdr:row>
      <xdr:rowOff>20955</xdr:rowOff>
    </xdr:to>
    <xdr:sp macro="" textlink="">
      <xdr:nvSpPr>
        <xdr:cNvPr id="316" name="楕円 315"/>
        <xdr:cNvSpPr/>
      </xdr:nvSpPr>
      <xdr:spPr>
        <a:xfrm>
          <a:off x="8699500" y="66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12082</xdr:rowOff>
    </xdr:from>
    <xdr:ext cx="378565" cy="259045"/>
    <xdr:sp macro="" textlink="">
      <xdr:nvSpPr>
        <xdr:cNvPr id="317" name="テキスト ボックス 316"/>
        <xdr:cNvSpPr txBox="1"/>
      </xdr:nvSpPr>
      <xdr:spPr>
        <a:xfrm>
          <a:off x="8561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92329</xdr:rowOff>
    </xdr:from>
    <xdr:to>
      <xdr:col>41</xdr:col>
      <xdr:colOff>101600</xdr:colOff>
      <xdr:row>39</xdr:row>
      <xdr:rowOff>22479</xdr:rowOff>
    </xdr:to>
    <xdr:sp macro="" textlink="">
      <xdr:nvSpPr>
        <xdr:cNvPr id="318" name="楕円 317"/>
        <xdr:cNvSpPr/>
      </xdr:nvSpPr>
      <xdr:spPr>
        <a:xfrm>
          <a:off x="7810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13606</xdr:rowOff>
    </xdr:from>
    <xdr:ext cx="378565" cy="259045"/>
    <xdr:sp macro="" textlink="">
      <xdr:nvSpPr>
        <xdr:cNvPr id="319" name="テキスト ボックス 318"/>
        <xdr:cNvSpPr txBox="1"/>
      </xdr:nvSpPr>
      <xdr:spPr>
        <a:xfrm>
          <a:off x="7672017" y="6700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93472</xdr:rowOff>
    </xdr:from>
    <xdr:to>
      <xdr:col>36</xdr:col>
      <xdr:colOff>165100</xdr:colOff>
      <xdr:row>39</xdr:row>
      <xdr:rowOff>23622</xdr:rowOff>
    </xdr:to>
    <xdr:sp macro="" textlink="">
      <xdr:nvSpPr>
        <xdr:cNvPr id="320" name="楕円 319"/>
        <xdr:cNvSpPr/>
      </xdr:nvSpPr>
      <xdr:spPr>
        <a:xfrm>
          <a:off x="6921500" y="66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14749</xdr:rowOff>
    </xdr:from>
    <xdr:ext cx="378565" cy="259045"/>
    <xdr:sp macro="" textlink="">
      <xdr:nvSpPr>
        <xdr:cNvPr id="321" name="テキスト ボックス 320"/>
        <xdr:cNvSpPr txBox="1"/>
      </xdr:nvSpPr>
      <xdr:spPr>
        <a:xfrm>
          <a:off x="6783017" y="6701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15168</xdr:rowOff>
    </xdr:from>
    <xdr:to>
      <xdr:col>55</xdr:col>
      <xdr:colOff>0</xdr:colOff>
      <xdr:row>58</xdr:row>
      <xdr:rowOff>22282</xdr:rowOff>
    </xdr:to>
    <xdr:cxnSp macro="">
      <xdr:nvCxnSpPr>
        <xdr:cNvPr id="348" name="直線コネクタ 347"/>
        <xdr:cNvCxnSpPr/>
      </xdr:nvCxnSpPr>
      <xdr:spPr>
        <a:xfrm>
          <a:off x="9639300" y="9959268"/>
          <a:ext cx="838200" cy="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49" name="農林水産業費平均値テキスト"/>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163502</xdr:rowOff>
    </xdr:from>
    <xdr:to>
      <xdr:col>50</xdr:col>
      <xdr:colOff>114300</xdr:colOff>
      <xdr:row>58</xdr:row>
      <xdr:rowOff>15168</xdr:rowOff>
    </xdr:to>
    <xdr:cxnSp macro="">
      <xdr:nvCxnSpPr>
        <xdr:cNvPr id="351" name="直線コネクタ 350"/>
        <xdr:cNvCxnSpPr/>
      </xdr:nvCxnSpPr>
      <xdr:spPr>
        <a:xfrm>
          <a:off x="8750300" y="9936152"/>
          <a:ext cx="889000" cy="2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3" name="テキスト ボックス 352"/>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163502</xdr:rowOff>
    </xdr:from>
    <xdr:to>
      <xdr:col>45</xdr:col>
      <xdr:colOff>177800</xdr:colOff>
      <xdr:row>58</xdr:row>
      <xdr:rowOff>57596</xdr:rowOff>
    </xdr:to>
    <xdr:cxnSp macro="">
      <xdr:nvCxnSpPr>
        <xdr:cNvPr id="354" name="直線コネクタ 353"/>
        <xdr:cNvCxnSpPr/>
      </xdr:nvCxnSpPr>
      <xdr:spPr>
        <a:xfrm flipV="1">
          <a:off x="7861300" y="9936152"/>
          <a:ext cx="889000" cy="6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6" name="テキスト ボックス 355"/>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43839</xdr:rowOff>
    </xdr:from>
    <xdr:to>
      <xdr:col>41</xdr:col>
      <xdr:colOff>50800</xdr:colOff>
      <xdr:row>58</xdr:row>
      <xdr:rowOff>57596</xdr:rowOff>
    </xdr:to>
    <xdr:cxnSp macro="">
      <xdr:nvCxnSpPr>
        <xdr:cNvPr id="357" name="直線コネクタ 356"/>
        <xdr:cNvCxnSpPr/>
      </xdr:nvCxnSpPr>
      <xdr:spPr>
        <a:xfrm>
          <a:off x="6972300" y="9987939"/>
          <a:ext cx="889000" cy="1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59" name="テキスト ボックス 358"/>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1" name="テキスト ボックス 360"/>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142932</xdr:rowOff>
    </xdr:from>
    <xdr:to>
      <xdr:col>55</xdr:col>
      <xdr:colOff>50800</xdr:colOff>
      <xdr:row>58</xdr:row>
      <xdr:rowOff>73082</xdr:rowOff>
    </xdr:to>
    <xdr:sp macro="" textlink="">
      <xdr:nvSpPr>
        <xdr:cNvPr id="367" name="楕円 366"/>
        <xdr:cNvSpPr/>
      </xdr:nvSpPr>
      <xdr:spPr>
        <a:xfrm>
          <a:off x="10426700" y="99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57859</xdr:rowOff>
    </xdr:from>
    <xdr:ext cx="534377" cy="259045"/>
    <xdr:sp macro="" textlink="">
      <xdr:nvSpPr>
        <xdr:cNvPr id="368" name="農林水産業費該当値テキスト"/>
        <xdr:cNvSpPr txBox="1"/>
      </xdr:nvSpPr>
      <xdr:spPr>
        <a:xfrm>
          <a:off x="10528300" y="98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135818</xdr:rowOff>
    </xdr:from>
    <xdr:to>
      <xdr:col>50</xdr:col>
      <xdr:colOff>165100</xdr:colOff>
      <xdr:row>58</xdr:row>
      <xdr:rowOff>65968</xdr:rowOff>
    </xdr:to>
    <xdr:sp macro="" textlink="">
      <xdr:nvSpPr>
        <xdr:cNvPr id="369" name="楕円 368"/>
        <xdr:cNvSpPr/>
      </xdr:nvSpPr>
      <xdr:spPr>
        <a:xfrm>
          <a:off x="9588500" y="990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57095</xdr:rowOff>
    </xdr:from>
    <xdr:ext cx="534377" cy="259045"/>
    <xdr:sp macro="" textlink="">
      <xdr:nvSpPr>
        <xdr:cNvPr id="370" name="テキスト ボックス 369"/>
        <xdr:cNvSpPr txBox="1"/>
      </xdr:nvSpPr>
      <xdr:spPr>
        <a:xfrm>
          <a:off x="9372111" y="1000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112702</xdr:rowOff>
    </xdr:from>
    <xdr:to>
      <xdr:col>46</xdr:col>
      <xdr:colOff>38100</xdr:colOff>
      <xdr:row>58</xdr:row>
      <xdr:rowOff>42852</xdr:rowOff>
    </xdr:to>
    <xdr:sp macro="" textlink="">
      <xdr:nvSpPr>
        <xdr:cNvPr id="371" name="楕円 370"/>
        <xdr:cNvSpPr/>
      </xdr:nvSpPr>
      <xdr:spPr>
        <a:xfrm>
          <a:off x="8699500" y="988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33979</xdr:rowOff>
    </xdr:from>
    <xdr:ext cx="534377" cy="259045"/>
    <xdr:sp macro="" textlink="">
      <xdr:nvSpPr>
        <xdr:cNvPr id="372" name="テキスト ボックス 371"/>
        <xdr:cNvSpPr txBox="1"/>
      </xdr:nvSpPr>
      <xdr:spPr>
        <a:xfrm>
          <a:off x="8483111" y="997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6796</xdr:rowOff>
    </xdr:from>
    <xdr:to>
      <xdr:col>41</xdr:col>
      <xdr:colOff>101600</xdr:colOff>
      <xdr:row>58</xdr:row>
      <xdr:rowOff>108396</xdr:rowOff>
    </xdr:to>
    <xdr:sp macro="" textlink="">
      <xdr:nvSpPr>
        <xdr:cNvPr id="373" name="楕円 372"/>
        <xdr:cNvSpPr/>
      </xdr:nvSpPr>
      <xdr:spPr>
        <a:xfrm>
          <a:off x="7810500" y="99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99523</xdr:rowOff>
    </xdr:from>
    <xdr:ext cx="534377" cy="259045"/>
    <xdr:sp macro="" textlink="">
      <xdr:nvSpPr>
        <xdr:cNvPr id="374" name="テキスト ボックス 373"/>
        <xdr:cNvSpPr txBox="1"/>
      </xdr:nvSpPr>
      <xdr:spPr>
        <a:xfrm>
          <a:off x="7594111" y="1004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164489</xdr:rowOff>
    </xdr:from>
    <xdr:to>
      <xdr:col>36</xdr:col>
      <xdr:colOff>165100</xdr:colOff>
      <xdr:row>58</xdr:row>
      <xdr:rowOff>94639</xdr:rowOff>
    </xdr:to>
    <xdr:sp macro="" textlink="">
      <xdr:nvSpPr>
        <xdr:cNvPr id="375" name="楕円 374"/>
        <xdr:cNvSpPr/>
      </xdr:nvSpPr>
      <xdr:spPr>
        <a:xfrm>
          <a:off x="6921500" y="993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85766</xdr:rowOff>
    </xdr:from>
    <xdr:ext cx="534377" cy="259045"/>
    <xdr:sp macro="" textlink="">
      <xdr:nvSpPr>
        <xdr:cNvPr id="376" name="テキスト ボックス 375"/>
        <xdr:cNvSpPr txBox="1"/>
      </xdr:nvSpPr>
      <xdr:spPr>
        <a:xfrm>
          <a:off x="6705111" y="100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163055</xdr:rowOff>
    </xdr:from>
    <xdr:to>
      <xdr:col>55</xdr:col>
      <xdr:colOff>0</xdr:colOff>
      <xdr:row>77</xdr:row>
      <xdr:rowOff>68948</xdr:rowOff>
    </xdr:to>
    <xdr:cxnSp macro="">
      <xdr:nvCxnSpPr>
        <xdr:cNvPr id="405" name="直線コネクタ 404"/>
        <xdr:cNvCxnSpPr/>
      </xdr:nvCxnSpPr>
      <xdr:spPr>
        <a:xfrm flipV="1">
          <a:off x="9639300" y="13193255"/>
          <a:ext cx="8382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6" name="商工費平均値テキスト"/>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68948</xdr:rowOff>
    </xdr:from>
    <xdr:to>
      <xdr:col>50</xdr:col>
      <xdr:colOff>114300</xdr:colOff>
      <xdr:row>77</xdr:row>
      <xdr:rowOff>70244</xdr:rowOff>
    </xdr:to>
    <xdr:cxnSp macro="">
      <xdr:nvCxnSpPr>
        <xdr:cNvPr id="408" name="直線コネクタ 407"/>
        <xdr:cNvCxnSpPr/>
      </xdr:nvCxnSpPr>
      <xdr:spPr>
        <a:xfrm flipV="1">
          <a:off x="8750300" y="13270598"/>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0" name="テキスト ボックス 409"/>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70244</xdr:rowOff>
    </xdr:from>
    <xdr:to>
      <xdr:col>45</xdr:col>
      <xdr:colOff>177800</xdr:colOff>
      <xdr:row>77</xdr:row>
      <xdr:rowOff>168542</xdr:rowOff>
    </xdr:to>
    <xdr:cxnSp macro="">
      <xdr:nvCxnSpPr>
        <xdr:cNvPr id="411" name="直線コネクタ 410"/>
        <xdr:cNvCxnSpPr/>
      </xdr:nvCxnSpPr>
      <xdr:spPr>
        <a:xfrm flipV="1">
          <a:off x="7861300" y="13271894"/>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3" name="テキスト ボックス 412"/>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166179</xdr:rowOff>
    </xdr:from>
    <xdr:to>
      <xdr:col>41</xdr:col>
      <xdr:colOff>50800</xdr:colOff>
      <xdr:row>77</xdr:row>
      <xdr:rowOff>168542</xdr:rowOff>
    </xdr:to>
    <xdr:cxnSp macro="">
      <xdr:nvCxnSpPr>
        <xdr:cNvPr id="414" name="直線コネクタ 413"/>
        <xdr:cNvCxnSpPr/>
      </xdr:nvCxnSpPr>
      <xdr:spPr>
        <a:xfrm>
          <a:off x="6972300" y="13367829"/>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6" name="テキスト ボックス 415"/>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18" name="テキスト ボックス 417"/>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112255</xdr:rowOff>
    </xdr:from>
    <xdr:to>
      <xdr:col>55</xdr:col>
      <xdr:colOff>50800</xdr:colOff>
      <xdr:row>77</xdr:row>
      <xdr:rowOff>42405</xdr:rowOff>
    </xdr:to>
    <xdr:sp macro="" textlink="">
      <xdr:nvSpPr>
        <xdr:cNvPr id="424" name="楕円 423"/>
        <xdr:cNvSpPr/>
      </xdr:nvSpPr>
      <xdr:spPr>
        <a:xfrm>
          <a:off x="10426700" y="131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90682</xdr:rowOff>
    </xdr:from>
    <xdr:ext cx="534377" cy="259045"/>
    <xdr:sp macro="" textlink="">
      <xdr:nvSpPr>
        <xdr:cNvPr id="425" name="商工費該当値テキスト"/>
        <xdr:cNvSpPr txBox="1"/>
      </xdr:nvSpPr>
      <xdr:spPr>
        <a:xfrm>
          <a:off x="10528300" y="1312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18148</xdr:rowOff>
    </xdr:from>
    <xdr:to>
      <xdr:col>50</xdr:col>
      <xdr:colOff>165100</xdr:colOff>
      <xdr:row>77</xdr:row>
      <xdr:rowOff>119748</xdr:rowOff>
    </xdr:to>
    <xdr:sp macro="" textlink="">
      <xdr:nvSpPr>
        <xdr:cNvPr id="426" name="楕円 425"/>
        <xdr:cNvSpPr/>
      </xdr:nvSpPr>
      <xdr:spPr>
        <a:xfrm>
          <a:off x="9588500" y="132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110875</xdr:rowOff>
    </xdr:from>
    <xdr:ext cx="534377" cy="259045"/>
    <xdr:sp macro="" textlink="">
      <xdr:nvSpPr>
        <xdr:cNvPr id="427" name="テキスト ボックス 426"/>
        <xdr:cNvSpPr txBox="1"/>
      </xdr:nvSpPr>
      <xdr:spPr>
        <a:xfrm>
          <a:off x="9372111" y="1331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19444</xdr:rowOff>
    </xdr:from>
    <xdr:to>
      <xdr:col>46</xdr:col>
      <xdr:colOff>38100</xdr:colOff>
      <xdr:row>77</xdr:row>
      <xdr:rowOff>121044</xdr:rowOff>
    </xdr:to>
    <xdr:sp macro="" textlink="">
      <xdr:nvSpPr>
        <xdr:cNvPr id="428" name="楕円 427"/>
        <xdr:cNvSpPr/>
      </xdr:nvSpPr>
      <xdr:spPr>
        <a:xfrm>
          <a:off x="8699500" y="132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112171</xdr:rowOff>
    </xdr:from>
    <xdr:ext cx="534377" cy="259045"/>
    <xdr:sp macro="" textlink="">
      <xdr:nvSpPr>
        <xdr:cNvPr id="429" name="テキスト ボックス 428"/>
        <xdr:cNvSpPr txBox="1"/>
      </xdr:nvSpPr>
      <xdr:spPr>
        <a:xfrm>
          <a:off x="8483111" y="1331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117742</xdr:rowOff>
    </xdr:from>
    <xdr:to>
      <xdr:col>41</xdr:col>
      <xdr:colOff>101600</xdr:colOff>
      <xdr:row>78</xdr:row>
      <xdr:rowOff>47892</xdr:rowOff>
    </xdr:to>
    <xdr:sp macro="" textlink="">
      <xdr:nvSpPr>
        <xdr:cNvPr id="430" name="楕円 429"/>
        <xdr:cNvSpPr/>
      </xdr:nvSpPr>
      <xdr:spPr>
        <a:xfrm>
          <a:off x="7810500" y="133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39019</xdr:rowOff>
    </xdr:from>
    <xdr:ext cx="534377" cy="259045"/>
    <xdr:sp macro="" textlink="">
      <xdr:nvSpPr>
        <xdr:cNvPr id="431" name="テキスト ボックス 430"/>
        <xdr:cNvSpPr txBox="1"/>
      </xdr:nvSpPr>
      <xdr:spPr>
        <a:xfrm>
          <a:off x="7594111" y="1341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115379</xdr:rowOff>
    </xdr:from>
    <xdr:to>
      <xdr:col>36</xdr:col>
      <xdr:colOff>165100</xdr:colOff>
      <xdr:row>78</xdr:row>
      <xdr:rowOff>45529</xdr:rowOff>
    </xdr:to>
    <xdr:sp macro="" textlink="">
      <xdr:nvSpPr>
        <xdr:cNvPr id="432" name="楕円 431"/>
        <xdr:cNvSpPr/>
      </xdr:nvSpPr>
      <xdr:spPr>
        <a:xfrm>
          <a:off x="6921500" y="1331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36656</xdr:rowOff>
    </xdr:from>
    <xdr:ext cx="534377" cy="259045"/>
    <xdr:sp macro="" textlink="">
      <xdr:nvSpPr>
        <xdr:cNvPr id="433" name="テキスト ボックス 432"/>
        <xdr:cNvSpPr txBox="1"/>
      </xdr:nvSpPr>
      <xdr:spPr>
        <a:xfrm>
          <a:off x="6705111" y="1340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101857</xdr:rowOff>
    </xdr:from>
    <xdr:to>
      <xdr:col>55</xdr:col>
      <xdr:colOff>0</xdr:colOff>
      <xdr:row>96</xdr:row>
      <xdr:rowOff>152146</xdr:rowOff>
    </xdr:to>
    <xdr:cxnSp macro="">
      <xdr:nvCxnSpPr>
        <xdr:cNvPr id="460" name="直線コネクタ 459"/>
        <xdr:cNvCxnSpPr/>
      </xdr:nvCxnSpPr>
      <xdr:spPr>
        <a:xfrm flipV="1">
          <a:off x="9639300" y="16561057"/>
          <a:ext cx="838200" cy="5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1" name="土木費平均値テキスト"/>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141199</xdr:rowOff>
    </xdr:from>
    <xdr:to>
      <xdr:col>50</xdr:col>
      <xdr:colOff>114300</xdr:colOff>
      <xdr:row>96</xdr:row>
      <xdr:rowOff>152146</xdr:rowOff>
    </xdr:to>
    <xdr:cxnSp macro="">
      <xdr:nvCxnSpPr>
        <xdr:cNvPr id="463" name="直線コネクタ 462"/>
        <xdr:cNvCxnSpPr/>
      </xdr:nvCxnSpPr>
      <xdr:spPr>
        <a:xfrm>
          <a:off x="8750300" y="16600399"/>
          <a:ext cx="889000" cy="1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5" name="テキスト ボックス 464"/>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141199</xdr:rowOff>
    </xdr:from>
    <xdr:to>
      <xdr:col>45</xdr:col>
      <xdr:colOff>177800</xdr:colOff>
      <xdr:row>96</xdr:row>
      <xdr:rowOff>165760</xdr:rowOff>
    </xdr:to>
    <xdr:cxnSp macro="">
      <xdr:nvCxnSpPr>
        <xdr:cNvPr id="466" name="直線コネクタ 465"/>
        <xdr:cNvCxnSpPr/>
      </xdr:nvCxnSpPr>
      <xdr:spPr>
        <a:xfrm flipV="1">
          <a:off x="7861300" y="16600399"/>
          <a:ext cx="889000" cy="2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68" name="テキスト ボックス 467"/>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151175</xdr:rowOff>
    </xdr:from>
    <xdr:to>
      <xdr:col>41</xdr:col>
      <xdr:colOff>50800</xdr:colOff>
      <xdr:row>96</xdr:row>
      <xdr:rowOff>165760</xdr:rowOff>
    </xdr:to>
    <xdr:cxnSp macro="">
      <xdr:nvCxnSpPr>
        <xdr:cNvPr id="469" name="直線コネクタ 468"/>
        <xdr:cNvCxnSpPr/>
      </xdr:nvCxnSpPr>
      <xdr:spPr>
        <a:xfrm>
          <a:off x="6972300" y="16438925"/>
          <a:ext cx="889000" cy="18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1" name="テキスト ボックス 470"/>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3" name="テキスト ボックス 472"/>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51057</xdr:rowOff>
    </xdr:from>
    <xdr:to>
      <xdr:col>55</xdr:col>
      <xdr:colOff>50800</xdr:colOff>
      <xdr:row>96</xdr:row>
      <xdr:rowOff>152657</xdr:rowOff>
    </xdr:to>
    <xdr:sp macro="" textlink="">
      <xdr:nvSpPr>
        <xdr:cNvPr id="479" name="楕円 478"/>
        <xdr:cNvSpPr/>
      </xdr:nvSpPr>
      <xdr:spPr>
        <a:xfrm>
          <a:off x="10426700" y="1651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73934</xdr:rowOff>
    </xdr:from>
    <xdr:ext cx="534377" cy="259045"/>
    <xdr:sp macro="" textlink="">
      <xdr:nvSpPr>
        <xdr:cNvPr id="480" name="土木費該当値テキスト"/>
        <xdr:cNvSpPr txBox="1"/>
      </xdr:nvSpPr>
      <xdr:spPr>
        <a:xfrm>
          <a:off x="10528300" y="1636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101346</xdr:rowOff>
    </xdr:from>
    <xdr:to>
      <xdr:col>50</xdr:col>
      <xdr:colOff>165100</xdr:colOff>
      <xdr:row>97</xdr:row>
      <xdr:rowOff>31496</xdr:rowOff>
    </xdr:to>
    <xdr:sp macro="" textlink="">
      <xdr:nvSpPr>
        <xdr:cNvPr id="481" name="楕円 480"/>
        <xdr:cNvSpPr/>
      </xdr:nvSpPr>
      <xdr:spPr>
        <a:xfrm>
          <a:off x="9588500" y="1656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22623</xdr:rowOff>
    </xdr:from>
    <xdr:ext cx="534377" cy="259045"/>
    <xdr:sp macro="" textlink="">
      <xdr:nvSpPr>
        <xdr:cNvPr id="482" name="テキスト ボックス 481"/>
        <xdr:cNvSpPr txBox="1"/>
      </xdr:nvSpPr>
      <xdr:spPr>
        <a:xfrm>
          <a:off x="9372111" y="1665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90399</xdr:rowOff>
    </xdr:from>
    <xdr:to>
      <xdr:col>46</xdr:col>
      <xdr:colOff>38100</xdr:colOff>
      <xdr:row>97</xdr:row>
      <xdr:rowOff>20549</xdr:rowOff>
    </xdr:to>
    <xdr:sp macro="" textlink="">
      <xdr:nvSpPr>
        <xdr:cNvPr id="483" name="楕円 482"/>
        <xdr:cNvSpPr/>
      </xdr:nvSpPr>
      <xdr:spPr>
        <a:xfrm>
          <a:off x="8699500" y="1654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11676</xdr:rowOff>
    </xdr:from>
    <xdr:ext cx="534377" cy="259045"/>
    <xdr:sp macro="" textlink="">
      <xdr:nvSpPr>
        <xdr:cNvPr id="484" name="テキスト ボックス 483"/>
        <xdr:cNvSpPr txBox="1"/>
      </xdr:nvSpPr>
      <xdr:spPr>
        <a:xfrm>
          <a:off x="8483111" y="1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114960</xdr:rowOff>
    </xdr:from>
    <xdr:to>
      <xdr:col>41</xdr:col>
      <xdr:colOff>101600</xdr:colOff>
      <xdr:row>97</xdr:row>
      <xdr:rowOff>45110</xdr:rowOff>
    </xdr:to>
    <xdr:sp macro="" textlink="">
      <xdr:nvSpPr>
        <xdr:cNvPr id="485" name="楕円 484"/>
        <xdr:cNvSpPr/>
      </xdr:nvSpPr>
      <xdr:spPr>
        <a:xfrm>
          <a:off x="7810500" y="165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36237</xdr:rowOff>
    </xdr:from>
    <xdr:ext cx="534377" cy="259045"/>
    <xdr:sp macro="" textlink="">
      <xdr:nvSpPr>
        <xdr:cNvPr id="486" name="テキスト ボックス 485"/>
        <xdr:cNvSpPr txBox="1"/>
      </xdr:nvSpPr>
      <xdr:spPr>
        <a:xfrm>
          <a:off x="7594111" y="1666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100375</xdr:rowOff>
    </xdr:from>
    <xdr:to>
      <xdr:col>36</xdr:col>
      <xdr:colOff>165100</xdr:colOff>
      <xdr:row>96</xdr:row>
      <xdr:rowOff>30525</xdr:rowOff>
    </xdr:to>
    <xdr:sp macro="" textlink="">
      <xdr:nvSpPr>
        <xdr:cNvPr id="487" name="楕円 486"/>
        <xdr:cNvSpPr/>
      </xdr:nvSpPr>
      <xdr:spPr>
        <a:xfrm>
          <a:off x="6921500" y="163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47052</xdr:rowOff>
    </xdr:from>
    <xdr:ext cx="599010" cy="259045"/>
    <xdr:sp macro="" textlink="">
      <xdr:nvSpPr>
        <xdr:cNvPr id="488" name="テキスト ボックス 487"/>
        <xdr:cNvSpPr txBox="1"/>
      </xdr:nvSpPr>
      <xdr:spPr>
        <a:xfrm>
          <a:off x="6672795" y="1616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135071</xdr:rowOff>
    </xdr:from>
    <xdr:to>
      <xdr:col>85</xdr:col>
      <xdr:colOff>127000</xdr:colOff>
      <xdr:row>38</xdr:row>
      <xdr:rowOff>33554</xdr:rowOff>
    </xdr:to>
    <xdr:cxnSp macro="">
      <xdr:nvCxnSpPr>
        <xdr:cNvPr id="518" name="直線コネクタ 517"/>
        <xdr:cNvCxnSpPr/>
      </xdr:nvCxnSpPr>
      <xdr:spPr>
        <a:xfrm flipV="1">
          <a:off x="15481300" y="6478721"/>
          <a:ext cx="838200" cy="6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114685</xdr:rowOff>
    </xdr:from>
    <xdr:ext cx="534377" cy="259045"/>
    <xdr:sp macro="" textlink="">
      <xdr:nvSpPr>
        <xdr:cNvPr id="519" name="消防費平均値テキスト"/>
        <xdr:cNvSpPr txBox="1"/>
      </xdr:nvSpPr>
      <xdr:spPr>
        <a:xfrm>
          <a:off x="16370300" y="645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33554</xdr:rowOff>
    </xdr:from>
    <xdr:to>
      <xdr:col>81</xdr:col>
      <xdr:colOff>50800</xdr:colOff>
      <xdr:row>38</xdr:row>
      <xdr:rowOff>63462</xdr:rowOff>
    </xdr:to>
    <xdr:cxnSp macro="">
      <xdr:nvCxnSpPr>
        <xdr:cNvPr id="521" name="直線コネクタ 520"/>
        <xdr:cNvCxnSpPr/>
      </xdr:nvCxnSpPr>
      <xdr:spPr>
        <a:xfrm flipV="1">
          <a:off x="14592300" y="6548654"/>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3" name="テキスト ボックス 522"/>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93504</xdr:rowOff>
    </xdr:from>
    <xdr:to>
      <xdr:col>76</xdr:col>
      <xdr:colOff>114300</xdr:colOff>
      <xdr:row>38</xdr:row>
      <xdr:rowOff>63462</xdr:rowOff>
    </xdr:to>
    <xdr:cxnSp macro="">
      <xdr:nvCxnSpPr>
        <xdr:cNvPr id="524" name="直線コネクタ 523"/>
        <xdr:cNvCxnSpPr/>
      </xdr:nvCxnSpPr>
      <xdr:spPr>
        <a:xfrm>
          <a:off x="13703300" y="5751354"/>
          <a:ext cx="889000" cy="82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110056</xdr:rowOff>
    </xdr:from>
    <xdr:ext cx="534377" cy="259045"/>
    <xdr:sp macro="" textlink="">
      <xdr:nvSpPr>
        <xdr:cNvPr id="526" name="テキスト ボックス 525"/>
        <xdr:cNvSpPr txBox="1"/>
      </xdr:nvSpPr>
      <xdr:spPr>
        <a:xfrm>
          <a:off x="14325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93504</xdr:rowOff>
    </xdr:from>
    <xdr:to>
      <xdr:col>71</xdr:col>
      <xdr:colOff>177800</xdr:colOff>
      <xdr:row>38</xdr:row>
      <xdr:rowOff>140595</xdr:rowOff>
    </xdr:to>
    <xdr:cxnSp macro="">
      <xdr:nvCxnSpPr>
        <xdr:cNvPr id="527" name="直線コネクタ 526"/>
        <xdr:cNvCxnSpPr/>
      </xdr:nvCxnSpPr>
      <xdr:spPr>
        <a:xfrm flipV="1">
          <a:off x="12814300" y="5751354"/>
          <a:ext cx="889000" cy="90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108304</xdr:rowOff>
    </xdr:from>
    <xdr:ext cx="534377" cy="259045"/>
    <xdr:sp macro="" textlink="">
      <xdr:nvSpPr>
        <xdr:cNvPr id="529" name="テキスト ボックス 528"/>
        <xdr:cNvSpPr txBox="1"/>
      </xdr:nvSpPr>
      <xdr:spPr>
        <a:xfrm>
          <a:off x="13436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1" name="テキスト ボックス 530"/>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84271</xdr:rowOff>
    </xdr:from>
    <xdr:to>
      <xdr:col>85</xdr:col>
      <xdr:colOff>177800</xdr:colOff>
      <xdr:row>38</xdr:row>
      <xdr:rowOff>14421</xdr:rowOff>
    </xdr:to>
    <xdr:sp macro="" textlink="">
      <xdr:nvSpPr>
        <xdr:cNvPr id="537" name="楕円 536"/>
        <xdr:cNvSpPr/>
      </xdr:nvSpPr>
      <xdr:spPr>
        <a:xfrm>
          <a:off x="16268700" y="642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107148</xdr:rowOff>
    </xdr:from>
    <xdr:ext cx="534377" cy="259045"/>
    <xdr:sp macro="" textlink="">
      <xdr:nvSpPr>
        <xdr:cNvPr id="538" name="消防費該当値テキスト"/>
        <xdr:cNvSpPr txBox="1"/>
      </xdr:nvSpPr>
      <xdr:spPr>
        <a:xfrm>
          <a:off x="16370300" y="627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154203</xdr:rowOff>
    </xdr:from>
    <xdr:to>
      <xdr:col>81</xdr:col>
      <xdr:colOff>101600</xdr:colOff>
      <xdr:row>38</xdr:row>
      <xdr:rowOff>84353</xdr:rowOff>
    </xdr:to>
    <xdr:sp macro="" textlink="">
      <xdr:nvSpPr>
        <xdr:cNvPr id="539" name="楕円 538"/>
        <xdr:cNvSpPr/>
      </xdr:nvSpPr>
      <xdr:spPr>
        <a:xfrm>
          <a:off x="15430500" y="64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75481</xdr:rowOff>
    </xdr:from>
    <xdr:ext cx="534377" cy="259045"/>
    <xdr:sp macro="" textlink="">
      <xdr:nvSpPr>
        <xdr:cNvPr id="540" name="テキスト ボックス 539"/>
        <xdr:cNvSpPr txBox="1"/>
      </xdr:nvSpPr>
      <xdr:spPr>
        <a:xfrm>
          <a:off x="15214111" y="659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12662</xdr:rowOff>
    </xdr:from>
    <xdr:to>
      <xdr:col>76</xdr:col>
      <xdr:colOff>165100</xdr:colOff>
      <xdr:row>38</xdr:row>
      <xdr:rowOff>114262</xdr:rowOff>
    </xdr:to>
    <xdr:sp macro="" textlink="">
      <xdr:nvSpPr>
        <xdr:cNvPr id="541" name="楕円 540"/>
        <xdr:cNvSpPr/>
      </xdr:nvSpPr>
      <xdr:spPr>
        <a:xfrm>
          <a:off x="14541500" y="652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130789</xdr:rowOff>
    </xdr:from>
    <xdr:ext cx="534377" cy="259045"/>
    <xdr:sp macro="" textlink="">
      <xdr:nvSpPr>
        <xdr:cNvPr id="542" name="テキスト ボックス 541"/>
        <xdr:cNvSpPr txBox="1"/>
      </xdr:nvSpPr>
      <xdr:spPr>
        <a:xfrm>
          <a:off x="14325111" y="63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42704</xdr:rowOff>
    </xdr:from>
    <xdr:to>
      <xdr:col>72</xdr:col>
      <xdr:colOff>38100</xdr:colOff>
      <xdr:row>33</xdr:row>
      <xdr:rowOff>144304</xdr:rowOff>
    </xdr:to>
    <xdr:sp macro="" textlink="">
      <xdr:nvSpPr>
        <xdr:cNvPr id="543" name="楕円 542"/>
        <xdr:cNvSpPr/>
      </xdr:nvSpPr>
      <xdr:spPr>
        <a:xfrm>
          <a:off x="13652500" y="570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160831</xdr:rowOff>
    </xdr:from>
    <xdr:ext cx="534377" cy="259045"/>
    <xdr:sp macro="" textlink="">
      <xdr:nvSpPr>
        <xdr:cNvPr id="544" name="テキスト ボックス 543"/>
        <xdr:cNvSpPr txBox="1"/>
      </xdr:nvSpPr>
      <xdr:spPr>
        <a:xfrm>
          <a:off x="13436111" y="547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89795</xdr:rowOff>
    </xdr:from>
    <xdr:to>
      <xdr:col>67</xdr:col>
      <xdr:colOff>101600</xdr:colOff>
      <xdr:row>39</xdr:row>
      <xdr:rowOff>19945</xdr:rowOff>
    </xdr:to>
    <xdr:sp macro="" textlink="">
      <xdr:nvSpPr>
        <xdr:cNvPr id="545" name="楕円 544"/>
        <xdr:cNvSpPr/>
      </xdr:nvSpPr>
      <xdr:spPr>
        <a:xfrm>
          <a:off x="12763500" y="66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11072</xdr:rowOff>
    </xdr:from>
    <xdr:ext cx="534377" cy="259045"/>
    <xdr:sp macro="" textlink="">
      <xdr:nvSpPr>
        <xdr:cNvPr id="546" name="テキスト ボックス 545"/>
        <xdr:cNvSpPr txBox="1"/>
      </xdr:nvSpPr>
      <xdr:spPr>
        <a:xfrm>
          <a:off x="12547111" y="669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93536</xdr:rowOff>
    </xdr:from>
    <xdr:to>
      <xdr:col>85</xdr:col>
      <xdr:colOff>127000</xdr:colOff>
      <xdr:row>58</xdr:row>
      <xdr:rowOff>113813</xdr:rowOff>
    </xdr:to>
    <xdr:cxnSp macro="">
      <xdr:nvCxnSpPr>
        <xdr:cNvPr id="575" name="直線コネクタ 574"/>
        <xdr:cNvCxnSpPr/>
      </xdr:nvCxnSpPr>
      <xdr:spPr>
        <a:xfrm flipV="1">
          <a:off x="15481300" y="10037636"/>
          <a:ext cx="838200" cy="2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6" name="教育費平均値テキスト"/>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113813</xdr:rowOff>
    </xdr:from>
    <xdr:to>
      <xdr:col>81</xdr:col>
      <xdr:colOff>50800</xdr:colOff>
      <xdr:row>58</xdr:row>
      <xdr:rowOff>117549</xdr:rowOff>
    </xdr:to>
    <xdr:cxnSp macro="">
      <xdr:nvCxnSpPr>
        <xdr:cNvPr id="578" name="直線コネクタ 577"/>
        <xdr:cNvCxnSpPr/>
      </xdr:nvCxnSpPr>
      <xdr:spPr>
        <a:xfrm flipV="1">
          <a:off x="14592300" y="10057913"/>
          <a:ext cx="889000" cy="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0" name="テキスト ボックス 579"/>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105406</xdr:rowOff>
    </xdr:from>
    <xdr:to>
      <xdr:col>76</xdr:col>
      <xdr:colOff>114300</xdr:colOff>
      <xdr:row>58</xdr:row>
      <xdr:rowOff>117549</xdr:rowOff>
    </xdr:to>
    <xdr:cxnSp macro="">
      <xdr:nvCxnSpPr>
        <xdr:cNvPr id="581" name="直線コネクタ 580"/>
        <xdr:cNvCxnSpPr/>
      </xdr:nvCxnSpPr>
      <xdr:spPr>
        <a:xfrm>
          <a:off x="13703300" y="10049506"/>
          <a:ext cx="889000" cy="1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3" name="テキスト ボックス 582"/>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105406</xdr:rowOff>
    </xdr:from>
    <xdr:to>
      <xdr:col>71</xdr:col>
      <xdr:colOff>177800</xdr:colOff>
      <xdr:row>58</xdr:row>
      <xdr:rowOff>110393</xdr:rowOff>
    </xdr:to>
    <xdr:cxnSp macro="">
      <xdr:nvCxnSpPr>
        <xdr:cNvPr id="584" name="直線コネクタ 583"/>
        <xdr:cNvCxnSpPr/>
      </xdr:nvCxnSpPr>
      <xdr:spPr>
        <a:xfrm flipV="1">
          <a:off x="12814300" y="10049506"/>
          <a:ext cx="889000" cy="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6" name="テキスト ボックス 585"/>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146052</xdr:rowOff>
    </xdr:from>
    <xdr:ext cx="534377" cy="259045"/>
    <xdr:sp macro="" textlink="">
      <xdr:nvSpPr>
        <xdr:cNvPr id="588" name="テキスト ボックス 587"/>
        <xdr:cNvSpPr txBox="1"/>
      </xdr:nvSpPr>
      <xdr:spPr>
        <a:xfrm>
          <a:off x="12547111" y="97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42736</xdr:rowOff>
    </xdr:from>
    <xdr:to>
      <xdr:col>85</xdr:col>
      <xdr:colOff>177800</xdr:colOff>
      <xdr:row>58</xdr:row>
      <xdr:rowOff>144336</xdr:rowOff>
    </xdr:to>
    <xdr:sp macro="" textlink="">
      <xdr:nvSpPr>
        <xdr:cNvPr id="594" name="楕円 593"/>
        <xdr:cNvSpPr/>
      </xdr:nvSpPr>
      <xdr:spPr>
        <a:xfrm>
          <a:off x="16268700" y="998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129113</xdr:rowOff>
    </xdr:from>
    <xdr:ext cx="534377" cy="259045"/>
    <xdr:sp macro="" textlink="">
      <xdr:nvSpPr>
        <xdr:cNvPr id="595" name="教育費該当値テキスト"/>
        <xdr:cNvSpPr txBox="1"/>
      </xdr:nvSpPr>
      <xdr:spPr>
        <a:xfrm>
          <a:off x="16370300" y="990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63013</xdr:rowOff>
    </xdr:from>
    <xdr:to>
      <xdr:col>81</xdr:col>
      <xdr:colOff>101600</xdr:colOff>
      <xdr:row>58</xdr:row>
      <xdr:rowOff>164613</xdr:rowOff>
    </xdr:to>
    <xdr:sp macro="" textlink="">
      <xdr:nvSpPr>
        <xdr:cNvPr id="596" name="楕円 595"/>
        <xdr:cNvSpPr/>
      </xdr:nvSpPr>
      <xdr:spPr>
        <a:xfrm>
          <a:off x="15430500" y="1000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155740</xdr:rowOff>
    </xdr:from>
    <xdr:ext cx="534377" cy="259045"/>
    <xdr:sp macro="" textlink="">
      <xdr:nvSpPr>
        <xdr:cNvPr id="597" name="テキスト ボックス 596"/>
        <xdr:cNvSpPr txBox="1"/>
      </xdr:nvSpPr>
      <xdr:spPr>
        <a:xfrm>
          <a:off x="15214111" y="1009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66749</xdr:rowOff>
    </xdr:from>
    <xdr:to>
      <xdr:col>76</xdr:col>
      <xdr:colOff>165100</xdr:colOff>
      <xdr:row>58</xdr:row>
      <xdr:rowOff>168349</xdr:rowOff>
    </xdr:to>
    <xdr:sp macro="" textlink="">
      <xdr:nvSpPr>
        <xdr:cNvPr id="598" name="楕円 597"/>
        <xdr:cNvSpPr/>
      </xdr:nvSpPr>
      <xdr:spPr>
        <a:xfrm>
          <a:off x="14541500" y="100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159476</xdr:rowOff>
    </xdr:from>
    <xdr:ext cx="534377" cy="259045"/>
    <xdr:sp macro="" textlink="">
      <xdr:nvSpPr>
        <xdr:cNvPr id="599" name="テキスト ボックス 598"/>
        <xdr:cNvSpPr txBox="1"/>
      </xdr:nvSpPr>
      <xdr:spPr>
        <a:xfrm>
          <a:off x="14325111" y="1010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54606</xdr:rowOff>
    </xdr:from>
    <xdr:to>
      <xdr:col>72</xdr:col>
      <xdr:colOff>38100</xdr:colOff>
      <xdr:row>58</xdr:row>
      <xdr:rowOff>156206</xdr:rowOff>
    </xdr:to>
    <xdr:sp macro="" textlink="">
      <xdr:nvSpPr>
        <xdr:cNvPr id="600" name="楕円 599"/>
        <xdr:cNvSpPr/>
      </xdr:nvSpPr>
      <xdr:spPr>
        <a:xfrm>
          <a:off x="13652500" y="99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147333</xdr:rowOff>
    </xdr:from>
    <xdr:ext cx="534377" cy="259045"/>
    <xdr:sp macro="" textlink="">
      <xdr:nvSpPr>
        <xdr:cNvPr id="601" name="テキスト ボックス 600"/>
        <xdr:cNvSpPr txBox="1"/>
      </xdr:nvSpPr>
      <xdr:spPr>
        <a:xfrm>
          <a:off x="13436111" y="1009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59593</xdr:rowOff>
    </xdr:from>
    <xdr:to>
      <xdr:col>67</xdr:col>
      <xdr:colOff>101600</xdr:colOff>
      <xdr:row>58</xdr:row>
      <xdr:rowOff>161193</xdr:rowOff>
    </xdr:to>
    <xdr:sp macro="" textlink="">
      <xdr:nvSpPr>
        <xdr:cNvPr id="602" name="楕円 601"/>
        <xdr:cNvSpPr/>
      </xdr:nvSpPr>
      <xdr:spPr>
        <a:xfrm>
          <a:off x="12763500" y="1000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152320</xdr:rowOff>
    </xdr:from>
    <xdr:ext cx="534377" cy="259045"/>
    <xdr:sp macro="" textlink="">
      <xdr:nvSpPr>
        <xdr:cNvPr id="603" name="テキスト ボックス 602"/>
        <xdr:cNvSpPr txBox="1"/>
      </xdr:nvSpPr>
      <xdr:spPr>
        <a:xfrm>
          <a:off x="12547111" y="1009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20496</xdr:rowOff>
    </xdr:from>
    <xdr:to>
      <xdr:col>85</xdr:col>
      <xdr:colOff>127000</xdr:colOff>
      <xdr:row>78</xdr:row>
      <xdr:rowOff>24343</xdr:rowOff>
    </xdr:to>
    <xdr:cxnSp macro="">
      <xdr:nvCxnSpPr>
        <xdr:cNvPr id="628" name="直線コネクタ 627"/>
        <xdr:cNvCxnSpPr/>
      </xdr:nvCxnSpPr>
      <xdr:spPr>
        <a:xfrm>
          <a:off x="15481300" y="13393596"/>
          <a:ext cx="8382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29" name="災害復旧費平均値テキスト"/>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20496</xdr:rowOff>
    </xdr:from>
    <xdr:to>
      <xdr:col>81</xdr:col>
      <xdr:colOff>50800</xdr:colOff>
      <xdr:row>78</xdr:row>
      <xdr:rowOff>24119</xdr:rowOff>
    </xdr:to>
    <xdr:cxnSp macro="">
      <xdr:nvCxnSpPr>
        <xdr:cNvPr id="631" name="直線コネクタ 630"/>
        <xdr:cNvCxnSpPr/>
      </xdr:nvCxnSpPr>
      <xdr:spPr>
        <a:xfrm flipV="1">
          <a:off x="14592300" y="13393596"/>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8992</xdr:rowOff>
    </xdr:from>
    <xdr:to>
      <xdr:col>76</xdr:col>
      <xdr:colOff>114300</xdr:colOff>
      <xdr:row>78</xdr:row>
      <xdr:rowOff>24119</xdr:rowOff>
    </xdr:to>
    <xdr:cxnSp macro="">
      <xdr:nvCxnSpPr>
        <xdr:cNvPr id="634" name="直線コネクタ 633"/>
        <xdr:cNvCxnSpPr/>
      </xdr:nvCxnSpPr>
      <xdr:spPr>
        <a:xfrm>
          <a:off x="13703300" y="13382092"/>
          <a:ext cx="889000" cy="1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6" name="テキスト ボックス 635"/>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8992</xdr:rowOff>
    </xdr:from>
    <xdr:to>
      <xdr:col>71</xdr:col>
      <xdr:colOff>177800</xdr:colOff>
      <xdr:row>78</xdr:row>
      <xdr:rowOff>17427</xdr:rowOff>
    </xdr:to>
    <xdr:cxnSp macro="">
      <xdr:nvCxnSpPr>
        <xdr:cNvPr id="637" name="直線コネクタ 636"/>
        <xdr:cNvCxnSpPr/>
      </xdr:nvCxnSpPr>
      <xdr:spPr>
        <a:xfrm flipV="1">
          <a:off x="12814300" y="13382092"/>
          <a:ext cx="889000" cy="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39" name="テキスト ボックス 638"/>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1" name="テキスト ボックス 640"/>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144993</xdr:rowOff>
    </xdr:from>
    <xdr:to>
      <xdr:col>85</xdr:col>
      <xdr:colOff>177800</xdr:colOff>
      <xdr:row>78</xdr:row>
      <xdr:rowOff>75143</xdr:rowOff>
    </xdr:to>
    <xdr:sp macro="" textlink="">
      <xdr:nvSpPr>
        <xdr:cNvPr id="647" name="楕円 646"/>
        <xdr:cNvSpPr/>
      </xdr:nvSpPr>
      <xdr:spPr>
        <a:xfrm>
          <a:off x="16268700" y="1334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93531</xdr:rowOff>
    </xdr:from>
    <xdr:ext cx="378565" cy="259045"/>
    <xdr:sp macro="" textlink="">
      <xdr:nvSpPr>
        <xdr:cNvPr id="648" name="災害復旧費該当値テキスト"/>
        <xdr:cNvSpPr txBox="1"/>
      </xdr:nvSpPr>
      <xdr:spPr>
        <a:xfrm>
          <a:off x="16370300" y="13295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141146</xdr:rowOff>
    </xdr:from>
    <xdr:to>
      <xdr:col>81</xdr:col>
      <xdr:colOff>101600</xdr:colOff>
      <xdr:row>78</xdr:row>
      <xdr:rowOff>71296</xdr:rowOff>
    </xdr:to>
    <xdr:sp macro="" textlink="">
      <xdr:nvSpPr>
        <xdr:cNvPr id="649" name="楕円 648"/>
        <xdr:cNvSpPr/>
      </xdr:nvSpPr>
      <xdr:spPr>
        <a:xfrm>
          <a:off x="15430500" y="133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62423</xdr:rowOff>
    </xdr:from>
    <xdr:ext cx="378565" cy="259045"/>
    <xdr:sp macro="" textlink="">
      <xdr:nvSpPr>
        <xdr:cNvPr id="650" name="テキスト ボックス 649"/>
        <xdr:cNvSpPr txBox="1"/>
      </xdr:nvSpPr>
      <xdr:spPr>
        <a:xfrm>
          <a:off x="15292017" y="13435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144769</xdr:rowOff>
    </xdr:from>
    <xdr:to>
      <xdr:col>76</xdr:col>
      <xdr:colOff>165100</xdr:colOff>
      <xdr:row>78</xdr:row>
      <xdr:rowOff>74919</xdr:rowOff>
    </xdr:to>
    <xdr:sp macro="" textlink="">
      <xdr:nvSpPr>
        <xdr:cNvPr id="651" name="楕円 650"/>
        <xdr:cNvSpPr/>
      </xdr:nvSpPr>
      <xdr:spPr>
        <a:xfrm>
          <a:off x="14541500" y="133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66046</xdr:rowOff>
    </xdr:from>
    <xdr:ext cx="378565" cy="259045"/>
    <xdr:sp macro="" textlink="">
      <xdr:nvSpPr>
        <xdr:cNvPr id="652" name="テキスト ボックス 651"/>
        <xdr:cNvSpPr txBox="1"/>
      </xdr:nvSpPr>
      <xdr:spPr>
        <a:xfrm>
          <a:off x="14403017" y="13439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129642</xdr:rowOff>
    </xdr:from>
    <xdr:to>
      <xdr:col>72</xdr:col>
      <xdr:colOff>38100</xdr:colOff>
      <xdr:row>78</xdr:row>
      <xdr:rowOff>59792</xdr:rowOff>
    </xdr:to>
    <xdr:sp macro="" textlink="">
      <xdr:nvSpPr>
        <xdr:cNvPr id="653" name="楕円 652"/>
        <xdr:cNvSpPr/>
      </xdr:nvSpPr>
      <xdr:spPr>
        <a:xfrm>
          <a:off x="13652500" y="1333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50919</xdr:rowOff>
    </xdr:from>
    <xdr:ext cx="469744" cy="259045"/>
    <xdr:sp macro="" textlink="">
      <xdr:nvSpPr>
        <xdr:cNvPr id="654" name="テキスト ボックス 653"/>
        <xdr:cNvSpPr txBox="1"/>
      </xdr:nvSpPr>
      <xdr:spPr>
        <a:xfrm>
          <a:off x="13468428" y="1342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138077</xdr:rowOff>
    </xdr:from>
    <xdr:to>
      <xdr:col>67</xdr:col>
      <xdr:colOff>101600</xdr:colOff>
      <xdr:row>78</xdr:row>
      <xdr:rowOff>68227</xdr:rowOff>
    </xdr:to>
    <xdr:sp macro="" textlink="">
      <xdr:nvSpPr>
        <xdr:cNvPr id="655" name="楕円 654"/>
        <xdr:cNvSpPr/>
      </xdr:nvSpPr>
      <xdr:spPr>
        <a:xfrm>
          <a:off x="12763500" y="1333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59354</xdr:rowOff>
    </xdr:from>
    <xdr:ext cx="469744" cy="259045"/>
    <xdr:sp macro="" textlink="">
      <xdr:nvSpPr>
        <xdr:cNvPr id="656" name="テキスト ボックス 655"/>
        <xdr:cNvSpPr txBox="1"/>
      </xdr:nvSpPr>
      <xdr:spPr>
        <a:xfrm>
          <a:off x="12579428" y="1343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34849</xdr:rowOff>
    </xdr:from>
    <xdr:to>
      <xdr:col>85</xdr:col>
      <xdr:colOff>127000</xdr:colOff>
      <xdr:row>98</xdr:row>
      <xdr:rowOff>44183</xdr:rowOff>
    </xdr:to>
    <xdr:cxnSp macro="">
      <xdr:nvCxnSpPr>
        <xdr:cNvPr id="686" name="直線コネクタ 685"/>
        <xdr:cNvCxnSpPr/>
      </xdr:nvCxnSpPr>
      <xdr:spPr>
        <a:xfrm flipV="1">
          <a:off x="15481300" y="16836949"/>
          <a:ext cx="8382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7" name="公債費平均値テキスト"/>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30950</xdr:rowOff>
    </xdr:from>
    <xdr:to>
      <xdr:col>81</xdr:col>
      <xdr:colOff>50800</xdr:colOff>
      <xdr:row>98</xdr:row>
      <xdr:rowOff>44183</xdr:rowOff>
    </xdr:to>
    <xdr:cxnSp macro="">
      <xdr:nvCxnSpPr>
        <xdr:cNvPr id="689" name="直線コネクタ 688"/>
        <xdr:cNvCxnSpPr/>
      </xdr:nvCxnSpPr>
      <xdr:spPr>
        <a:xfrm>
          <a:off x="14592300" y="16833050"/>
          <a:ext cx="889000" cy="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1" name="テキスト ボックス 690"/>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30950</xdr:rowOff>
    </xdr:from>
    <xdr:to>
      <xdr:col>76</xdr:col>
      <xdr:colOff>114300</xdr:colOff>
      <xdr:row>98</xdr:row>
      <xdr:rowOff>67742</xdr:rowOff>
    </xdr:to>
    <xdr:cxnSp macro="">
      <xdr:nvCxnSpPr>
        <xdr:cNvPr id="692" name="直線コネクタ 691"/>
        <xdr:cNvCxnSpPr/>
      </xdr:nvCxnSpPr>
      <xdr:spPr>
        <a:xfrm flipV="1">
          <a:off x="13703300" y="16833050"/>
          <a:ext cx="889000" cy="3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4" name="テキスト ボックス 693"/>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26809</xdr:rowOff>
    </xdr:from>
    <xdr:to>
      <xdr:col>71</xdr:col>
      <xdr:colOff>177800</xdr:colOff>
      <xdr:row>98</xdr:row>
      <xdr:rowOff>67742</xdr:rowOff>
    </xdr:to>
    <xdr:cxnSp macro="">
      <xdr:nvCxnSpPr>
        <xdr:cNvPr id="695" name="直線コネクタ 694"/>
        <xdr:cNvCxnSpPr/>
      </xdr:nvCxnSpPr>
      <xdr:spPr>
        <a:xfrm>
          <a:off x="12814300" y="16828909"/>
          <a:ext cx="889000" cy="4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7" name="テキスト ボックス 696"/>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699" name="テキスト ボックス 698"/>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155499</xdr:rowOff>
    </xdr:from>
    <xdr:to>
      <xdr:col>85</xdr:col>
      <xdr:colOff>177800</xdr:colOff>
      <xdr:row>98</xdr:row>
      <xdr:rowOff>85649</xdr:rowOff>
    </xdr:to>
    <xdr:sp macro="" textlink="">
      <xdr:nvSpPr>
        <xdr:cNvPr id="705" name="楕円 704"/>
        <xdr:cNvSpPr/>
      </xdr:nvSpPr>
      <xdr:spPr>
        <a:xfrm>
          <a:off x="16268700" y="167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133926</xdr:rowOff>
    </xdr:from>
    <xdr:ext cx="534377" cy="259045"/>
    <xdr:sp macro="" textlink="">
      <xdr:nvSpPr>
        <xdr:cNvPr id="706" name="公債費該当値テキスト"/>
        <xdr:cNvSpPr txBox="1"/>
      </xdr:nvSpPr>
      <xdr:spPr>
        <a:xfrm>
          <a:off x="16370300" y="167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164833</xdr:rowOff>
    </xdr:from>
    <xdr:to>
      <xdr:col>81</xdr:col>
      <xdr:colOff>101600</xdr:colOff>
      <xdr:row>98</xdr:row>
      <xdr:rowOff>94983</xdr:rowOff>
    </xdr:to>
    <xdr:sp macro="" textlink="">
      <xdr:nvSpPr>
        <xdr:cNvPr id="707" name="楕円 706"/>
        <xdr:cNvSpPr/>
      </xdr:nvSpPr>
      <xdr:spPr>
        <a:xfrm>
          <a:off x="15430500" y="1679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86110</xdr:rowOff>
    </xdr:from>
    <xdr:ext cx="534377" cy="259045"/>
    <xdr:sp macro="" textlink="">
      <xdr:nvSpPr>
        <xdr:cNvPr id="708" name="テキスト ボックス 707"/>
        <xdr:cNvSpPr txBox="1"/>
      </xdr:nvSpPr>
      <xdr:spPr>
        <a:xfrm>
          <a:off x="15214111" y="1688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151600</xdr:rowOff>
    </xdr:from>
    <xdr:to>
      <xdr:col>76</xdr:col>
      <xdr:colOff>165100</xdr:colOff>
      <xdr:row>98</xdr:row>
      <xdr:rowOff>81750</xdr:rowOff>
    </xdr:to>
    <xdr:sp macro="" textlink="">
      <xdr:nvSpPr>
        <xdr:cNvPr id="709" name="楕円 708"/>
        <xdr:cNvSpPr/>
      </xdr:nvSpPr>
      <xdr:spPr>
        <a:xfrm>
          <a:off x="14541500" y="167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72877</xdr:rowOff>
    </xdr:from>
    <xdr:ext cx="534377" cy="259045"/>
    <xdr:sp macro="" textlink="">
      <xdr:nvSpPr>
        <xdr:cNvPr id="710" name="テキスト ボックス 709"/>
        <xdr:cNvSpPr txBox="1"/>
      </xdr:nvSpPr>
      <xdr:spPr>
        <a:xfrm>
          <a:off x="14325111" y="1687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16942</xdr:rowOff>
    </xdr:from>
    <xdr:to>
      <xdr:col>72</xdr:col>
      <xdr:colOff>38100</xdr:colOff>
      <xdr:row>98</xdr:row>
      <xdr:rowOff>118542</xdr:rowOff>
    </xdr:to>
    <xdr:sp macro="" textlink="">
      <xdr:nvSpPr>
        <xdr:cNvPr id="711" name="楕円 710"/>
        <xdr:cNvSpPr/>
      </xdr:nvSpPr>
      <xdr:spPr>
        <a:xfrm>
          <a:off x="13652500" y="1681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109669</xdr:rowOff>
    </xdr:from>
    <xdr:ext cx="534377" cy="259045"/>
    <xdr:sp macro="" textlink="">
      <xdr:nvSpPr>
        <xdr:cNvPr id="712" name="テキスト ボックス 711"/>
        <xdr:cNvSpPr txBox="1"/>
      </xdr:nvSpPr>
      <xdr:spPr>
        <a:xfrm>
          <a:off x="13436111" y="1691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147459</xdr:rowOff>
    </xdr:from>
    <xdr:to>
      <xdr:col>67</xdr:col>
      <xdr:colOff>101600</xdr:colOff>
      <xdr:row>98</xdr:row>
      <xdr:rowOff>77609</xdr:rowOff>
    </xdr:to>
    <xdr:sp macro="" textlink="">
      <xdr:nvSpPr>
        <xdr:cNvPr id="713" name="楕円 712"/>
        <xdr:cNvSpPr/>
      </xdr:nvSpPr>
      <xdr:spPr>
        <a:xfrm>
          <a:off x="12763500" y="1677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68736</xdr:rowOff>
    </xdr:from>
    <xdr:ext cx="534377" cy="259045"/>
    <xdr:sp macro="" textlink="">
      <xdr:nvSpPr>
        <xdr:cNvPr id="714" name="テキスト ボックス 713"/>
        <xdr:cNvSpPr txBox="1"/>
      </xdr:nvSpPr>
      <xdr:spPr>
        <a:xfrm>
          <a:off x="12547111" y="1687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2" name="テキスト ボックス 751"/>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歳出総額から算出する住民一人当たりのコストは、</a:t>
          </a:r>
          <a:r>
            <a:rPr lang="en-US" altLang="ja-JP" sz="1100">
              <a:solidFill>
                <a:schemeClr val="dk1"/>
              </a:solidFill>
              <a:effectLst/>
              <a:latin typeface="+mn-lt"/>
              <a:ea typeface="+mn-ea"/>
              <a:cs typeface="+mn-cs"/>
            </a:rPr>
            <a:t>673,631</a:t>
          </a:r>
          <a:r>
            <a:rPr kumimoji="1" lang="ja-JP" altLang="ja-JP" sz="1100">
              <a:solidFill>
                <a:schemeClr val="dk1"/>
              </a:solidFill>
              <a:effectLst/>
              <a:latin typeface="+mn-lt"/>
              <a:ea typeface="+mn-ea"/>
              <a:cs typeface="+mn-cs"/>
            </a:rPr>
            <a:t>円となり、前年度よりも</a:t>
          </a:r>
          <a:r>
            <a:rPr kumimoji="1" lang="en-US" altLang="ja-JP" sz="1100">
              <a:solidFill>
                <a:schemeClr val="dk1"/>
              </a:solidFill>
              <a:effectLst/>
              <a:latin typeface="+mn-lt"/>
              <a:ea typeface="+mn-ea"/>
              <a:cs typeface="+mn-cs"/>
            </a:rPr>
            <a:t>29,218</a:t>
          </a:r>
          <a:r>
            <a:rPr kumimoji="1" lang="ja-JP" altLang="ja-JP" sz="1100">
              <a:solidFill>
                <a:schemeClr val="dk1"/>
              </a:solidFill>
              <a:effectLst/>
              <a:latin typeface="+mn-lt"/>
              <a:ea typeface="+mn-ea"/>
              <a:cs typeface="+mn-cs"/>
            </a:rPr>
            <a:t>円増加した。類似団体平均との比較で平均以上の上位３項目は、民生費</a:t>
          </a:r>
          <a:r>
            <a:rPr kumimoji="1" lang="ja-JP" altLang="en-US" sz="1100">
              <a:solidFill>
                <a:schemeClr val="dk1"/>
              </a:solidFill>
              <a:effectLst/>
              <a:latin typeface="+mn-lt"/>
              <a:ea typeface="+mn-ea"/>
              <a:cs typeface="+mn-cs"/>
            </a:rPr>
            <a:t>、土木費、消防費</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民生費における住民一人当たりのコストは、</a:t>
          </a:r>
          <a:r>
            <a:rPr kumimoji="1" lang="en-US" altLang="ja-JP" sz="1100">
              <a:solidFill>
                <a:schemeClr val="dk1"/>
              </a:solidFill>
              <a:effectLst/>
              <a:latin typeface="+mn-lt"/>
              <a:ea typeface="+mn-ea"/>
              <a:cs typeface="+mn-cs"/>
            </a:rPr>
            <a:t>202,829</a:t>
          </a:r>
          <a:r>
            <a:rPr kumimoji="1" lang="ja-JP" altLang="ja-JP" sz="1100">
              <a:solidFill>
                <a:schemeClr val="dk1"/>
              </a:solidFill>
              <a:effectLst/>
              <a:latin typeface="+mn-lt"/>
              <a:ea typeface="+mn-ea"/>
              <a:cs typeface="+mn-cs"/>
            </a:rPr>
            <a:t>円となっており、類似団体平均より</a:t>
          </a:r>
          <a:r>
            <a:rPr kumimoji="1" lang="en-US" altLang="ja-JP" sz="1100">
              <a:solidFill>
                <a:schemeClr val="dk1"/>
              </a:solidFill>
              <a:effectLst/>
              <a:latin typeface="+mn-lt"/>
              <a:ea typeface="+mn-ea"/>
              <a:cs typeface="+mn-cs"/>
            </a:rPr>
            <a:t>9,836</a:t>
          </a:r>
          <a:r>
            <a:rPr kumimoji="1" lang="ja-JP" altLang="ja-JP" sz="1100">
              <a:solidFill>
                <a:schemeClr val="dk1"/>
              </a:solidFill>
              <a:effectLst/>
              <a:latin typeface="+mn-lt"/>
              <a:ea typeface="+mn-ea"/>
              <a:cs typeface="+mn-cs"/>
            </a:rPr>
            <a:t>円上回っている。決算額全体でみると、民生費のうち社会福祉費が民生費全体の</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障がい者自立支援事業費、</a:t>
          </a:r>
          <a:r>
            <a:rPr kumimoji="1" lang="ja-JP" altLang="en-US" sz="1100">
              <a:solidFill>
                <a:schemeClr val="dk1"/>
              </a:solidFill>
              <a:effectLst/>
              <a:latin typeface="+mn-lt"/>
              <a:ea typeface="+mn-ea"/>
              <a:cs typeface="+mn-cs"/>
            </a:rPr>
            <a:t>定額減税に係る調整給付金給付事業</a:t>
          </a:r>
          <a:r>
            <a:rPr kumimoji="1" lang="ja-JP" altLang="ja-JP" sz="1100">
              <a:solidFill>
                <a:schemeClr val="dk1"/>
              </a:solidFill>
              <a:effectLst/>
              <a:latin typeface="+mn-lt"/>
              <a:ea typeface="+mn-ea"/>
              <a:cs typeface="+mn-cs"/>
            </a:rPr>
            <a:t>業</a:t>
          </a:r>
          <a:r>
            <a:rPr kumimoji="1" lang="ja-JP" altLang="en-US" sz="1100">
              <a:solidFill>
                <a:schemeClr val="dk1"/>
              </a:solidFill>
              <a:effectLst/>
              <a:latin typeface="+mn-lt"/>
              <a:ea typeface="+mn-ea"/>
              <a:cs typeface="+mn-cs"/>
            </a:rPr>
            <a:t>などが、</a:t>
          </a:r>
          <a:r>
            <a:rPr kumimoji="1" lang="ja-JP" altLang="ja-JP" sz="1100">
              <a:solidFill>
                <a:schemeClr val="dk1"/>
              </a:solidFill>
              <a:effectLst/>
              <a:latin typeface="+mn-lt"/>
              <a:ea typeface="+mn-ea"/>
              <a:cs typeface="+mn-cs"/>
            </a:rPr>
            <a:t>大きな支出要因となっている。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費における住民一人当たりのコストは、</a:t>
          </a:r>
          <a:r>
            <a:rPr kumimoji="1" lang="en-US" altLang="ja-JP" sz="1100">
              <a:solidFill>
                <a:schemeClr val="dk1"/>
              </a:solidFill>
              <a:effectLst/>
              <a:latin typeface="+mn-lt"/>
              <a:ea typeface="+mn-ea"/>
              <a:cs typeface="+mn-cs"/>
            </a:rPr>
            <a:t>83,277</a:t>
          </a:r>
          <a:r>
            <a:rPr kumimoji="1" lang="ja-JP" altLang="ja-JP" sz="1100">
              <a:solidFill>
                <a:schemeClr val="dk1"/>
              </a:solidFill>
              <a:effectLst/>
              <a:latin typeface="+mn-lt"/>
              <a:ea typeface="+mn-ea"/>
              <a:cs typeface="+mn-cs"/>
            </a:rPr>
            <a:t>円となっており、類似団体平均より</a:t>
          </a:r>
          <a:r>
            <a:rPr kumimoji="1" lang="en-US" altLang="ja-JP" sz="1100">
              <a:solidFill>
                <a:schemeClr val="dk1"/>
              </a:solidFill>
              <a:effectLst/>
              <a:latin typeface="+mn-lt"/>
              <a:ea typeface="+mn-ea"/>
              <a:cs typeface="+mn-cs"/>
            </a:rPr>
            <a:t>4,037</a:t>
          </a:r>
          <a:r>
            <a:rPr kumimoji="1" lang="ja-JP" altLang="ja-JP" sz="1100">
              <a:solidFill>
                <a:schemeClr val="dk1"/>
              </a:solidFill>
              <a:effectLst/>
              <a:latin typeface="+mn-lt"/>
              <a:ea typeface="+mn-ea"/>
              <a:cs typeface="+mn-cs"/>
            </a:rPr>
            <a:t>円上回っている。決算額全体でみると、</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費のうち</a:t>
          </a:r>
          <a:r>
            <a:rPr kumimoji="1" lang="ja-JP" altLang="en-US" sz="1100">
              <a:solidFill>
                <a:schemeClr val="dk1"/>
              </a:solidFill>
              <a:effectLst/>
              <a:latin typeface="+mn-lt"/>
              <a:ea typeface="+mn-ea"/>
              <a:cs typeface="+mn-cs"/>
            </a:rPr>
            <a:t>道路橋りょう</a:t>
          </a:r>
          <a:r>
            <a:rPr kumimoji="1" lang="ja-JP" altLang="ja-JP" sz="1100">
              <a:solidFill>
                <a:schemeClr val="dk1"/>
              </a:solidFill>
              <a:effectLst/>
              <a:latin typeface="+mn-lt"/>
              <a:ea typeface="+mn-ea"/>
              <a:cs typeface="+mn-cs"/>
            </a:rPr>
            <a:t>費が</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費全体の</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おり、普通建設事業</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維持補修費</a:t>
          </a:r>
          <a:r>
            <a:rPr kumimoji="1" lang="ja-JP" altLang="ja-JP" sz="1100">
              <a:solidFill>
                <a:schemeClr val="dk1"/>
              </a:solidFill>
              <a:effectLst/>
              <a:latin typeface="+mn-lt"/>
              <a:ea typeface="+mn-ea"/>
              <a:cs typeface="+mn-cs"/>
            </a:rPr>
            <a:t>などが、大きな支出要因となっている。</a:t>
          </a:r>
          <a:endParaRPr lang="ja-JP" altLang="ja-JP">
            <a:effectLst/>
          </a:endParaRPr>
        </a:p>
        <a:p>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費における住民一人当たりのコストは、</a:t>
          </a:r>
          <a:r>
            <a:rPr kumimoji="1" lang="en-US" altLang="ja-JP" sz="1100">
              <a:solidFill>
                <a:schemeClr val="dk1"/>
              </a:solidFill>
              <a:effectLst/>
              <a:latin typeface="+mn-lt"/>
              <a:ea typeface="+mn-ea"/>
              <a:cs typeface="+mn-cs"/>
            </a:rPr>
            <a:t>33,243</a:t>
          </a:r>
          <a:r>
            <a:rPr kumimoji="1" lang="ja-JP" altLang="ja-JP" sz="1100">
              <a:solidFill>
                <a:schemeClr val="dk1"/>
              </a:solidFill>
              <a:effectLst/>
              <a:latin typeface="+mn-lt"/>
              <a:ea typeface="+mn-ea"/>
              <a:cs typeface="+mn-cs"/>
            </a:rPr>
            <a:t>円となっており、類似団体平均より</a:t>
          </a:r>
          <a:r>
            <a:rPr kumimoji="1" lang="en-US" altLang="ja-JP" sz="1100">
              <a:solidFill>
                <a:schemeClr val="dk1"/>
              </a:solidFill>
              <a:effectLst/>
              <a:latin typeface="+mn-lt"/>
              <a:ea typeface="+mn-ea"/>
              <a:cs typeface="+mn-cs"/>
            </a:rPr>
            <a:t>2,729</a:t>
          </a:r>
          <a:r>
            <a:rPr kumimoji="1" lang="ja-JP" altLang="ja-JP" sz="1100">
              <a:solidFill>
                <a:schemeClr val="dk1"/>
              </a:solidFill>
              <a:effectLst/>
              <a:latin typeface="+mn-lt"/>
              <a:ea typeface="+mn-ea"/>
              <a:cs typeface="+mn-cs"/>
            </a:rPr>
            <a:t>円上回っている。決算額全体でみると、</a:t>
          </a:r>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費のうち</a:t>
          </a:r>
          <a:r>
            <a:rPr kumimoji="1" lang="ja-JP" altLang="en-US" sz="1100">
              <a:solidFill>
                <a:schemeClr val="dk1"/>
              </a:solidFill>
              <a:effectLst/>
              <a:latin typeface="+mn-lt"/>
              <a:ea typeface="+mn-ea"/>
              <a:cs typeface="+mn-cs"/>
            </a:rPr>
            <a:t>一部事務組合への補助金</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費全体の</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となってい</a:t>
          </a:r>
          <a:r>
            <a:rPr kumimoji="1" lang="ja-JP" altLang="en-US" sz="1100">
              <a:solidFill>
                <a:schemeClr val="dk1"/>
              </a:solidFill>
              <a:effectLst/>
              <a:latin typeface="+mn-lt"/>
              <a:ea typeface="+mn-ea"/>
              <a:cs typeface="+mn-cs"/>
            </a:rPr>
            <a:t>おり、大きな支出</a:t>
          </a:r>
          <a:r>
            <a:rPr kumimoji="1" lang="ja-JP" altLang="ja-JP" sz="1100">
              <a:solidFill>
                <a:schemeClr val="dk1"/>
              </a:solidFill>
              <a:effectLst/>
              <a:latin typeface="+mn-lt"/>
              <a:ea typeface="+mn-ea"/>
              <a:cs typeface="+mn-cs"/>
            </a:rPr>
            <a:t>要因となっている。</a:t>
          </a:r>
          <a:endParaRPr lang="ja-JP" altLang="ja-JP" sz="1400">
            <a:effectLst/>
          </a:endParaRPr>
        </a:p>
        <a:p>
          <a:r>
            <a:rPr kumimoji="1" lang="ja-JP" altLang="ja-JP" sz="1100">
              <a:solidFill>
                <a:schemeClr val="dk1"/>
              </a:solidFill>
              <a:effectLst/>
              <a:latin typeface="+mn-lt"/>
              <a:ea typeface="+mn-ea"/>
              <a:cs typeface="+mn-cs"/>
            </a:rPr>
            <a:t>目的別では、ほとんどの項目において、類似団体平均額を下回っているものの、限られた財源を有効に活用するため、令和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次行財政改革大綱の下、これまでの取り組みを見直し、検証し、新たな視点で改革に取り組み、最小の経費で最大の効果を挙げるよう、事務事業の一層の効率化を実施し、持続可能な行財政運営により、質の高い行政サービスの提供を目指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岐阜県八百津町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実質収支額は継続的に黒字を確保している。実質単年度収支についても、年度によって増減はあるものの黒字を確保している。財政調整基金の残高は</a:t>
          </a:r>
          <a:r>
            <a:rPr kumimoji="1" lang="en-US" altLang="ja-JP" sz="1100">
              <a:solidFill>
                <a:schemeClr val="dk1"/>
              </a:solidFill>
              <a:effectLst/>
              <a:latin typeface="+mn-lt"/>
              <a:ea typeface="+mn-ea"/>
              <a:cs typeface="+mn-cs"/>
            </a:rPr>
            <a:t>945</a:t>
          </a:r>
          <a:r>
            <a:rPr kumimoji="1" lang="ja-JP" altLang="ja-JP" sz="1100">
              <a:solidFill>
                <a:schemeClr val="dk1"/>
              </a:solidFill>
              <a:effectLst/>
              <a:latin typeface="+mn-lt"/>
              <a:ea typeface="+mn-ea"/>
              <a:cs typeface="+mn-cs"/>
            </a:rPr>
            <a:t>百万円で、前年度比</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百万円の増となり、標準財政規模に占める比率は、前年度と比べ</a:t>
          </a:r>
          <a:r>
            <a:rPr kumimoji="1" lang="en-US" altLang="ja-JP" sz="1100">
              <a:solidFill>
                <a:schemeClr val="dk1"/>
              </a:solidFill>
              <a:effectLst/>
              <a:latin typeface="+mn-lt"/>
              <a:ea typeface="+mn-ea"/>
              <a:cs typeface="+mn-cs"/>
            </a:rPr>
            <a:t>0.82</a:t>
          </a:r>
          <a:r>
            <a:rPr kumimoji="1" lang="ja-JP" altLang="ja-JP" sz="1100">
              <a:solidFill>
                <a:schemeClr val="dk1"/>
              </a:solidFill>
              <a:effectLst/>
              <a:latin typeface="+mn-lt"/>
              <a:ea typeface="+mn-ea"/>
              <a:cs typeface="+mn-cs"/>
            </a:rPr>
            <a:t>ポイントの増となった。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今後も、事務事業の見直し・統廃合など歳出の合理化により行財政改革を推進し、財政調整基金の取崩しを極力避けつつ、歳入歳出のバランスを考慮した健全な財政運営に努める。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岐阜県八百津町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一般会計をはじめ、すべての会計が黒字であり、赤字額はない。</a:t>
          </a:r>
          <a:endParaRPr lang="ja-JP" altLang="ja-JP" sz="1400">
            <a:effectLst/>
          </a:endParaRPr>
        </a:p>
        <a:p>
          <a:r>
            <a:rPr kumimoji="1" lang="ja-JP" altLang="ja-JP" sz="1100">
              <a:solidFill>
                <a:schemeClr val="dk1"/>
              </a:solidFill>
              <a:effectLst/>
              <a:latin typeface="+mn-lt"/>
              <a:ea typeface="+mn-ea"/>
              <a:cs typeface="+mn-cs"/>
            </a:rPr>
            <a:t>介護保険特別会計においては、令和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年度までは新型コロナウイルス感染症の影響によるサービスの利用控えがあったが、令和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年度からはサービスの利用が回復したことにより給付費が増加し、黒字額は減少した。</a:t>
          </a:r>
          <a:endParaRPr lang="ja-JP" altLang="ja-JP" sz="1400">
            <a:effectLst/>
          </a:endParaRPr>
        </a:p>
        <a:p>
          <a:r>
            <a:rPr kumimoji="1" lang="ja-JP" altLang="ja-JP" sz="1100">
              <a:solidFill>
                <a:schemeClr val="dk1"/>
              </a:solidFill>
              <a:effectLst/>
              <a:latin typeface="+mn-lt"/>
              <a:ea typeface="+mn-ea"/>
              <a:cs typeface="+mn-cs"/>
            </a:rPr>
            <a:t>今後、税収及び普通交付税の伸びが見込めないと予想されるので、一般会計のみならず、各会計において適正な財政運営、企業経営に努める。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7119045</v>
      </c>
      <c r="BO4" s="371"/>
      <c r="BP4" s="371"/>
      <c r="BQ4" s="371"/>
      <c r="BR4" s="371"/>
      <c r="BS4" s="371"/>
      <c r="BT4" s="371"/>
      <c r="BU4" s="372"/>
      <c r="BV4" s="370">
        <v>6962544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10.7</v>
      </c>
      <c r="CU4" s="377"/>
      <c r="CV4" s="377"/>
      <c r="CW4" s="377"/>
      <c r="CX4" s="377"/>
      <c r="CY4" s="377"/>
      <c r="CZ4" s="377"/>
      <c r="DA4" s="378"/>
      <c r="DB4" s="376">
        <v>10.7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6642675</v>
      </c>
      <c r="BO5" s="408"/>
      <c r="BP5" s="408"/>
      <c r="BQ5" s="408"/>
      <c r="BR5" s="408"/>
      <c r="BS5" s="408"/>
      <c r="BT5" s="408"/>
      <c r="BU5" s="409"/>
      <c r="BV5" s="407">
        <v>6503412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87.5</v>
      </c>
      <c r="CU5" s="405"/>
      <c r="CV5" s="405"/>
      <c r="CW5" s="405"/>
      <c r="CX5" s="405"/>
      <c r="CY5" s="405"/>
      <c r="CZ5" s="405"/>
      <c r="DA5" s="406"/>
      <c r="DB5" s="404">
        <v>83.7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476370</v>
      </c>
      <c r="BO6" s="408"/>
      <c r="BP6" s="408"/>
      <c r="BQ6" s="408"/>
      <c r="BR6" s="408"/>
      <c r="BS6" s="408"/>
      <c r="BT6" s="408"/>
      <c r="BU6" s="409"/>
      <c r="BV6" s="407">
        <v>459132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87.7</v>
      </c>
      <c r="CU6" s="445"/>
      <c r="CV6" s="445"/>
      <c r="CW6" s="445"/>
      <c r="CX6" s="445"/>
      <c r="CY6" s="445"/>
      <c r="CZ6" s="445"/>
      <c r="DA6" s="446"/>
      <c r="DB6" s="444">
        <v>84.1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19054</v>
      </c>
      <c r="BO7" s="408"/>
      <c r="BP7" s="408"/>
      <c r="BQ7" s="408"/>
      <c r="BR7" s="408"/>
      <c r="BS7" s="408"/>
      <c r="BT7" s="408"/>
      <c r="BU7" s="409"/>
      <c r="BV7" s="407">
        <v>9322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4279146</v>
      </c>
      <c r="CU7" s="408"/>
      <c r="CV7" s="408"/>
      <c r="CW7" s="408"/>
      <c r="CX7" s="408"/>
      <c r="CY7" s="408"/>
      <c r="CZ7" s="408"/>
      <c r="DA7" s="409"/>
      <c r="DB7" s="407">
        <v>4196766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457316</v>
      </c>
      <c r="BO8" s="408"/>
      <c r="BP8" s="408"/>
      <c r="BQ8" s="408"/>
      <c r="BR8" s="408"/>
      <c r="BS8" s="408"/>
      <c r="BT8" s="408"/>
      <c r="BU8" s="409"/>
      <c r="BV8" s="407">
        <v>449810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0.41</v>
      </c>
      <c r="CU8" s="448"/>
      <c r="CV8" s="448"/>
      <c r="CW8" s="448"/>
      <c r="CX8" s="448"/>
      <c r="CY8" s="448"/>
      <c r="CZ8" s="448"/>
      <c r="DA8" s="449"/>
      <c r="DB8" s="447">
        <v>0.4</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10195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7506</v>
      </c>
      <c r="BO9" s="408"/>
      <c r="BP9" s="408"/>
      <c r="BQ9" s="408"/>
      <c r="BR9" s="408"/>
      <c r="BS9" s="408"/>
      <c r="BT9" s="408"/>
      <c r="BU9" s="409"/>
      <c r="BV9" s="407">
        <v>-41750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7.7</v>
      </c>
      <c r="CU9" s="405"/>
      <c r="CV9" s="405"/>
      <c r="CW9" s="405"/>
      <c r="CX9" s="405"/>
      <c r="CY9" s="405"/>
      <c r="CZ9" s="405"/>
      <c r="DA9" s="406"/>
      <c r="DB9" s="404">
        <v>7.7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11027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52351</v>
      </c>
      <c r="BO10" s="408"/>
      <c r="BP10" s="408"/>
      <c r="BQ10" s="408"/>
      <c r="BR10" s="408"/>
      <c r="BS10" s="408"/>
      <c r="BT10" s="408"/>
      <c r="BU10" s="409"/>
      <c r="BV10" s="407">
        <v>51467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9861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9685</v>
      </c>
      <c r="S13" s="492"/>
      <c r="T13" s="492"/>
      <c r="U13" s="492"/>
      <c r="V13" s="493"/>
      <c r="W13" s="423" t="s">
        <v>131</v>
      </c>
      <c r="X13" s="424"/>
      <c r="Y13" s="424"/>
      <c r="Z13" s="424"/>
      <c r="AA13" s="424"/>
      <c r="AB13" s="414"/>
      <c r="AC13" s="458">
        <v>144</v>
      </c>
      <c r="AD13" s="459"/>
      <c r="AE13" s="459"/>
      <c r="AF13" s="459"/>
      <c r="AG13" s="501"/>
      <c r="AH13" s="458">
        <v>177</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59857</v>
      </c>
      <c r="BO13" s="408"/>
      <c r="BP13" s="408"/>
      <c r="BQ13" s="408"/>
      <c r="BR13" s="408"/>
      <c r="BS13" s="408"/>
      <c r="BT13" s="408"/>
      <c r="BU13" s="409"/>
      <c r="BV13" s="407">
        <v>9717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3.7</v>
      </c>
      <c r="CU13" s="405"/>
      <c r="CV13" s="405"/>
      <c r="CW13" s="405"/>
      <c r="CX13" s="405"/>
      <c r="CY13" s="405"/>
      <c r="CZ13" s="405"/>
      <c r="DA13" s="406"/>
      <c r="DB13" s="404">
        <v>3.4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10092</v>
      </c>
      <c r="S14" s="492"/>
      <c r="T14" s="492"/>
      <c r="U14" s="492"/>
      <c r="V14" s="493"/>
      <c r="W14" s="397"/>
      <c r="X14" s="398"/>
      <c r="Y14" s="398"/>
      <c r="Z14" s="398"/>
      <c r="AA14" s="398"/>
      <c r="AB14" s="387"/>
      <c r="AC14" s="494">
        <v>2.9</v>
      </c>
      <c r="AD14" s="495"/>
      <c r="AE14" s="495"/>
      <c r="AF14" s="495"/>
      <c r="AG14" s="496"/>
      <c r="AH14" s="494">
        <v>3.4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9917</v>
      </c>
      <c r="S15" s="492"/>
      <c r="T15" s="492"/>
      <c r="U15" s="492"/>
      <c r="V15" s="493"/>
      <c r="W15" s="423" t="s">
        <v>137</v>
      </c>
      <c r="X15" s="424"/>
      <c r="Y15" s="424"/>
      <c r="Z15" s="424"/>
      <c r="AA15" s="424"/>
      <c r="AB15" s="414"/>
      <c r="AC15" s="458">
        <v>2090</v>
      </c>
      <c r="AD15" s="459"/>
      <c r="AE15" s="459"/>
      <c r="AF15" s="459"/>
      <c r="AG15" s="501"/>
      <c r="AH15" s="458">
        <v>2247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1543104</v>
      </c>
      <c r="BO15" s="371"/>
      <c r="BP15" s="371"/>
      <c r="BQ15" s="371"/>
      <c r="BR15" s="371"/>
      <c r="BS15" s="371"/>
      <c r="BT15" s="371"/>
      <c r="BU15" s="372"/>
      <c r="BV15" s="370">
        <v>1532801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41.7</v>
      </c>
      <c r="AD16" s="495"/>
      <c r="AE16" s="495"/>
      <c r="AF16" s="495"/>
      <c r="AG16" s="496"/>
      <c r="AH16" s="494">
        <v>42.5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3871495</v>
      </c>
      <c r="BO16" s="408"/>
      <c r="BP16" s="408"/>
      <c r="BQ16" s="408"/>
      <c r="BR16" s="408"/>
      <c r="BS16" s="408"/>
      <c r="BT16" s="408"/>
      <c r="BU16" s="409"/>
      <c r="BV16" s="407">
        <v>3778223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2774</v>
      </c>
      <c r="AD17" s="459"/>
      <c r="AE17" s="459"/>
      <c r="AF17" s="459"/>
      <c r="AG17" s="501"/>
      <c r="AH17" s="458">
        <v>2858</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1939264</v>
      </c>
      <c r="BO17" s="408"/>
      <c r="BP17" s="408"/>
      <c r="BQ17" s="408"/>
      <c r="BR17" s="408"/>
      <c r="BS17" s="408"/>
      <c r="BT17" s="408"/>
      <c r="BU17" s="409"/>
      <c r="BV17" s="407">
        <v>1927015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128.79</v>
      </c>
      <c r="M18" s="531"/>
      <c r="N18" s="531"/>
      <c r="O18" s="531"/>
      <c r="P18" s="531"/>
      <c r="Q18" s="531"/>
      <c r="R18" s="532"/>
      <c r="S18" s="532"/>
      <c r="T18" s="532"/>
      <c r="U18" s="532"/>
      <c r="V18" s="533"/>
      <c r="W18" s="425"/>
      <c r="X18" s="426"/>
      <c r="Y18" s="426"/>
      <c r="Z18" s="426"/>
      <c r="AA18" s="426"/>
      <c r="AB18" s="417"/>
      <c r="AC18" s="534">
        <v>55.4</v>
      </c>
      <c r="AD18" s="535"/>
      <c r="AE18" s="535"/>
      <c r="AF18" s="535"/>
      <c r="AG18" s="536"/>
      <c r="AH18" s="534">
        <v>54.1</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3834797</v>
      </c>
      <c r="BO18" s="408"/>
      <c r="BP18" s="408"/>
      <c r="BQ18" s="408"/>
      <c r="BR18" s="408"/>
      <c r="BS18" s="408"/>
      <c r="BT18" s="408"/>
      <c r="BU18" s="409"/>
      <c r="BV18" s="407">
        <v>3593320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79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5596213</v>
      </c>
      <c r="BO19" s="408"/>
      <c r="BP19" s="408"/>
      <c r="BQ19" s="408"/>
      <c r="BR19" s="408"/>
      <c r="BS19" s="408"/>
      <c r="BT19" s="408"/>
      <c r="BU19" s="409"/>
      <c r="BV19" s="407">
        <v>5648839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3879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2390510</v>
      </c>
      <c r="BO22" s="371"/>
      <c r="BP22" s="371"/>
      <c r="BQ22" s="371"/>
      <c r="BR22" s="371"/>
      <c r="BS22" s="371"/>
      <c r="BT22" s="371"/>
      <c r="BU22" s="372"/>
      <c r="BV22" s="370">
        <v>2664124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2327748</v>
      </c>
      <c r="BO23" s="408"/>
      <c r="BP23" s="408"/>
      <c r="BQ23" s="408"/>
      <c r="BR23" s="408"/>
      <c r="BS23" s="408"/>
      <c r="BT23" s="408"/>
      <c r="BU23" s="409"/>
      <c r="BV23" s="407">
        <v>2570247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6950</v>
      </c>
      <c r="R24" s="459"/>
      <c r="S24" s="459"/>
      <c r="T24" s="459"/>
      <c r="U24" s="459"/>
      <c r="V24" s="501"/>
      <c r="W24" s="553"/>
      <c r="X24" s="554"/>
      <c r="Y24" s="555"/>
      <c r="Z24" s="457" t="s">
        <v>161</v>
      </c>
      <c r="AA24" s="437"/>
      <c r="AB24" s="437"/>
      <c r="AC24" s="437"/>
      <c r="AD24" s="437"/>
      <c r="AE24" s="437"/>
      <c r="AF24" s="437"/>
      <c r="AG24" s="438"/>
      <c r="AH24" s="458">
        <v>150</v>
      </c>
      <c r="AI24" s="459"/>
      <c r="AJ24" s="459"/>
      <c r="AK24" s="459"/>
      <c r="AL24" s="501"/>
      <c r="AM24" s="458">
        <v>436050</v>
      </c>
      <c r="AN24" s="459"/>
      <c r="AO24" s="459"/>
      <c r="AP24" s="459"/>
      <c r="AQ24" s="459"/>
      <c r="AR24" s="501"/>
      <c r="AS24" s="458">
        <v>2907</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1757565</v>
      </c>
      <c r="BO24" s="408"/>
      <c r="BP24" s="408"/>
      <c r="BQ24" s="408"/>
      <c r="BR24" s="408"/>
      <c r="BS24" s="408"/>
      <c r="BT24" s="408"/>
      <c r="BU24" s="409"/>
      <c r="BV24" s="407">
        <v>1854271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5700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23650</v>
      </c>
      <c r="BO25" s="371"/>
      <c r="BP25" s="371"/>
      <c r="BQ25" s="371"/>
      <c r="BR25" s="371"/>
      <c r="BS25" s="371"/>
      <c r="BT25" s="371"/>
      <c r="BU25" s="372"/>
      <c r="BV25" s="370">
        <v>10328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5300</v>
      </c>
      <c r="R26" s="459"/>
      <c r="S26" s="459"/>
      <c r="T26" s="459"/>
      <c r="U26" s="459"/>
      <c r="V26" s="501"/>
      <c r="W26" s="553"/>
      <c r="X26" s="554"/>
      <c r="Y26" s="555"/>
      <c r="Z26" s="457" t="s">
        <v>167</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3000</v>
      </c>
      <c r="R27" s="459"/>
      <c r="S27" s="459"/>
      <c r="T27" s="459"/>
      <c r="U27" s="459"/>
      <c r="V27" s="501"/>
      <c r="W27" s="553"/>
      <c r="X27" s="554"/>
      <c r="Y27" s="555"/>
      <c r="Z27" s="457" t="s">
        <v>170</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166876</v>
      </c>
      <c r="BO27" s="527"/>
      <c r="BP27" s="527"/>
      <c r="BQ27" s="527"/>
      <c r="BR27" s="527"/>
      <c r="BS27" s="527"/>
      <c r="BT27" s="527"/>
      <c r="BU27" s="528"/>
      <c r="BV27" s="526">
        <v>166876</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2300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944780</v>
      </c>
      <c r="BO28" s="371"/>
      <c r="BP28" s="371"/>
      <c r="BQ28" s="371"/>
      <c r="BR28" s="371"/>
      <c r="BS28" s="371"/>
      <c r="BT28" s="371"/>
      <c r="BU28" s="372"/>
      <c r="BV28" s="370">
        <v>892429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8</v>
      </c>
      <c r="M29" s="459"/>
      <c r="N29" s="459"/>
      <c r="O29" s="459"/>
      <c r="P29" s="501"/>
      <c r="Q29" s="458">
        <v>2200</v>
      </c>
      <c r="R29" s="459"/>
      <c r="S29" s="459"/>
      <c r="T29" s="459"/>
      <c r="U29" s="459"/>
      <c r="V29" s="501"/>
      <c r="W29" s="556"/>
      <c r="X29" s="557"/>
      <c r="Y29" s="558"/>
      <c r="Z29" s="457" t="s">
        <v>176</v>
      </c>
      <c r="AA29" s="437"/>
      <c r="AB29" s="437"/>
      <c r="AC29" s="437"/>
      <c r="AD29" s="437"/>
      <c r="AE29" s="437"/>
      <c r="AF29" s="437"/>
      <c r="AG29" s="438"/>
      <c r="AH29" s="458">
        <v>150</v>
      </c>
      <c r="AI29" s="459"/>
      <c r="AJ29" s="459"/>
      <c r="AK29" s="459"/>
      <c r="AL29" s="501"/>
      <c r="AM29" s="458">
        <v>436050</v>
      </c>
      <c r="AN29" s="459"/>
      <c r="AO29" s="459"/>
      <c r="AP29" s="459"/>
      <c r="AQ29" s="459"/>
      <c r="AR29" s="501"/>
      <c r="AS29" s="458">
        <v>2907</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86840</v>
      </c>
      <c r="BO29" s="408"/>
      <c r="BP29" s="408"/>
      <c r="BQ29" s="408"/>
      <c r="BR29" s="408"/>
      <c r="BS29" s="408"/>
      <c r="BT29" s="408"/>
      <c r="BU29" s="409"/>
      <c r="BV29" s="407">
        <v>64265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96.6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3307856</v>
      </c>
      <c r="BO30" s="527"/>
      <c r="BP30" s="527"/>
      <c r="BQ30" s="527"/>
      <c r="BR30" s="527"/>
      <c r="BS30" s="527"/>
      <c r="BT30" s="527"/>
      <c r="BU30" s="528"/>
      <c r="BV30" s="526">
        <v>3169497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可茂衛生施設利用組合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岐阜県市町村会館組合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岐阜県市町村退職手当組合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可茂消防事務組合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後期高齢者医療連合（一般会計分）</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後期高齢者医療連合（特別会計分）</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可茂公設地方卸売市場組合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zlDbVmj4WU3IpNEEi1hbzdIKD1nSDH/whQZ4vC2PWgXDRA1Arz86xaNrZk5JaO0idaRXRDHWUte9EOOYmUlc8w==" saltValue="z3bgkNFjqh+Ij77JfyOIU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528</v>
      </c>
      <c r="D34" s="1151"/>
      <c r="E34" s="1152"/>
      <c r="F34" s="32">
        <v>14.88</v>
      </c>
      <c r="G34" s="33">
        <v>14.95</v>
      </c>
      <c r="H34" s="33">
        <v>15.76</v>
      </c>
      <c r="I34" s="33">
        <v>17.940000000000001</v>
      </c>
      <c r="J34" s="34">
        <v>15.39</v>
      </c>
      <c r="K34" s="22"/>
      <c r="L34" s="22"/>
      <c r="M34" s="22"/>
      <c r="N34" s="22"/>
      <c r="O34" s="22"/>
      <c r="P34" s="22"/>
    </row>
    <row r="35" spans="1:16" ht="39" customHeight="1" x14ac:dyDescent="0.15">
      <c r="A35" s="22"/>
      <c r="B35" s="35"/>
      <c r="C35" s="1145" t="s">
        <v>529</v>
      </c>
      <c r="D35" s="1146"/>
      <c r="E35" s="1147"/>
      <c r="F35" s="36">
        <v>8.5299999999999994</v>
      </c>
      <c r="G35" s="37">
        <v>9.0299999999999994</v>
      </c>
      <c r="H35" s="37">
        <v>11.8</v>
      </c>
      <c r="I35" s="37">
        <v>10.71</v>
      </c>
      <c r="J35" s="38">
        <v>10.68</v>
      </c>
      <c r="K35" s="22"/>
      <c r="L35" s="22"/>
      <c r="M35" s="22"/>
      <c r="N35" s="22"/>
      <c r="O35" s="22"/>
      <c r="P35" s="22"/>
    </row>
    <row r="36" spans="1:16" ht="39" customHeight="1" x14ac:dyDescent="0.15">
      <c r="A36" s="22"/>
      <c r="B36" s="35"/>
      <c r="C36" s="1145" t="s">
        <v>530</v>
      </c>
      <c r="D36" s="1146"/>
      <c r="E36" s="1147"/>
      <c r="F36" s="36">
        <v>0.42</v>
      </c>
      <c r="G36" s="37">
        <v>0.23</v>
      </c>
      <c r="H36" s="37">
        <v>0.57999999999999996</v>
      </c>
      <c r="I36" s="37">
        <v>0.89</v>
      </c>
      <c r="J36" s="38">
        <v>1.0900000000000001</v>
      </c>
      <c r="K36" s="22"/>
      <c r="L36" s="22"/>
      <c r="M36" s="22"/>
      <c r="N36" s="22"/>
      <c r="O36" s="22"/>
      <c r="P36" s="22"/>
    </row>
    <row r="37" spans="1:16" ht="39" customHeight="1" x14ac:dyDescent="0.15">
      <c r="A37" s="22"/>
      <c r="B37" s="35"/>
      <c r="C37" s="1145" t="s">
        <v>531</v>
      </c>
      <c r="D37" s="1146"/>
      <c r="E37" s="1147"/>
      <c r="F37" s="36">
        <v>0.95</v>
      </c>
      <c r="G37" s="37">
        <v>1.68</v>
      </c>
      <c r="H37" s="37">
        <v>1.18</v>
      </c>
      <c r="I37" s="37">
        <v>1.23</v>
      </c>
      <c r="J37" s="38">
        <v>0.46</v>
      </c>
      <c r="K37" s="22"/>
      <c r="L37" s="22"/>
      <c r="M37" s="22"/>
      <c r="N37" s="22"/>
      <c r="O37" s="22"/>
      <c r="P37" s="22"/>
    </row>
    <row r="38" spans="1:16" ht="39" customHeight="1" x14ac:dyDescent="0.15">
      <c r="A38" s="22"/>
      <c r="B38" s="35"/>
      <c r="C38" s="1145" t="s">
        <v>532</v>
      </c>
      <c r="D38" s="1146"/>
      <c r="E38" s="1147"/>
      <c r="F38" s="36">
        <v>0.11</v>
      </c>
      <c r="G38" s="37">
        <v>0.09</v>
      </c>
      <c r="H38" s="37">
        <v>0.12</v>
      </c>
      <c r="I38" s="37">
        <v>0.14000000000000001</v>
      </c>
      <c r="J38" s="38">
        <v>0.14000000000000001</v>
      </c>
      <c r="K38" s="22"/>
      <c r="L38" s="22"/>
      <c r="M38" s="22"/>
      <c r="N38" s="22"/>
      <c r="O38" s="22"/>
      <c r="P38" s="22"/>
    </row>
    <row r="39" spans="1:16" ht="39" customHeight="1" x14ac:dyDescent="0.15">
      <c r="A39" s="22"/>
      <c r="B39" s="35"/>
      <c r="C39" s="1145" t="s">
        <v>533</v>
      </c>
      <c r="D39" s="1146"/>
      <c r="E39" s="1147"/>
      <c r="F39" s="36">
        <v>1.45</v>
      </c>
      <c r="G39" s="37">
        <v>2.75</v>
      </c>
      <c r="H39" s="37">
        <v>1.99</v>
      </c>
      <c r="I39" s="37">
        <v>0.08</v>
      </c>
      <c r="J39" s="38">
        <v>0.13</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534</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535</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7a5/BWhsaT3N8EjTj7kfqpaXoBIamUeho6IIqNCNzP2+W2vxFV74Y00XpeSrHxOFK9f4rpP9pEJct2gXiRuEw==" saltValue="jJILAwfEDKeA59qULoTF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479</v>
      </c>
      <c r="L45" s="60">
        <v>435</v>
      </c>
      <c r="M45" s="60">
        <v>456</v>
      </c>
      <c r="N45" s="60">
        <v>439</v>
      </c>
      <c r="O45" s="61">
        <v>436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218</v>
      </c>
      <c r="L48" s="64">
        <v>189</v>
      </c>
      <c r="M48" s="64">
        <v>193</v>
      </c>
      <c r="N48" s="64">
        <v>191</v>
      </c>
      <c r="O48" s="65">
        <v>195</v>
      </c>
      <c r="P48" s="48"/>
      <c r="Q48" s="48"/>
      <c r="R48" s="48"/>
      <c r="S48" s="48"/>
      <c r="T48" s="48"/>
      <c r="U48" s="48"/>
    </row>
    <row r="49" spans="1:21" ht="30.75" customHeight="1" x14ac:dyDescent="0.15">
      <c r="A49" s="48"/>
      <c r="B49" s="1155"/>
      <c r="C49" s="1156"/>
      <c r="D49" s="62"/>
      <c r="E49" s="1161" t="s">
        <v>14</v>
      </c>
      <c r="F49" s="1161"/>
      <c r="G49" s="1161"/>
      <c r="H49" s="1161"/>
      <c r="I49" s="1161"/>
      <c r="J49" s="1162"/>
      <c r="K49" s="63">
        <v>24</v>
      </c>
      <c r="L49" s="64">
        <v>30</v>
      </c>
      <c r="M49" s="64">
        <v>33</v>
      </c>
      <c r="N49" s="64">
        <v>36</v>
      </c>
      <c r="O49" s="65">
        <v>37</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485</v>
      </c>
      <c r="L50" s="64" t="s">
        <v>485</v>
      </c>
      <c r="M50" s="64" t="s">
        <v>485</v>
      </c>
      <c r="N50" s="64" t="s">
        <v>485</v>
      </c>
      <c r="O50" s="65" t="s">
        <v>485</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547</v>
      </c>
      <c r="L52" s="64">
        <v>536</v>
      </c>
      <c r="M52" s="64">
        <v>557</v>
      </c>
      <c r="N52" s="64">
        <v>527</v>
      </c>
      <c r="O52" s="65">
        <v>516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174</v>
      </c>
      <c r="L53" s="69">
        <v>118</v>
      </c>
      <c r="M53" s="69">
        <v>125</v>
      </c>
      <c r="N53" s="69">
        <v>139</v>
      </c>
      <c r="O53" s="70">
        <v>152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551</v>
      </c>
      <c r="L58" s="84" t="s">
        <v>485</v>
      </c>
      <c r="M58" s="84" t="s">
        <v>485</v>
      </c>
      <c r="N58" s="84" t="s">
        <v>485</v>
      </c>
      <c r="O58" s="85" t="s">
        <v>485</v>
      </c>
    </row>
    <row r="59" spans="1:21" ht="31.5" customHeight="1" x14ac:dyDescent="0.15">
      <c r="B59" s="1171"/>
      <c r="C59" s="1172"/>
      <c r="D59" s="1178" t="s">
        <v>26</v>
      </c>
      <c r="E59" s="1179"/>
      <c r="F59" s="1179"/>
      <c r="G59" s="1179"/>
      <c r="H59" s="1179"/>
      <c r="I59" s="1179"/>
      <c r="J59" s="1180"/>
      <c r="K59" s="86" t="s">
        <v>551</v>
      </c>
      <c r="L59" s="87" t="s">
        <v>485</v>
      </c>
      <c r="M59" s="87" t="s">
        <v>485</v>
      </c>
      <c r="N59" s="87" t="s">
        <v>485</v>
      </c>
      <c r="O59" s="88" t="s">
        <v>485</v>
      </c>
    </row>
    <row r="60" spans="1:21" ht="31.5" customHeight="1" thickBot="1" x14ac:dyDescent="0.2">
      <c r="B60" s="1173"/>
      <c r="C60" s="1174"/>
      <c r="D60" s="1181" t="s">
        <v>27</v>
      </c>
      <c r="E60" s="1182"/>
      <c r="F60" s="1182"/>
      <c r="G60" s="1182"/>
      <c r="H60" s="1182"/>
      <c r="I60" s="1182"/>
      <c r="J60" s="1183"/>
      <c r="K60" s="89" t="s">
        <v>551</v>
      </c>
      <c r="L60" s="90" t="s">
        <v>485</v>
      </c>
      <c r="M60" s="90" t="s">
        <v>485</v>
      </c>
      <c r="N60" s="90" t="s">
        <v>485</v>
      </c>
      <c r="O60" s="91" t="s">
        <v>485</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etVgorhXiOUn/J+4LOb/hZ2TKwOIXKRfB6Upcs0BeFXoN+Bs44OfN0b9QHPMEdY3adFzVxkzaPIS6+3JwPcKA==" saltValue="xbl8Eb7W2FNWXusNJTe84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84" t="s">
        <v>30</v>
      </c>
      <c r="C41" s="1185"/>
      <c r="D41" s="105"/>
      <c r="E41" s="1190" t="s">
        <v>31</v>
      </c>
      <c r="F41" s="1190"/>
      <c r="G41" s="1190"/>
      <c r="H41" s="1191"/>
      <c r="I41" s="343">
        <v>3226</v>
      </c>
      <c r="J41" s="344">
        <v>3226</v>
      </c>
      <c r="K41" s="344">
        <v>2941</v>
      </c>
      <c r="L41" s="344">
        <v>2664</v>
      </c>
      <c r="M41" s="345">
        <v>2391</v>
      </c>
    </row>
    <row r="42" spans="2:13" ht="27.75" customHeight="1" x14ac:dyDescent="0.15">
      <c r="B42" s="1186"/>
      <c r="C42" s="1187"/>
      <c r="D42" s="106"/>
      <c r="E42" s="1192" t="s">
        <v>32</v>
      </c>
      <c r="F42" s="1192"/>
      <c r="G42" s="1192"/>
      <c r="H42" s="1193"/>
      <c r="I42" s="346" t="s">
        <v>485</v>
      </c>
      <c r="J42" s="347" t="s">
        <v>485</v>
      </c>
      <c r="K42" s="347" t="s">
        <v>485</v>
      </c>
      <c r="L42" s="347" t="s">
        <v>485</v>
      </c>
      <c r="M42" s="348" t="s">
        <v>485</v>
      </c>
    </row>
    <row r="43" spans="2:13" ht="27.75" customHeight="1" x14ac:dyDescent="0.15">
      <c r="B43" s="1186"/>
      <c r="C43" s="1187"/>
      <c r="D43" s="106"/>
      <c r="E43" s="1192" t="s">
        <v>33</v>
      </c>
      <c r="F43" s="1192"/>
      <c r="G43" s="1192"/>
      <c r="H43" s="1193"/>
      <c r="I43" s="346">
        <v>1839</v>
      </c>
      <c r="J43" s="347">
        <v>1350</v>
      </c>
      <c r="K43" s="347">
        <v>1225</v>
      </c>
      <c r="L43" s="347">
        <v>934</v>
      </c>
      <c r="M43" s="348">
        <v>842</v>
      </c>
    </row>
    <row r="44" spans="2:13" ht="27.75" customHeight="1" x14ac:dyDescent="0.15">
      <c r="B44" s="1186"/>
      <c r="C44" s="1187"/>
      <c r="D44" s="106"/>
      <c r="E44" s="1192" t="s">
        <v>34</v>
      </c>
      <c r="F44" s="1192"/>
      <c r="G44" s="1192"/>
      <c r="H44" s="1193"/>
      <c r="I44" s="346">
        <v>234</v>
      </c>
      <c r="J44" s="347">
        <v>222</v>
      </c>
      <c r="K44" s="347">
        <v>220</v>
      </c>
      <c r="L44" s="347">
        <v>191</v>
      </c>
      <c r="M44" s="348">
        <v>196</v>
      </c>
    </row>
    <row r="45" spans="2:13" ht="27.75" customHeight="1" x14ac:dyDescent="0.15">
      <c r="B45" s="1186"/>
      <c r="C45" s="1187"/>
      <c r="D45" s="106"/>
      <c r="E45" s="1192" t="s">
        <v>35</v>
      </c>
      <c r="F45" s="1192"/>
      <c r="G45" s="1192"/>
      <c r="H45" s="1193"/>
      <c r="I45" s="346">
        <v>1268</v>
      </c>
      <c r="J45" s="347">
        <v>1235</v>
      </c>
      <c r="K45" s="347">
        <v>1224</v>
      </c>
      <c r="L45" s="347">
        <v>1225</v>
      </c>
      <c r="M45" s="348">
        <v>1227</v>
      </c>
    </row>
    <row r="46" spans="2:13" ht="27.75" customHeight="1" x14ac:dyDescent="0.15">
      <c r="B46" s="1186"/>
      <c r="C46" s="1187"/>
      <c r="D46" s="107"/>
      <c r="E46" s="1192" t="s">
        <v>36</v>
      </c>
      <c r="F46" s="1192"/>
      <c r="G46" s="1192"/>
      <c r="H46" s="1193"/>
      <c r="I46" s="346" t="s">
        <v>485</v>
      </c>
      <c r="J46" s="347" t="s">
        <v>485</v>
      </c>
      <c r="K46" s="347" t="s">
        <v>485</v>
      </c>
      <c r="L46" s="347" t="s">
        <v>485</v>
      </c>
      <c r="M46" s="348" t="s">
        <v>485</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2910</v>
      </c>
      <c r="J50" s="347">
        <v>3751</v>
      </c>
      <c r="K50" s="347">
        <v>4264</v>
      </c>
      <c r="L50" s="347">
        <v>4805</v>
      </c>
      <c r="M50" s="348">
        <v>4998</v>
      </c>
    </row>
    <row r="51" spans="2:13" ht="27.75" customHeight="1" x14ac:dyDescent="0.15">
      <c r="B51" s="1186"/>
      <c r="C51" s="1187"/>
      <c r="D51" s="106"/>
      <c r="E51" s="1192" t="s">
        <v>42</v>
      </c>
      <c r="F51" s="1192"/>
      <c r="G51" s="1192"/>
      <c r="H51" s="1193"/>
      <c r="I51" s="346">
        <v>38</v>
      </c>
      <c r="J51" s="347">
        <v>22</v>
      </c>
      <c r="K51" s="347">
        <v>17</v>
      </c>
      <c r="L51" s="347">
        <v>15</v>
      </c>
      <c r="M51" s="348">
        <v>12</v>
      </c>
    </row>
    <row r="52" spans="2:13" ht="27.75" customHeight="1" x14ac:dyDescent="0.15">
      <c r="B52" s="1188"/>
      <c r="C52" s="1189"/>
      <c r="D52" s="106"/>
      <c r="E52" s="1192" t="s">
        <v>43</v>
      </c>
      <c r="F52" s="1192"/>
      <c r="G52" s="1192"/>
      <c r="H52" s="1193"/>
      <c r="I52" s="346">
        <v>5051</v>
      </c>
      <c r="J52" s="347">
        <v>5028</v>
      </c>
      <c r="K52" s="347">
        <v>4583</v>
      </c>
      <c r="L52" s="347">
        <v>4293</v>
      </c>
      <c r="M52" s="348">
        <v>3815</v>
      </c>
    </row>
    <row r="53" spans="2:13" ht="27.75" customHeight="1" thickBot="1" x14ac:dyDescent="0.2">
      <c r="B53" s="1199" t="s">
        <v>19</v>
      </c>
      <c r="C53" s="1200"/>
      <c r="D53" s="110"/>
      <c r="E53" s="1201" t="s">
        <v>44</v>
      </c>
      <c r="F53" s="1201"/>
      <c r="G53" s="1201"/>
      <c r="H53" s="1202"/>
      <c r="I53" s="349">
        <v>-1432</v>
      </c>
      <c r="J53" s="350">
        <v>-2769</v>
      </c>
      <c r="K53" s="350">
        <v>-3253</v>
      </c>
      <c r="L53" s="350">
        <v>-4099</v>
      </c>
      <c r="M53" s="351">
        <v>-4169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ENq0wHde/swFeIiEbrtb600oCgVhSRDxAR+9mcawuLm05FaeNkb1Ceqxh9cqBZ9oZ3XmmTGxyYuqlZAytC1sQ==" saltValue="iM9RfW580lZj2YHGyfmZ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352">
        <v>841</v>
      </c>
      <c r="G55" s="352">
        <v>892</v>
      </c>
      <c r="H55" s="353">
        <v>945</v>
      </c>
    </row>
    <row r="56" spans="2:8" ht="52.5" customHeight="1" x14ac:dyDescent="0.15">
      <c r="B56" s="122"/>
      <c r="C56" s="1213" t="s">
        <v>47</v>
      </c>
      <c r="D56" s="1213"/>
      <c r="E56" s="1214"/>
      <c r="F56" s="354">
        <v>64</v>
      </c>
      <c r="G56" s="354">
        <v>64</v>
      </c>
      <c r="H56" s="355">
        <v>87</v>
      </c>
    </row>
    <row r="57" spans="2:8" ht="53.25" customHeight="1" x14ac:dyDescent="0.15">
      <c r="B57" s="122"/>
      <c r="C57" s="1215" t="s">
        <v>48</v>
      </c>
      <c r="D57" s="1215"/>
      <c r="E57" s="1216"/>
      <c r="F57" s="356">
        <v>2627</v>
      </c>
      <c r="G57" s="356">
        <v>3169</v>
      </c>
      <c r="H57" s="357">
        <v>3308</v>
      </c>
    </row>
    <row r="58" spans="2:8" ht="45.75" customHeight="1" x14ac:dyDescent="0.15">
      <c r="B58" s="123"/>
      <c r="C58" s="1203" t="s">
        <v>552</v>
      </c>
      <c r="D58" s="1204"/>
      <c r="E58" s="1205"/>
      <c r="F58" s="358">
        <v>1048</v>
      </c>
      <c r="G58" s="358">
        <v>1260</v>
      </c>
      <c r="H58" s="359">
        <v>1338</v>
      </c>
    </row>
    <row r="59" spans="2:8" ht="45.75" customHeight="1" x14ac:dyDescent="0.15">
      <c r="B59" s="123"/>
      <c r="C59" s="1203" t="s">
        <v>554</v>
      </c>
      <c r="D59" s="1204"/>
      <c r="E59" s="1205"/>
      <c r="F59" s="358">
        <v>501</v>
      </c>
      <c r="G59" s="358">
        <v>752</v>
      </c>
      <c r="H59" s="359">
        <v>804</v>
      </c>
    </row>
    <row r="60" spans="2:8" ht="45.75" customHeight="1" x14ac:dyDescent="0.15">
      <c r="B60" s="123"/>
      <c r="C60" s="1203" t="s">
        <v>555</v>
      </c>
      <c r="D60" s="1204"/>
      <c r="E60" s="1205"/>
      <c r="F60" s="358">
        <v>462</v>
      </c>
      <c r="G60" s="358">
        <v>512</v>
      </c>
      <c r="H60" s="359">
        <v>537</v>
      </c>
    </row>
    <row r="61" spans="2:8" ht="45.75" customHeight="1" x14ac:dyDescent="0.15">
      <c r="B61" s="123"/>
      <c r="C61" s="1203" t="s">
        <v>553</v>
      </c>
      <c r="D61" s="1204"/>
      <c r="E61" s="1205"/>
      <c r="F61" s="358">
        <v>270</v>
      </c>
      <c r="G61" s="358">
        <v>299</v>
      </c>
      <c r="H61" s="359">
        <v>329</v>
      </c>
    </row>
    <row r="62" spans="2:8" ht="45.75" customHeight="1" thickBot="1" x14ac:dyDescent="0.2">
      <c r="B62" s="124"/>
      <c r="C62" s="1206" t="s">
        <v>556</v>
      </c>
      <c r="D62" s="1207"/>
      <c r="E62" s="1208"/>
      <c r="F62" s="360">
        <v>98</v>
      </c>
      <c r="G62" s="360">
        <v>112</v>
      </c>
      <c r="H62" s="361">
        <v>107</v>
      </c>
    </row>
    <row r="63" spans="2:8" ht="52.5" customHeight="1" thickBot="1" x14ac:dyDescent="0.2">
      <c r="B63" s="125"/>
      <c r="C63" s="1209" t="s">
        <v>49</v>
      </c>
      <c r="D63" s="1209"/>
      <c r="E63" s="1210"/>
      <c r="F63" s="362">
        <v>3533</v>
      </c>
      <c r="G63" s="362">
        <v>4126</v>
      </c>
      <c r="H63" s="363">
        <v>4339</v>
      </c>
    </row>
    <row r="64" spans="2:8" x14ac:dyDescent="0.15"/>
  </sheetData>
  <sheetProtection algorithmName="SHA-512" hashValue="pbfhoWkhIhHNExd8eqZyxaxZ6Cg0/IP3W9maVuPK+OOi8dtqxXYuT2g6fskQvPeCnC5qCkHpYFKCvzhqkqIRrQ==" saltValue="cKceaIxd/AcMcoa8MO8y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522</v>
      </c>
      <c r="G2" s="139"/>
      <c r="H2" s="140"/>
    </row>
    <row r="3" spans="1:8" x14ac:dyDescent="0.15">
      <c r="A3" s="136" t="s">
        <v>515</v>
      </c>
      <c r="B3" s="141"/>
      <c r="C3" s="142"/>
      <c r="D3" s="143">
        <v>87768</v>
      </c>
      <c r="E3" s="144"/>
      <c r="F3" s="145">
        <v>94796</v>
      </c>
      <c r="G3" s="146"/>
      <c r="H3" s="147"/>
    </row>
    <row r="4" spans="1:8" x14ac:dyDescent="0.15">
      <c r="A4" s="148"/>
      <c r="B4" s="149"/>
      <c r="C4" s="150"/>
      <c r="D4" s="151">
        <v>45655</v>
      </c>
      <c r="E4" s="152"/>
      <c r="F4" s="153">
        <v>55781</v>
      </c>
      <c r="G4" s="154"/>
      <c r="H4" s="155"/>
    </row>
    <row r="5" spans="1:8" x14ac:dyDescent="0.15">
      <c r="A5" s="136" t="s">
        <v>517</v>
      </c>
      <c r="B5" s="141"/>
      <c r="C5" s="142"/>
      <c r="D5" s="143">
        <v>66949</v>
      </c>
      <c r="E5" s="144"/>
      <c r="F5" s="145">
        <v>85942</v>
      </c>
      <c r="G5" s="146"/>
      <c r="H5" s="147"/>
    </row>
    <row r="6" spans="1:8" x14ac:dyDescent="0.15">
      <c r="A6" s="148"/>
      <c r="B6" s="149"/>
      <c r="C6" s="150"/>
      <c r="D6" s="151">
        <v>54517</v>
      </c>
      <c r="E6" s="152"/>
      <c r="F6" s="153">
        <v>48630</v>
      </c>
      <c r="G6" s="154"/>
      <c r="H6" s="155"/>
    </row>
    <row r="7" spans="1:8" x14ac:dyDescent="0.15">
      <c r="A7" s="136" t="s">
        <v>518</v>
      </c>
      <c r="B7" s="141"/>
      <c r="C7" s="142"/>
      <c r="D7" s="143">
        <v>69406</v>
      </c>
      <c r="E7" s="144"/>
      <c r="F7" s="145">
        <v>95007</v>
      </c>
      <c r="G7" s="146"/>
      <c r="H7" s="147"/>
    </row>
    <row r="8" spans="1:8" x14ac:dyDescent="0.15">
      <c r="A8" s="148"/>
      <c r="B8" s="149"/>
      <c r="C8" s="150"/>
      <c r="D8" s="151">
        <v>47148</v>
      </c>
      <c r="E8" s="152"/>
      <c r="F8" s="153">
        <v>48509</v>
      </c>
      <c r="G8" s="154"/>
      <c r="H8" s="155"/>
    </row>
    <row r="9" spans="1:8" x14ac:dyDescent="0.15">
      <c r="A9" s="136" t="s">
        <v>519</v>
      </c>
      <c r="B9" s="141"/>
      <c r="C9" s="142"/>
      <c r="D9" s="143">
        <v>48883</v>
      </c>
      <c r="E9" s="144"/>
      <c r="F9" s="145">
        <v>98176</v>
      </c>
      <c r="G9" s="146"/>
      <c r="H9" s="147"/>
    </row>
    <row r="10" spans="1:8" x14ac:dyDescent="0.15">
      <c r="A10" s="148"/>
      <c r="B10" s="149"/>
      <c r="C10" s="150"/>
      <c r="D10" s="151">
        <v>30812</v>
      </c>
      <c r="E10" s="152"/>
      <c r="F10" s="153">
        <v>58489</v>
      </c>
      <c r="G10" s="154"/>
      <c r="H10" s="155"/>
    </row>
    <row r="11" spans="1:8" x14ac:dyDescent="0.15">
      <c r="A11" s="136" t="s">
        <v>520</v>
      </c>
      <c r="B11" s="141"/>
      <c r="C11" s="142"/>
      <c r="D11" s="143">
        <v>62685</v>
      </c>
      <c r="E11" s="144"/>
      <c r="F11" s="145">
        <v>119283</v>
      </c>
      <c r="G11" s="146"/>
      <c r="H11" s="147"/>
    </row>
    <row r="12" spans="1:8" x14ac:dyDescent="0.15">
      <c r="A12" s="148"/>
      <c r="B12" s="149"/>
      <c r="C12" s="156"/>
      <c r="D12" s="151">
        <v>44051</v>
      </c>
      <c r="E12" s="152"/>
      <c r="F12" s="153">
        <v>64747</v>
      </c>
      <c r="G12" s="154"/>
      <c r="H12" s="155"/>
    </row>
    <row r="13" spans="1:8" x14ac:dyDescent="0.15">
      <c r="A13" s="136"/>
      <c r="B13" s="141"/>
      <c r="C13" s="157"/>
      <c r="D13" s="158">
        <v>67138</v>
      </c>
      <c r="E13" s="159"/>
      <c r="F13" s="160">
        <v>98641</v>
      </c>
      <c r="G13" s="161"/>
      <c r="H13" s="147"/>
    </row>
    <row r="14" spans="1:8" x14ac:dyDescent="0.15">
      <c r="A14" s="148"/>
      <c r="B14" s="149"/>
      <c r="C14" s="150"/>
      <c r="D14" s="151">
        <v>44437</v>
      </c>
      <c r="E14" s="152"/>
      <c r="F14" s="153">
        <v>55231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8.5399999999999991</v>
      </c>
      <c r="C19" s="162">
        <f>ROUND(VALUE(SUBSTITUTE(実質収支比率等に係る経年分析!G$48,"▲","-")),2)</f>
        <v>9.0299999999999994</v>
      </c>
      <c r="D19" s="162">
        <f>ROUND(VALUE(SUBSTITUTE(実質収支比率等に係る経年分析!H$48,"▲","-")),2)</f>
        <v>11.81</v>
      </c>
      <c r="E19" s="162">
        <f>ROUND(VALUE(SUBSTITUTE(実質収支比率等に係る経年分析!I$48,"▲","-")),2)</f>
        <v>10.72</v>
      </c>
      <c r="F19" s="162">
        <f>ROUND(VALUE(SUBSTITUTE(実質収支比率等に係る経年分析!J$48,"▲","-")),2)</f>
        <v>10.69</v>
      </c>
    </row>
    <row r="20" spans="1:11" x14ac:dyDescent="0.15">
      <c r="A20" s="162" t="s">
        <v>53</v>
      </c>
      <c r="B20" s="162">
        <f>ROUND(VALUE(SUBSTITUTE(実質収支比率等に係る経年分析!F$47,"▲","-")),2)</f>
        <v>20.77</v>
      </c>
      <c r="C20" s="162">
        <f>ROUND(VALUE(SUBSTITUTE(実質収支比率等に係る経年分析!G$47,"▲","-")),2)</f>
        <v>19.739999999999998</v>
      </c>
      <c r="D20" s="162">
        <f>ROUND(VALUE(SUBSTITUTE(実質収支比率等に係る経年分析!H$47,"▲","-")),2)</f>
        <v>20.2</v>
      </c>
      <c r="E20" s="162">
        <f>ROUND(VALUE(SUBSTITUTE(実質収支比率等に係る経年分析!I$47,"▲","-")),2)</f>
        <v>21.26</v>
      </c>
      <c r="F20" s="162">
        <f>ROUND(VALUE(SUBSTITUTE(実質収支比率等に係る経年分析!J$47,"▲","-")),2)</f>
        <v>22.08</v>
      </c>
    </row>
    <row r="21" spans="1:11" x14ac:dyDescent="0.15">
      <c r="A21" s="162" t="s">
        <v>54</v>
      </c>
      <c r="B21" s="162">
        <f>IF(ISNUMBER(VALUE(SUBSTITUTE(実質収支比率等に係る経年分析!F$49,"▲","-"))),ROUND(VALUE(SUBSTITUTE(実質収支比率等に係る経年分析!F$49,"▲","-")),2),NA())</f>
        <v>1.25</v>
      </c>
      <c r="C21" s="162">
        <f>IF(ISNUMBER(VALUE(SUBSTITUTE(実質収支比率等に係る経年分析!G$49,"▲","-"))),ROUND(VALUE(SUBSTITUTE(実質収支比率等に係る経年分析!G$49,"▲","-")),2),NA())</f>
        <v>0.96</v>
      </c>
      <c r="D21" s="162">
        <f>IF(ISNUMBER(VALUE(SUBSTITUTE(実質収支比率等に係る経年分析!H$49,"▲","-"))),ROUND(VALUE(SUBSTITUTE(実質収支比率等に係る経年分析!H$49,"▲","-")),2),NA())</f>
        <v>2.65</v>
      </c>
      <c r="E21" s="162">
        <f>IF(ISNUMBER(VALUE(SUBSTITUTE(実質収支比率等に係る経年分析!I$49,"▲","-"))),ROUND(VALUE(SUBSTITUTE(実質収支比率等に係る経年分析!I$49,"▲","-")),2),NA())</f>
        <v>0.23</v>
      </c>
      <c r="F21" s="162">
        <f>IF(ISNUMBER(VALUE(SUBSTITUTE(実質収支比率等に係る経年分析!J$49,"▲","-"))),ROUND(VALUE(SUBSTITUTE(実質収支比率等に係る経年分析!J$49,"▲","-")),2),NA())</f>
        <v>1.4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1.45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2.75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1.99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0.13</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0.14000000000000001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0.14000000000000001</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1.68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0.46</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0.42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0.23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0.57999999999999996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0.89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1.0900000000000001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8.5299999999999994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9.0299999999999994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10.71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10.68</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14.88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14.95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15.76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17.940000000000001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15.39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547</v>
      </c>
      <c r="E42" s="164"/>
      <c r="F42" s="164"/>
      <c r="G42" s="164">
        <f>'実質公債費比率（分子）の構造'!L$52</f>
        <v>536</v>
      </c>
      <c r="H42" s="164"/>
      <c r="I42" s="164"/>
      <c r="J42" s="164">
        <f>'実質公債費比率（分子）の構造'!M$52</f>
        <v>557</v>
      </c>
      <c r="K42" s="164"/>
      <c r="L42" s="164"/>
      <c r="M42" s="164">
        <f>'実質公債費比率（分子）の構造'!N$52</f>
        <v>527</v>
      </c>
      <c r="N42" s="164"/>
      <c r="O42" s="164"/>
      <c r="P42" s="164">
        <f>'実質公債費比率（分子）の構造'!O$52</f>
        <v>516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24</v>
      </c>
      <c r="C45" s="164"/>
      <c r="D45" s="164"/>
      <c r="E45" s="164">
        <f>'実質公債費比率（分子）の構造'!L$49</f>
        <v>30</v>
      </c>
      <c r="F45" s="164"/>
      <c r="G45" s="164"/>
      <c r="H45" s="164">
        <f>'実質公債費比率（分子）の構造'!M$49</f>
        <v>33</v>
      </c>
      <c r="I45" s="164"/>
      <c r="J45" s="164"/>
      <c r="K45" s="164">
        <f>'実質公債費比率（分子）の構造'!N$49</f>
        <v>36</v>
      </c>
      <c r="L45" s="164"/>
      <c r="M45" s="164"/>
      <c r="N45" s="164">
        <f>'実質公債費比率（分子）の構造'!O$49</f>
        <v>37</v>
      </c>
      <c r="O45" s="164"/>
      <c r="P45" s="164"/>
    </row>
    <row r="46" spans="1:16" x14ac:dyDescent="0.15">
      <c r="A46" s="164" t="s">
        <v>64</v>
      </c>
      <c r="B46" s="164">
        <f>'実質公債費比率（分子）の構造'!K$48</f>
        <v>218</v>
      </c>
      <c r="C46" s="164"/>
      <c r="D46" s="164"/>
      <c r="E46" s="164">
        <f>'実質公債費比率（分子）の構造'!L$48</f>
        <v>189</v>
      </c>
      <c r="F46" s="164"/>
      <c r="G46" s="164"/>
      <c r="H46" s="164">
        <f>'実質公債費比率（分子）の構造'!M$48</f>
        <v>193</v>
      </c>
      <c r="I46" s="164"/>
      <c r="J46" s="164"/>
      <c r="K46" s="164">
        <f>'実質公債費比率（分子）の構造'!N$48</f>
        <v>191</v>
      </c>
      <c r="L46" s="164"/>
      <c r="M46" s="164"/>
      <c r="N46" s="164">
        <f>'実質公債費比率（分子）の構造'!O$48</f>
        <v>195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479</v>
      </c>
      <c r="C49" s="164"/>
      <c r="D49" s="164"/>
      <c r="E49" s="164">
        <f>'実質公債費比率（分子）の構造'!L$45</f>
        <v>435</v>
      </c>
      <c r="F49" s="164"/>
      <c r="G49" s="164"/>
      <c r="H49" s="164">
        <f>'実質公債費比率（分子）の構造'!M$45</f>
        <v>456</v>
      </c>
      <c r="I49" s="164"/>
      <c r="J49" s="164"/>
      <c r="K49" s="164">
        <f>'実質公債費比率（分子）の構造'!N$45</f>
        <v>439</v>
      </c>
      <c r="L49" s="164"/>
      <c r="M49" s="164"/>
      <c r="N49" s="164">
        <f>'実質公債費比率（分子）の構造'!O$45</f>
        <v>436</v>
      </c>
      <c r="O49" s="164"/>
      <c r="P49" s="164"/>
    </row>
    <row r="50" spans="1:16" x14ac:dyDescent="0.15">
      <c r="A50" s="164" t="s">
        <v>67</v>
      </c>
      <c r="B50" s="164" t="e">
        <f>NA()</f>
        <v>#N/A</v>
      </c>
      <c r="C50" s="164">
        <f>IF(ISNUMBER('実質公債費比率（分子）の構造'!K$53),'実質公債費比率（分子）の構造'!K$53,NA())</f>
        <v>174</v>
      </c>
      <c r="D50" s="164" t="e">
        <f>NA()</f>
        <v>#N/A</v>
      </c>
      <c r="E50" s="164" t="e">
        <f>NA()</f>
        <v>#N/A</v>
      </c>
      <c r="F50" s="164">
        <f>IF(ISNUMBER('実質公債費比率（分子）の構造'!L$53),'実質公債費比率（分子）の構造'!L$53,NA())</f>
        <v>118</v>
      </c>
      <c r="G50" s="164" t="e">
        <f>NA()</f>
        <v>#N/A</v>
      </c>
      <c r="H50" s="164" t="e">
        <f>NA()</f>
        <v>#N/A</v>
      </c>
      <c r="I50" s="164">
        <f>IF(ISNUMBER('実質公債費比率（分子）の構造'!M$53),'実質公債費比率（分子）の構造'!M$53,NA())</f>
        <v>125</v>
      </c>
      <c r="J50" s="164" t="e">
        <f>NA()</f>
        <v>#N/A</v>
      </c>
      <c r="K50" s="164" t="e">
        <f>NA()</f>
        <v>#N/A</v>
      </c>
      <c r="L50" s="164">
        <f>IF(ISNUMBER('実質公債費比率（分子）の構造'!N$53),'実質公債費比率（分子）の構造'!N$53,NA())</f>
        <v>139</v>
      </c>
      <c r="M50" s="164" t="e">
        <f>NA()</f>
        <v>#N/A</v>
      </c>
      <c r="N50" s="164" t="e">
        <f>NA()</f>
        <v>#N/A</v>
      </c>
      <c r="O50" s="164">
        <f>IF(ISNUMBER('実質公債費比率（分子）の構造'!O$53),'実質公債費比率（分子）の構造'!O$53,NA())</f>
        <v>152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5051</v>
      </c>
      <c r="E56" s="163"/>
      <c r="F56" s="163"/>
      <c r="G56" s="163">
        <f>'将来負担比率（分子）の構造'!J$52</f>
        <v>5028</v>
      </c>
      <c r="H56" s="163"/>
      <c r="I56" s="163"/>
      <c r="J56" s="163">
        <f>'将来負担比率（分子）の構造'!K$52</f>
        <v>4583</v>
      </c>
      <c r="K56" s="163"/>
      <c r="L56" s="163"/>
      <c r="M56" s="163">
        <f>'将来負担比率（分子）の構造'!L$52</f>
        <v>4293</v>
      </c>
      <c r="N56" s="163"/>
      <c r="O56" s="163"/>
      <c r="P56" s="163">
        <f>'将来負担比率（分子）の構造'!M$52</f>
        <v>3815</v>
      </c>
    </row>
    <row r="57" spans="1:16" x14ac:dyDescent="0.15">
      <c r="A57" s="163" t="s">
        <v>42</v>
      </c>
      <c r="B57" s="163"/>
      <c r="C57" s="163"/>
      <c r="D57" s="163">
        <f>'将来負担比率（分子）の構造'!I$51</f>
        <v>38</v>
      </c>
      <c r="E57" s="163"/>
      <c r="F57" s="163"/>
      <c r="G57" s="163">
        <f>'将来負担比率（分子）の構造'!J$51</f>
        <v>22</v>
      </c>
      <c r="H57" s="163"/>
      <c r="I57" s="163"/>
      <c r="J57" s="163">
        <f>'将来負担比率（分子）の構造'!K$51</f>
        <v>17</v>
      </c>
      <c r="K57" s="163"/>
      <c r="L57" s="163"/>
      <c r="M57" s="163">
        <f>'将来負担比率（分子）の構造'!L$51</f>
        <v>15</v>
      </c>
      <c r="N57" s="163"/>
      <c r="O57" s="163"/>
      <c r="P57" s="163">
        <f>'将来負担比率（分子）の構造'!M$51</f>
        <v>12</v>
      </c>
    </row>
    <row r="58" spans="1:16" x14ac:dyDescent="0.15">
      <c r="A58" s="163" t="s">
        <v>41</v>
      </c>
      <c r="B58" s="163"/>
      <c r="C58" s="163"/>
      <c r="D58" s="163">
        <f>'将来負担比率（分子）の構造'!I$50</f>
        <v>2910</v>
      </c>
      <c r="E58" s="163"/>
      <c r="F58" s="163"/>
      <c r="G58" s="163">
        <f>'将来負担比率（分子）の構造'!J$50</f>
        <v>3751</v>
      </c>
      <c r="H58" s="163"/>
      <c r="I58" s="163"/>
      <c r="J58" s="163">
        <f>'将来負担比率（分子）の構造'!K$50</f>
        <v>4264</v>
      </c>
      <c r="K58" s="163"/>
      <c r="L58" s="163"/>
      <c r="M58" s="163">
        <f>'将来負担比率（分子）の構造'!L$50</f>
        <v>4805</v>
      </c>
      <c r="N58" s="163"/>
      <c r="O58" s="163"/>
      <c r="P58" s="163">
        <f>'将来負担比率（分子）の構造'!M$50</f>
        <v>4998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1268</v>
      </c>
      <c r="C62" s="163"/>
      <c r="D62" s="163"/>
      <c r="E62" s="163">
        <f>'将来負担比率（分子）の構造'!J$45</f>
        <v>1235</v>
      </c>
      <c r="F62" s="163"/>
      <c r="G62" s="163"/>
      <c r="H62" s="163">
        <f>'将来負担比率（分子）の構造'!K$45</f>
        <v>1224</v>
      </c>
      <c r="I62" s="163"/>
      <c r="J62" s="163"/>
      <c r="K62" s="163">
        <f>'将来負担比率（分子）の構造'!L$45</f>
        <v>1225</v>
      </c>
      <c r="L62" s="163"/>
      <c r="M62" s="163"/>
      <c r="N62" s="163">
        <f>'将来負担比率（分子）の構造'!M$45</f>
        <v>1227</v>
      </c>
      <c r="O62" s="163"/>
      <c r="P62" s="163"/>
    </row>
    <row r="63" spans="1:16" x14ac:dyDescent="0.15">
      <c r="A63" s="163" t="s">
        <v>34</v>
      </c>
      <c r="B63" s="163">
        <f>'将来負担比率（分子）の構造'!I$44</f>
        <v>234</v>
      </c>
      <c r="C63" s="163"/>
      <c r="D63" s="163"/>
      <c r="E63" s="163">
        <f>'将来負担比率（分子）の構造'!J$44</f>
        <v>222</v>
      </c>
      <c r="F63" s="163"/>
      <c r="G63" s="163"/>
      <c r="H63" s="163">
        <f>'将来負担比率（分子）の構造'!K$44</f>
        <v>220</v>
      </c>
      <c r="I63" s="163"/>
      <c r="J63" s="163"/>
      <c r="K63" s="163">
        <f>'将来負担比率（分子）の構造'!L$44</f>
        <v>191</v>
      </c>
      <c r="L63" s="163"/>
      <c r="M63" s="163"/>
      <c r="N63" s="163">
        <f>'将来負担比率（分子）の構造'!M$44</f>
        <v>196</v>
      </c>
      <c r="O63" s="163"/>
      <c r="P63" s="163"/>
    </row>
    <row r="64" spans="1:16" x14ac:dyDescent="0.15">
      <c r="A64" s="163" t="s">
        <v>33</v>
      </c>
      <c r="B64" s="163">
        <f>'将来負担比率（分子）の構造'!I$43</f>
        <v>1839</v>
      </c>
      <c r="C64" s="163"/>
      <c r="D64" s="163"/>
      <c r="E64" s="163">
        <f>'将来負担比率（分子）の構造'!J$43</f>
        <v>1350</v>
      </c>
      <c r="F64" s="163"/>
      <c r="G64" s="163"/>
      <c r="H64" s="163">
        <f>'将来負担比率（分子）の構造'!K$43</f>
        <v>1225</v>
      </c>
      <c r="I64" s="163"/>
      <c r="J64" s="163"/>
      <c r="K64" s="163">
        <f>'将来負担比率（分子）の構造'!L$43</f>
        <v>934</v>
      </c>
      <c r="L64" s="163"/>
      <c r="M64" s="163"/>
      <c r="N64" s="163">
        <f>'将来負担比率（分子）の構造'!M$43</f>
        <v>842</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3226</v>
      </c>
      <c r="C66" s="163"/>
      <c r="D66" s="163"/>
      <c r="E66" s="163">
        <f>'将来負担比率（分子）の構造'!J$41</f>
        <v>3226</v>
      </c>
      <c r="F66" s="163"/>
      <c r="G66" s="163"/>
      <c r="H66" s="163">
        <f>'将来負担比率（分子）の構造'!K$41</f>
        <v>2941</v>
      </c>
      <c r="I66" s="163"/>
      <c r="J66" s="163"/>
      <c r="K66" s="163">
        <f>'将来負担比率（分子）の構造'!L$41</f>
        <v>2664</v>
      </c>
      <c r="L66" s="163"/>
      <c r="M66" s="163"/>
      <c r="N66" s="163">
        <f>'将来負担比率（分子）の構造'!M$41</f>
        <v>2391</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841</v>
      </c>
      <c r="C72" s="167">
        <f>基金残高に係る経年分析!G55</f>
        <v>892</v>
      </c>
      <c r="D72" s="167">
        <f>基金残高に係る経年分析!H55</f>
        <v>945</v>
      </c>
    </row>
    <row r="73" spans="1:16" x14ac:dyDescent="0.15">
      <c r="A73" s="166" t="s">
        <v>74</v>
      </c>
      <c r="B73" s="167">
        <f>基金残高に係る経年分析!F56</f>
        <v>64</v>
      </c>
      <c r="C73" s="167">
        <f>基金残高に係る経年分析!G56</f>
        <v>64</v>
      </c>
      <c r="D73" s="167">
        <f>基金残高に係る経年分析!H56</f>
        <v>87</v>
      </c>
    </row>
    <row r="74" spans="1:16" x14ac:dyDescent="0.15">
      <c r="A74" s="166" t="s">
        <v>75</v>
      </c>
      <c r="B74" s="167">
        <f>基金残高に係る経年分析!F57</f>
        <v>2627</v>
      </c>
      <c r="C74" s="167">
        <f>基金残高に係る経年分析!G57</f>
        <v>3169</v>
      </c>
      <c r="D74" s="167">
        <f>基金残高に係る経年分析!H57</f>
        <v>3308</v>
      </c>
    </row>
  </sheetData>
  <sheetProtection algorithmName="SHA-512" hashValue="bFHBIhY88PiHzLIfm231yyL9Y+Q3fGXwyuOXLVzHlkQMmIk1S6h7BqQ4NTqt2l1jGT+ffwHoXhV7z092+2ld3Q==" saltValue="2i+XjplqnKivwQst0wky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1505448</v>
      </c>
      <c r="S5" s="613"/>
      <c r="T5" s="613"/>
      <c r="U5" s="613"/>
      <c r="V5" s="613"/>
      <c r="W5" s="613"/>
      <c r="X5" s="613"/>
      <c r="Y5" s="614"/>
      <c r="Z5" s="615">
        <v>21.1</v>
      </c>
      <c r="AA5" s="615"/>
      <c r="AB5" s="615"/>
      <c r="AC5" s="615"/>
      <c r="AD5" s="616">
        <v>1505448</v>
      </c>
      <c r="AE5" s="616"/>
      <c r="AF5" s="616"/>
      <c r="AG5" s="616"/>
      <c r="AH5" s="616"/>
      <c r="AI5" s="616"/>
      <c r="AJ5" s="616"/>
      <c r="AK5" s="616"/>
      <c r="AL5" s="617">
        <v>34.4</v>
      </c>
      <c r="AM5" s="618"/>
      <c r="AN5" s="618"/>
      <c r="AO5" s="619"/>
      <c r="AP5" s="609" t="s">
        <v>215</v>
      </c>
      <c r="AQ5" s="610"/>
      <c r="AR5" s="610"/>
      <c r="AS5" s="610"/>
      <c r="AT5" s="610"/>
      <c r="AU5" s="610"/>
      <c r="AV5" s="610"/>
      <c r="AW5" s="610"/>
      <c r="AX5" s="610"/>
      <c r="AY5" s="610"/>
      <c r="AZ5" s="610"/>
      <c r="BA5" s="610"/>
      <c r="BB5" s="610"/>
      <c r="BC5" s="610"/>
      <c r="BD5" s="610"/>
      <c r="BE5" s="610"/>
      <c r="BF5" s="611"/>
      <c r="BG5" s="623">
        <v>1505448</v>
      </c>
      <c r="BH5" s="624"/>
      <c r="BI5" s="624"/>
      <c r="BJ5" s="624"/>
      <c r="BK5" s="624"/>
      <c r="BL5" s="624"/>
      <c r="BM5" s="624"/>
      <c r="BN5" s="625"/>
      <c r="BO5" s="626">
        <v>100</v>
      </c>
      <c r="BP5" s="626"/>
      <c r="BQ5" s="626"/>
      <c r="BR5" s="626"/>
      <c r="BS5" s="627">
        <v>59787</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122576</v>
      </c>
      <c r="S6" s="624"/>
      <c r="T6" s="624"/>
      <c r="U6" s="624"/>
      <c r="V6" s="624"/>
      <c r="W6" s="624"/>
      <c r="X6" s="624"/>
      <c r="Y6" s="625"/>
      <c r="Z6" s="626">
        <v>1.7</v>
      </c>
      <c r="AA6" s="626"/>
      <c r="AB6" s="626"/>
      <c r="AC6" s="626"/>
      <c r="AD6" s="627">
        <v>122576</v>
      </c>
      <c r="AE6" s="627"/>
      <c r="AF6" s="627"/>
      <c r="AG6" s="627"/>
      <c r="AH6" s="627"/>
      <c r="AI6" s="627"/>
      <c r="AJ6" s="627"/>
      <c r="AK6" s="627"/>
      <c r="AL6" s="628">
        <v>2.8</v>
      </c>
      <c r="AM6" s="629"/>
      <c r="AN6" s="629"/>
      <c r="AO6" s="630"/>
      <c r="AP6" s="620" t="s">
        <v>220</v>
      </c>
      <c r="AQ6" s="621"/>
      <c r="AR6" s="621"/>
      <c r="AS6" s="621"/>
      <c r="AT6" s="621"/>
      <c r="AU6" s="621"/>
      <c r="AV6" s="621"/>
      <c r="AW6" s="621"/>
      <c r="AX6" s="621"/>
      <c r="AY6" s="621"/>
      <c r="AZ6" s="621"/>
      <c r="BA6" s="621"/>
      <c r="BB6" s="621"/>
      <c r="BC6" s="621"/>
      <c r="BD6" s="621"/>
      <c r="BE6" s="621"/>
      <c r="BF6" s="622"/>
      <c r="BG6" s="623">
        <v>1505448</v>
      </c>
      <c r="BH6" s="624"/>
      <c r="BI6" s="624"/>
      <c r="BJ6" s="624"/>
      <c r="BK6" s="624"/>
      <c r="BL6" s="624"/>
      <c r="BM6" s="624"/>
      <c r="BN6" s="625"/>
      <c r="BO6" s="626">
        <v>100</v>
      </c>
      <c r="BP6" s="626"/>
      <c r="BQ6" s="626"/>
      <c r="BR6" s="626"/>
      <c r="BS6" s="627">
        <v>59787</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68519</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68519</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548</v>
      </c>
      <c r="S7" s="624"/>
      <c r="T7" s="624"/>
      <c r="U7" s="624"/>
      <c r="V7" s="624"/>
      <c r="W7" s="624"/>
      <c r="X7" s="624"/>
      <c r="Y7" s="625"/>
      <c r="Z7" s="626">
        <v>0</v>
      </c>
      <c r="AA7" s="626"/>
      <c r="AB7" s="626"/>
      <c r="AC7" s="626"/>
      <c r="AD7" s="627">
        <v>548</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507118</v>
      </c>
      <c r="BH7" s="624"/>
      <c r="BI7" s="624"/>
      <c r="BJ7" s="624"/>
      <c r="BK7" s="624"/>
      <c r="BL7" s="624"/>
      <c r="BM7" s="624"/>
      <c r="BN7" s="625"/>
      <c r="BO7" s="626">
        <v>33.700000000000003</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1531586</v>
      </c>
      <c r="CS7" s="624"/>
      <c r="CT7" s="624"/>
      <c r="CU7" s="624"/>
      <c r="CV7" s="624"/>
      <c r="CW7" s="624"/>
      <c r="CX7" s="624"/>
      <c r="CY7" s="625"/>
      <c r="CZ7" s="626">
        <v>23.1</v>
      </c>
      <c r="DA7" s="626"/>
      <c r="DB7" s="626"/>
      <c r="DC7" s="626"/>
      <c r="DD7" s="632">
        <v>49640</v>
      </c>
      <c r="DE7" s="624"/>
      <c r="DF7" s="624"/>
      <c r="DG7" s="624"/>
      <c r="DH7" s="624"/>
      <c r="DI7" s="624"/>
      <c r="DJ7" s="624"/>
      <c r="DK7" s="624"/>
      <c r="DL7" s="624"/>
      <c r="DM7" s="624"/>
      <c r="DN7" s="624"/>
      <c r="DO7" s="624"/>
      <c r="DP7" s="625"/>
      <c r="DQ7" s="632">
        <v>1261523</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11675</v>
      </c>
      <c r="S8" s="624"/>
      <c r="T8" s="624"/>
      <c r="U8" s="624"/>
      <c r="V8" s="624"/>
      <c r="W8" s="624"/>
      <c r="X8" s="624"/>
      <c r="Y8" s="625"/>
      <c r="Z8" s="626">
        <v>0.2</v>
      </c>
      <c r="AA8" s="626"/>
      <c r="AB8" s="626"/>
      <c r="AC8" s="626"/>
      <c r="AD8" s="627">
        <v>11675</v>
      </c>
      <c r="AE8" s="627"/>
      <c r="AF8" s="627"/>
      <c r="AG8" s="627"/>
      <c r="AH8" s="627"/>
      <c r="AI8" s="627"/>
      <c r="AJ8" s="627"/>
      <c r="AK8" s="627"/>
      <c r="AL8" s="628">
        <v>0.3</v>
      </c>
      <c r="AM8" s="629"/>
      <c r="AN8" s="629"/>
      <c r="AO8" s="630"/>
      <c r="AP8" s="620" t="s">
        <v>226</v>
      </c>
      <c r="AQ8" s="621"/>
      <c r="AR8" s="621"/>
      <c r="AS8" s="621"/>
      <c r="AT8" s="621"/>
      <c r="AU8" s="621"/>
      <c r="AV8" s="621"/>
      <c r="AW8" s="621"/>
      <c r="AX8" s="621"/>
      <c r="AY8" s="621"/>
      <c r="AZ8" s="621"/>
      <c r="BA8" s="621"/>
      <c r="BB8" s="621"/>
      <c r="BC8" s="621"/>
      <c r="BD8" s="621"/>
      <c r="BE8" s="621"/>
      <c r="BF8" s="622"/>
      <c r="BG8" s="623">
        <v>15836</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2000099</v>
      </c>
      <c r="CS8" s="624"/>
      <c r="CT8" s="624"/>
      <c r="CU8" s="624"/>
      <c r="CV8" s="624"/>
      <c r="CW8" s="624"/>
      <c r="CX8" s="624"/>
      <c r="CY8" s="625"/>
      <c r="CZ8" s="626">
        <v>30.1</v>
      </c>
      <c r="DA8" s="626"/>
      <c r="DB8" s="626"/>
      <c r="DC8" s="626"/>
      <c r="DD8" s="632">
        <v>10188</v>
      </c>
      <c r="DE8" s="624"/>
      <c r="DF8" s="624"/>
      <c r="DG8" s="624"/>
      <c r="DH8" s="624"/>
      <c r="DI8" s="624"/>
      <c r="DJ8" s="624"/>
      <c r="DK8" s="624"/>
      <c r="DL8" s="624"/>
      <c r="DM8" s="624"/>
      <c r="DN8" s="624"/>
      <c r="DO8" s="624"/>
      <c r="DP8" s="625"/>
      <c r="DQ8" s="632">
        <v>1356516</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14983</v>
      </c>
      <c r="S9" s="624"/>
      <c r="T9" s="624"/>
      <c r="U9" s="624"/>
      <c r="V9" s="624"/>
      <c r="W9" s="624"/>
      <c r="X9" s="624"/>
      <c r="Y9" s="625"/>
      <c r="Z9" s="626">
        <v>0.2</v>
      </c>
      <c r="AA9" s="626"/>
      <c r="AB9" s="626"/>
      <c r="AC9" s="626"/>
      <c r="AD9" s="627">
        <v>14983</v>
      </c>
      <c r="AE9" s="627"/>
      <c r="AF9" s="627"/>
      <c r="AG9" s="627"/>
      <c r="AH9" s="627"/>
      <c r="AI9" s="627"/>
      <c r="AJ9" s="627"/>
      <c r="AK9" s="627"/>
      <c r="AL9" s="628">
        <v>0.3</v>
      </c>
      <c r="AM9" s="629"/>
      <c r="AN9" s="629"/>
      <c r="AO9" s="630"/>
      <c r="AP9" s="620" t="s">
        <v>229</v>
      </c>
      <c r="AQ9" s="621"/>
      <c r="AR9" s="621"/>
      <c r="AS9" s="621"/>
      <c r="AT9" s="621"/>
      <c r="AU9" s="621"/>
      <c r="AV9" s="621"/>
      <c r="AW9" s="621"/>
      <c r="AX9" s="621"/>
      <c r="AY9" s="621"/>
      <c r="AZ9" s="621"/>
      <c r="BA9" s="621"/>
      <c r="BB9" s="621"/>
      <c r="BC9" s="621"/>
      <c r="BD9" s="621"/>
      <c r="BE9" s="621"/>
      <c r="BF9" s="622"/>
      <c r="BG9" s="623">
        <v>421293</v>
      </c>
      <c r="BH9" s="624"/>
      <c r="BI9" s="624"/>
      <c r="BJ9" s="624"/>
      <c r="BK9" s="624"/>
      <c r="BL9" s="624"/>
      <c r="BM9" s="624"/>
      <c r="BN9" s="625"/>
      <c r="BO9" s="626">
        <v>28</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361731</v>
      </c>
      <c r="CS9" s="624"/>
      <c r="CT9" s="624"/>
      <c r="CU9" s="624"/>
      <c r="CV9" s="624"/>
      <c r="CW9" s="624"/>
      <c r="CX9" s="624"/>
      <c r="CY9" s="625"/>
      <c r="CZ9" s="626">
        <v>5.4</v>
      </c>
      <c r="DA9" s="626"/>
      <c r="DB9" s="626"/>
      <c r="DC9" s="626"/>
      <c r="DD9" s="632">
        <v>2870</v>
      </c>
      <c r="DE9" s="624"/>
      <c r="DF9" s="624"/>
      <c r="DG9" s="624"/>
      <c r="DH9" s="624"/>
      <c r="DI9" s="624"/>
      <c r="DJ9" s="624"/>
      <c r="DK9" s="624"/>
      <c r="DL9" s="624"/>
      <c r="DM9" s="624"/>
      <c r="DN9" s="624"/>
      <c r="DO9" s="624"/>
      <c r="DP9" s="625"/>
      <c r="DQ9" s="632">
        <v>335091</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25757</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2000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266331</v>
      </c>
      <c r="S11" s="624"/>
      <c r="T11" s="624"/>
      <c r="U11" s="624"/>
      <c r="V11" s="624"/>
      <c r="W11" s="624"/>
      <c r="X11" s="624"/>
      <c r="Y11" s="625"/>
      <c r="Z11" s="628">
        <v>3.7</v>
      </c>
      <c r="AA11" s="629"/>
      <c r="AB11" s="629"/>
      <c r="AC11" s="635"/>
      <c r="AD11" s="632">
        <v>266331</v>
      </c>
      <c r="AE11" s="624"/>
      <c r="AF11" s="624"/>
      <c r="AG11" s="624"/>
      <c r="AH11" s="624"/>
      <c r="AI11" s="624"/>
      <c r="AJ11" s="624"/>
      <c r="AK11" s="625"/>
      <c r="AL11" s="628">
        <v>6.1</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44232</v>
      </c>
      <c r="BH11" s="624"/>
      <c r="BI11" s="624"/>
      <c r="BJ11" s="624"/>
      <c r="BK11" s="624"/>
      <c r="BL11" s="624"/>
      <c r="BM11" s="624"/>
      <c r="BN11" s="625"/>
      <c r="BO11" s="626">
        <v>2.9</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253250</v>
      </c>
      <c r="CS11" s="624"/>
      <c r="CT11" s="624"/>
      <c r="CU11" s="624"/>
      <c r="CV11" s="624"/>
      <c r="CW11" s="624"/>
      <c r="CX11" s="624"/>
      <c r="CY11" s="625"/>
      <c r="CZ11" s="626">
        <v>3.8</v>
      </c>
      <c r="DA11" s="626"/>
      <c r="DB11" s="626"/>
      <c r="DC11" s="626"/>
      <c r="DD11" s="632">
        <v>110752</v>
      </c>
      <c r="DE11" s="624"/>
      <c r="DF11" s="624"/>
      <c r="DG11" s="624"/>
      <c r="DH11" s="624"/>
      <c r="DI11" s="624"/>
      <c r="DJ11" s="624"/>
      <c r="DK11" s="624"/>
      <c r="DL11" s="624"/>
      <c r="DM11" s="624"/>
      <c r="DN11" s="624"/>
      <c r="DO11" s="624"/>
      <c r="DP11" s="625"/>
      <c r="DQ11" s="632">
        <v>177805</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v>27488</v>
      </c>
      <c r="S12" s="624"/>
      <c r="T12" s="624"/>
      <c r="U12" s="624"/>
      <c r="V12" s="624"/>
      <c r="W12" s="624"/>
      <c r="X12" s="624"/>
      <c r="Y12" s="625"/>
      <c r="Z12" s="626">
        <v>0.4</v>
      </c>
      <c r="AA12" s="626"/>
      <c r="AB12" s="626"/>
      <c r="AC12" s="626"/>
      <c r="AD12" s="627">
        <v>27488</v>
      </c>
      <c r="AE12" s="627"/>
      <c r="AF12" s="627"/>
      <c r="AG12" s="627"/>
      <c r="AH12" s="627"/>
      <c r="AI12" s="627"/>
      <c r="AJ12" s="627"/>
      <c r="AK12" s="627"/>
      <c r="AL12" s="628">
        <v>0.6</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899007</v>
      </c>
      <c r="BH12" s="624"/>
      <c r="BI12" s="624"/>
      <c r="BJ12" s="624"/>
      <c r="BK12" s="624"/>
      <c r="BL12" s="624"/>
      <c r="BM12" s="624"/>
      <c r="BN12" s="625"/>
      <c r="BO12" s="626">
        <v>59.7</v>
      </c>
      <c r="BP12" s="626"/>
      <c r="BQ12" s="626"/>
      <c r="BR12" s="626"/>
      <c r="BS12" s="627">
        <v>59787</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204849</v>
      </c>
      <c r="CS12" s="624"/>
      <c r="CT12" s="624"/>
      <c r="CU12" s="624"/>
      <c r="CV12" s="624"/>
      <c r="CW12" s="624"/>
      <c r="CX12" s="624"/>
      <c r="CY12" s="625"/>
      <c r="CZ12" s="626">
        <v>3.1</v>
      </c>
      <c r="DA12" s="626"/>
      <c r="DB12" s="626"/>
      <c r="DC12" s="626"/>
      <c r="DD12" s="632">
        <v>66694</v>
      </c>
      <c r="DE12" s="624"/>
      <c r="DF12" s="624"/>
      <c r="DG12" s="624"/>
      <c r="DH12" s="624"/>
      <c r="DI12" s="624"/>
      <c r="DJ12" s="624"/>
      <c r="DK12" s="624"/>
      <c r="DL12" s="624"/>
      <c r="DM12" s="624"/>
      <c r="DN12" s="624"/>
      <c r="DO12" s="624"/>
      <c r="DP12" s="625"/>
      <c r="DQ12" s="632">
        <v>136113</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v>837</v>
      </c>
      <c r="S13" s="624"/>
      <c r="T13" s="624"/>
      <c r="U13" s="624"/>
      <c r="V13" s="624"/>
      <c r="W13" s="624"/>
      <c r="X13" s="624"/>
      <c r="Y13" s="625"/>
      <c r="Z13" s="626">
        <v>0</v>
      </c>
      <c r="AA13" s="626"/>
      <c r="AB13" s="626"/>
      <c r="AC13" s="626"/>
      <c r="AD13" s="627">
        <v>837</v>
      </c>
      <c r="AE13" s="627"/>
      <c r="AF13" s="627"/>
      <c r="AG13" s="627"/>
      <c r="AH13" s="627"/>
      <c r="AI13" s="627"/>
      <c r="AJ13" s="627"/>
      <c r="AK13" s="627"/>
      <c r="AL13" s="628">
        <v>0</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896204</v>
      </c>
      <c r="BH13" s="624"/>
      <c r="BI13" s="624"/>
      <c r="BJ13" s="624"/>
      <c r="BK13" s="624"/>
      <c r="BL13" s="624"/>
      <c r="BM13" s="624"/>
      <c r="BN13" s="625"/>
      <c r="BO13" s="626">
        <v>59.5</v>
      </c>
      <c r="BP13" s="626"/>
      <c r="BQ13" s="626"/>
      <c r="BR13" s="626"/>
      <c r="BS13" s="627">
        <v>59787</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821193</v>
      </c>
      <c r="CS13" s="624"/>
      <c r="CT13" s="624"/>
      <c r="CU13" s="624"/>
      <c r="CV13" s="624"/>
      <c r="CW13" s="624"/>
      <c r="CX13" s="624"/>
      <c r="CY13" s="625"/>
      <c r="CZ13" s="626">
        <v>12.4</v>
      </c>
      <c r="DA13" s="626"/>
      <c r="DB13" s="626"/>
      <c r="DC13" s="626"/>
      <c r="DD13" s="632">
        <v>321672</v>
      </c>
      <c r="DE13" s="624"/>
      <c r="DF13" s="624"/>
      <c r="DG13" s="624"/>
      <c r="DH13" s="624"/>
      <c r="DI13" s="624"/>
      <c r="DJ13" s="624"/>
      <c r="DK13" s="624"/>
      <c r="DL13" s="624"/>
      <c r="DM13" s="624"/>
      <c r="DN13" s="624"/>
      <c r="DO13" s="624"/>
      <c r="DP13" s="625"/>
      <c r="DQ13" s="632">
        <v>575283</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46431</v>
      </c>
      <c r="BH14" s="624"/>
      <c r="BI14" s="624"/>
      <c r="BJ14" s="624"/>
      <c r="BK14" s="624"/>
      <c r="BL14" s="624"/>
      <c r="BM14" s="624"/>
      <c r="BN14" s="625"/>
      <c r="BO14" s="626">
        <v>3.1</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327813</v>
      </c>
      <c r="CS14" s="624"/>
      <c r="CT14" s="624"/>
      <c r="CU14" s="624"/>
      <c r="CV14" s="624"/>
      <c r="CW14" s="624"/>
      <c r="CX14" s="624"/>
      <c r="CY14" s="625"/>
      <c r="CZ14" s="626">
        <v>4.9000000000000004</v>
      </c>
      <c r="DA14" s="626"/>
      <c r="DB14" s="626"/>
      <c r="DC14" s="626"/>
      <c r="DD14" s="632">
        <v>18934</v>
      </c>
      <c r="DE14" s="624"/>
      <c r="DF14" s="624"/>
      <c r="DG14" s="624"/>
      <c r="DH14" s="624"/>
      <c r="DI14" s="624"/>
      <c r="DJ14" s="624"/>
      <c r="DK14" s="624"/>
      <c r="DL14" s="624"/>
      <c r="DM14" s="624"/>
      <c r="DN14" s="624"/>
      <c r="DO14" s="624"/>
      <c r="DP14" s="625"/>
      <c r="DQ14" s="632">
        <v>247604</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14216</v>
      </c>
      <c r="S15" s="624"/>
      <c r="T15" s="624"/>
      <c r="U15" s="624"/>
      <c r="V15" s="624"/>
      <c r="W15" s="624"/>
      <c r="X15" s="624"/>
      <c r="Y15" s="625"/>
      <c r="Z15" s="626">
        <v>0.2</v>
      </c>
      <c r="AA15" s="626"/>
      <c r="AB15" s="626"/>
      <c r="AC15" s="626"/>
      <c r="AD15" s="627">
        <v>14216</v>
      </c>
      <c r="AE15" s="627"/>
      <c r="AF15" s="627"/>
      <c r="AG15" s="627"/>
      <c r="AH15" s="627"/>
      <c r="AI15" s="627"/>
      <c r="AJ15" s="627"/>
      <c r="AK15" s="627"/>
      <c r="AL15" s="628">
        <v>0.3</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52892</v>
      </c>
      <c r="BH15" s="624"/>
      <c r="BI15" s="624"/>
      <c r="BJ15" s="624"/>
      <c r="BK15" s="624"/>
      <c r="BL15" s="624"/>
      <c r="BM15" s="624"/>
      <c r="BN15" s="625"/>
      <c r="BO15" s="626">
        <v>3.5</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633404</v>
      </c>
      <c r="CS15" s="624"/>
      <c r="CT15" s="624"/>
      <c r="CU15" s="624"/>
      <c r="CV15" s="624"/>
      <c r="CW15" s="624"/>
      <c r="CX15" s="624"/>
      <c r="CY15" s="625"/>
      <c r="CZ15" s="626">
        <v>9.5</v>
      </c>
      <c r="DA15" s="626"/>
      <c r="DB15" s="626"/>
      <c r="DC15" s="626"/>
      <c r="DD15" s="632">
        <v>37389</v>
      </c>
      <c r="DE15" s="624"/>
      <c r="DF15" s="624"/>
      <c r="DG15" s="624"/>
      <c r="DH15" s="624"/>
      <c r="DI15" s="624"/>
      <c r="DJ15" s="624"/>
      <c r="DK15" s="624"/>
      <c r="DL15" s="624"/>
      <c r="DM15" s="624"/>
      <c r="DN15" s="624"/>
      <c r="DO15" s="624"/>
      <c r="DP15" s="625"/>
      <c r="DQ15" s="632">
        <v>527164</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23886</v>
      </c>
      <c r="S16" s="624"/>
      <c r="T16" s="624"/>
      <c r="U16" s="624"/>
      <c r="V16" s="624"/>
      <c r="W16" s="624"/>
      <c r="X16" s="624"/>
      <c r="Y16" s="625"/>
      <c r="Z16" s="626">
        <v>0.3</v>
      </c>
      <c r="AA16" s="626"/>
      <c r="AB16" s="626"/>
      <c r="AC16" s="626"/>
      <c r="AD16" s="627">
        <v>23886</v>
      </c>
      <c r="AE16" s="627"/>
      <c r="AF16" s="627"/>
      <c r="AG16" s="627"/>
      <c r="AH16" s="627"/>
      <c r="AI16" s="627"/>
      <c r="AJ16" s="627"/>
      <c r="AK16" s="627"/>
      <c r="AL16" s="628">
        <v>0.5</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1825</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1825</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53136</v>
      </c>
      <c r="S17" s="624"/>
      <c r="T17" s="624"/>
      <c r="U17" s="624"/>
      <c r="V17" s="624"/>
      <c r="W17" s="624"/>
      <c r="X17" s="624"/>
      <c r="Y17" s="625"/>
      <c r="Z17" s="626">
        <v>0.7</v>
      </c>
      <c r="AA17" s="626"/>
      <c r="AB17" s="626"/>
      <c r="AC17" s="626"/>
      <c r="AD17" s="627">
        <v>53136</v>
      </c>
      <c r="AE17" s="627"/>
      <c r="AF17" s="627"/>
      <c r="AG17" s="627"/>
      <c r="AH17" s="627"/>
      <c r="AI17" s="627"/>
      <c r="AJ17" s="627"/>
      <c r="AK17" s="627"/>
      <c r="AL17" s="628">
        <v>1.2</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436406</v>
      </c>
      <c r="CS17" s="624"/>
      <c r="CT17" s="624"/>
      <c r="CU17" s="624"/>
      <c r="CV17" s="624"/>
      <c r="CW17" s="624"/>
      <c r="CX17" s="624"/>
      <c r="CY17" s="625"/>
      <c r="CZ17" s="626">
        <v>6.6</v>
      </c>
      <c r="DA17" s="626"/>
      <c r="DB17" s="626"/>
      <c r="DC17" s="626"/>
      <c r="DD17" s="632" t="s">
        <v>122</v>
      </c>
      <c r="DE17" s="624"/>
      <c r="DF17" s="624"/>
      <c r="DG17" s="624"/>
      <c r="DH17" s="624"/>
      <c r="DI17" s="624"/>
      <c r="DJ17" s="624"/>
      <c r="DK17" s="624"/>
      <c r="DL17" s="624"/>
      <c r="DM17" s="624"/>
      <c r="DN17" s="624"/>
      <c r="DO17" s="624"/>
      <c r="DP17" s="625"/>
      <c r="DQ17" s="632">
        <v>432400</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6931</v>
      </c>
      <c r="S18" s="624"/>
      <c r="T18" s="624"/>
      <c r="U18" s="624"/>
      <c r="V18" s="624"/>
      <c r="W18" s="624"/>
      <c r="X18" s="624"/>
      <c r="Y18" s="625"/>
      <c r="Z18" s="626">
        <v>0.1</v>
      </c>
      <c r="AA18" s="626"/>
      <c r="AB18" s="626"/>
      <c r="AC18" s="626"/>
      <c r="AD18" s="627">
        <v>6931</v>
      </c>
      <c r="AE18" s="627"/>
      <c r="AF18" s="627"/>
      <c r="AG18" s="627"/>
      <c r="AH18" s="627"/>
      <c r="AI18" s="627"/>
      <c r="AJ18" s="627"/>
      <c r="AK18" s="627"/>
      <c r="AL18" s="628">
        <v>0.2</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44165</v>
      </c>
      <c r="S19" s="624"/>
      <c r="T19" s="624"/>
      <c r="U19" s="624"/>
      <c r="V19" s="624"/>
      <c r="W19" s="624"/>
      <c r="X19" s="624"/>
      <c r="Y19" s="625"/>
      <c r="Z19" s="626">
        <v>0.6</v>
      </c>
      <c r="AA19" s="626"/>
      <c r="AB19" s="626"/>
      <c r="AC19" s="626"/>
      <c r="AD19" s="627">
        <v>44165</v>
      </c>
      <c r="AE19" s="627"/>
      <c r="AF19" s="627"/>
      <c r="AG19" s="627"/>
      <c r="AH19" s="627"/>
      <c r="AI19" s="627"/>
      <c r="AJ19" s="627"/>
      <c r="AK19" s="627"/>
      <c r="AL19" s="628">
        <v>1</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2040</v>
      </c>
      <c r="S20" s="624"/>
      <c r="T20" s="624"/>
      <c r="U20" s="624"/>
      <c r="V20" s="624"/>
      <c r="W20" s="624"/>
      <c r="X20" s="624"/>
      <c r="Y20" s="625"/>
      <c r="Z20" s="626">
        <v>0</v>
      </c>
      <c r="AA20" s="626"/>
      <c r="AB20" s="626"/>
      <c r="AC20" s="626"/>
      <c r="AD20" s="627">
        <v>2040</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6642675</v>
      </c>
      <c r="CS20" s="624"/>
      <c r="CT20" s="624"/>
      <c r="CU20" s="624"/>
      <c r="CV20" s="624"/>
      <c r="CW20" s="624"/>
      <c r="CX20" s="624"/>
      <c r="CY20" s="625"/>
      <c r="CZ20" s="626">
        <v>100</v>
      </c>
      <c r="DA20" s="626"/>
      <c r="DB20" s="626"/>
      <c r="DC20" s="626"/>
      <c r="DD20" s="632">
        <v>618139</v>
      </c>
      <c r="DE20" s="624"/>
      <c r="DF20" s="624"/>
      <c r="DG20" s="624"/>
      <c r="DH20" s="624"/>
      <c r="DI20" s="624"/>
      <c r="DJ20" s="624"/>
      <c r="DK20" s="624"/>
      <c r="DL20" s="624"/>
      <c r="DM20" s="624"/>
      <c r="DN20" s="624"/>
      <c r="DO20" s="624"/>
      <c r="DP20" s="625"/>
      <c r="DQ20" s="632">
        <v>5119843</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2532458</v>
      </c>
      <c r="S21" s="624"/>
      <c r="T21" s="624"/>
      <c r="U21" s="624"/>
      <c r="V21" s="624"/>
      <c r="W21" s="624"/>
      <c r="X21" s="624"/>
      <c r="Y21" s="625"/>
      <c r="Z21" s="626">
        <v>35.6</v>
      </c>
      <c r="AA21" s="626"/>
      <c r="AB21" s="626"/>
      <c r="AC21" s="626"/>
      <c r="AD21" s="627">
        <v>2328391</v>
      </c>
      <c r="AE21" s="627"/>
      <c r="AF21" s="627"/>
      <c r="AG21" s="627"/>
      <c r="AH21" s="627"/>
      <c r="AI21" s="627"/>
      <c r="AJ21" s="627"/>
      <c r="AK21" s="627"/>
      <c r="AL21" s="628">
        <v>53.3</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2328391</v>
      </c>
      <c r="S22" s="624"/>
      <c r="T22" s="624"/>
      <c r="U22" s="624"/>
      <c r="V22" s="624"/>
      <c r="W22" s="624"/>
      <c r="X22" s="624"/>
      <c r="Y22" s="625"/>
      <c r="Z22" s="626">
        <v>32.700000000000003</v>
      </c>
      <c r="AA22" s="626"/>
      <c r="AB22" s="626"/>
      <c r="AC22" s="626"/>
      <c r="AD22" s="627">
        <v>2328391</v>
      </c>
      <c r="AE22" s="627"/>
      <c r="AF22" s="627"/>
      <c r="AG22" s="627"/>
      <c r="AH22" s="627"/>
      <c r="AI22" s="627"/>
      <c r="AJ22" s="627"/>
      <c r="AK22" s="627"/>
      <c r="AL22" s="628">
        <v>53.3</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204067</v>
      </c>
      <c r="S23" s="624"/>
      <c r="T23" s="624"/>
      <c r="U23" s="624"/>
      <c r="V23" s="624"/>
      <c r="W23" s="624"/>
      <c r="X23" s="624"/>
      <c r="Y23" s="625"/>
      <c r="Z23" s="626">
        <v>2.9</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2752044</v>
      </c>
      <c r="CS24" s="613"/>
      <c r="CT24" s="613"/>
      <c r="CU24" s="613"/>
      <c r="CV24" s="613"/>
      <c r="CW24" s="613"/>
      <c r="CX24" s="613"/>
      <c r="CY24" s="614"/>
      <c r="CZ24" s="617">
        <v>41.4</v>
      </c>
      <c r="DA24" s="618"/>
      <c r="DB24" s="618"/>
      <c r="DC24" s="634"/>
      <c r="DD24" s="653">
        <v>2177579</v>
      </c>
      <c r="DE24" s="613"/>
      <c r="DF24" s="613"/>
      <c r="DG24" s="613"/>
      <c r="DH24" s="613"/>
      <c r="DI24" s="613"/>
      <c r="DJ24" s="613"/>
      <c r="DK24" s="614"/>
      <c r="DL24" s="653">
        <v>2041215</v>
      </c>
      <c r="DM24" s="613"/>
      <c r="DN24" s="613"/>
      <c r="DO24" s="613"/>
      <c r="DP24" s="613"/>
      <c r="DQ24" s="613"/>
      <c r="DR24" s="613"/>
      <c r="DS24" s="613"/>
      <c r="DT24" s="613"/>
      <c r="DU24" s="613"/>
      <c r="DV24" s="614"/>
      <c r="DW24" s="617">
        <v>46.6</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4573582</v>
      </c>
      <c r="S25" s="624"/>
      <c r="T25" s="624"/>
      <c r="U25" s="624"/>
      <c r="V25" s="624"/>
      <c r="W25" s="624"/>
      <c r="X25" s="624"/>
      <c r="Y25" s="625"/>
      <c r="Z25" s="626">
        <v>64.2</v>
      </c>
      <c r="AA25" s="626"/>
      <c r="AB25" s="626"/>
      <c r="AC25" s="626"/>
      <c r="AD25" s="627">
        <v>4369515</v>
      </c>
      <c r="AE25" s="627"/>
      <c r="AF25" s="627"/>
      <c r="AG25" s="627"/>
      <c r="AH25" s="627"/>
      <c r="AI25" s="627"/>
      <c r="AJ25" s="627"/>
      <c r="AK25" s="627"/>
      <c r="AL25" s="628">
        <v>100</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1436098</v>
      </c>
      <c r="CS25" s="656"/>
      <c r="CT25" s="656"/>
      <c r="CU25" s="656"/>
      <c r="CV25" s="656"/>
      <c r="CW25" s="656"/>
      <c r="CX25" s="656"/>
      <c r="CY25" s="657"/>
      <c r="CZ25" s="628">
        <v>21.6</v>
      </c>
      <c r="DA25" s="654"/>
      <c r="DB25" s="654"/>
      <c r="DC25" s="658"/>
      <c r="DD25" s="632">
        <v>1311015</v>
      </c>
      <c r="DE25" s="656"/>
      <c r="DF25" s="656"/>
      <c r="DG25" s="656"/>
      <c r="DH25" s="656"/>
      <c r="DI25" s="656"/>
      <c r="DJ25" s="656"/>
      <c r="DK25" s="657"/>
      <c r="DL25" s="632">
        <v>1306103</v>
      </c>
      <c r="DM25" s="656"/>
      <c r="DN25" s="656"/>
      <c r="DO25" s="656"/>
      <c r="DP25" s="656"/>
      <c r="DQ25" s="656"/>
      <c r="DR25" s="656"/>
      <c r="DS25" s="656"/>
      <c r="DT25" s="656"/>
      <c r="DU25" s="656"/>
      <c r="DV25" s="657"/>
      <c r="DW25" s="628">
        <v>29.8</v>
      </c>
      <c r="DX25" s="654"/>
      <c r="DY25" s="654"/>
      <c r="DZ25" s="654"/>
      <c r="EA25" s="654"/>
      <c r="EB25" s="654"/>
      <c r="EC25" s="655"/>
    </row>
    <row r="26" spans="2:133" ht="11.25" customHeight="1" x14ac:dyDescent="0.15">
      <c r="B26" s="620" t="s">
        <v>282</v>
      </c>
      <c r="C26" s="621"/>
      <c r="D26" s="621"/>
      <c r="E26" s="621"/>
      <c r="F26" s="621"/>
      <c r="G26" s="621"/>
      <c r="H26" s="621"/>
      <c r="I26" s="621"/>
      <c r="J26" s="621"/>
      <c r="K26" s="621"/>
      <c r="L26" s="621"/>
      <c r="M26" s="621"/>
      <c r="N26" s="621"/>
      <c r="O26" s="621"/>
      <c r="P26" s="621"/>
      <c r="Q26" s="622"/>
      <c r="R26" s="623">
        <v>593</v>
      </c>
      <c r="S26" s="624"/>
      <c r="T26" s="624"/>
      <c r="U26" s="624"/>
      <c r="V26" s="624"/>
      <c r="W26" s="624"/>
      <c r="X26" s="624"/>
      <c r="Y26" s="625"/>
      <c r="Z26" s="626">
        <v>0</v>
      </c>
      <c r="AA26" s="626"/>
      <c r="AB26" s="626"/>
      <c r="AC26" s="626"/>
      <c r="AD26" s="627">
        <v>593</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857834</v>
      </c>
      <c r="CS26" s="624"/>
      <c r="CT26" s="624"/>
      <c r="CU26" s="624"/>
      <c r="CV26" s="624"/>
      <c r="CW26" s="624"/>
      <c r="CX26" s="624"/>
      <c r="CY26" s="625"/>
      <c r="CZ26" s="628">
        <v>12.9</v>
      </c>
      <c r="DA26" s="654"/>
      <c r="DB26" s="654"/>
      <c r="DC26" s="658"/>
      <c r="DD26" s="632">
        <v>766648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285</v>
      </c>
      <c r="C27" s="621"/>
      <c r="D27" s="621"/>
      <c r="E27" s="621"/>
      <c r="F27" s="621"/>
      <c r="G27" s="621"/>
      <c r="H27" s="621"/>
      <c r="I27" s="621"/>
      <c r="J27" s="621"/>
      <c r="K27" s="621"/>
      <c r="L27" s="621"/>
      <c r="M27" s="621"/>
      <c r="N27" s="621"/>
      <c r="O27" s="621"/>
      <c r="P27" s="621"/>
      <c r="Q27" s="622"/>
      <c r="R27" s="623">
        <v>20972</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1505448</v>
      </c>
      <c r="BH27" s="624"/>
      <c r="BI27" s="624"/>
      <c r="BJ27" s="624"/>
      <c r="BK27" s="624"/>
      <c r="BL27" s="624"/>
      <c r="BM27" s="624"/>
      <c r="BN27" s="625"/>
      <c r="BO27" s="626">
        <v>100</v>
      </c>
      <c r="BP27" s="626"/>
      <c r="BQ27" s="626"/>
      <c r="BR27" s="626"/>
      <c r="BS27" s="627">
        <v>59787</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879540</v>
      </c>
      <c r="CS27" s="656"/>
      <c r="CT27" s="656"/>
      <c r="CU27" s="656"/>
      <c r="CV27" s="656"/>
      <c r="CW27" s="656"/>
      <c r="CX27" s="656"/>
      <c r="CY27" s="657"/>
      <c r="CZ27" s="628">
        <v>13.2</v>
      </c>
      <c r="DA27" s="654"/>
      <c r="DB27" s="654"/>
      <c r="DC27" s="658"/>
      <c r="DD27" s="632">
        <v>434164</v>
      </c>
      <c r="DE27" s="656"/>
      <c r="DF27" s="656"/>
      <c r="DG27" s="656"/>
      <c r="DH27" s="656"/>
      <c r="DI27" s="656"/>
      <c r="DJ27" s="656"/>
      <c r="DK27" s="657"/>
      <c r="DL27" s="632">
        <v>302712</v>
      </c>
      <c r="DM27" s="656"/>
      <c r="DN27" s="656"/>
      <c r="DO27" s="656"/>
      <c r="DP27" s="656"/>
      <c r="DQ27" s="656"/>
      <c r="DR27" s="656"/>
      <c r="DS27" s="656"/>
      <c r="DT27" s="656"/>
      <c r="DU27" s="656"/>
      <c r="DV27" s="657"/>
      <c r="DW27" s="628">
        <v>6.9</v>
      </c>
      <c r="DX27" s="654"/>
      <c r="DY27" s="654"/>
      <c r="DZ27" s="654"/>
      <c r="EA27" s="654"/>
      <c r="EB27" s="654"/>
      <c r="EC27" s="655"/>
    </row>
    <row r="28" spans="2:133" ht="11.25" customHeight="1" x14ac:dyDescent="0.15">
      <c r="B28" s="620" t="s">
        <v>288</v>
      </c>
      <c r="C28" s="621"/>
      <c r="D28" s="621"/>
      <c r="E28" s="621"/>
      <c r="F28" s="621"/>
      <c r="G28" s="621"/>
      <c r="H28" s="621"/>
      <c r="I28" s="621"/>
      <c r="J28" s="621"/>
      <c r="K28" s="621"/>
      <c r="L28" s="621"/>
      <c r="M28" s="621"/>
      <c r="N28" s="621"/>
      <c r="O28" s="621"/>
      <c r="P28" s="621"/>
      <c r="Q28" s="622"/>
      <c r="R28" s="623">
        <v>100195</v>
      </c>
      <c r="S28" s="624"/>
      <c r="T28" s="624"/>
      <c r="U28" s="624"/>
      <c r="V28" s="624"/>
      <c r="W28" s="624"/>
      <c r="X28" s="624"/>
      <c r="Y28" s="625"/>
      <c r="Z28" s="626">
        <v>1.4</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436406</v>
      </c>
      <c r="CS28" s="624"/>
      <c r="CT28" s="624"/>
      <c r="CU28" s="624"/>
      <c r="CV28" s="624"/>
      <c r="CW28" s="624"/>
      <c r="CX28" s="624"/>
      <c r="CY28" s="625"/>
      <c r="CZ28" s="628">
        <v>6.6</v>
      </c>
      <c r="DA28" s="654"/>
      <c r="DB28" s="654"/>
      <c r="DC28" s="658"/>
      <c r="DD28" s="632">
        <v>432400</v>
      </c>
      <c r="DE28" s="624"/>
      <c r="DF28" s="624"/>
      <c r="DG28" s="624"/>
      <c r="DH28" s="624"/>
      <c r="DI28" s="624"/>
      <c r="DJ28" s="624"/>
      <c r="DK28" s="625"/>
      <c r="DL28" s="632">
        <v>432400</v>
      </c>
      <c r="DM28" s="624"/>
      <c r="DN28" s="624"/>
      <c r="DO28" s="624"/>
      <c r="DP28" s="624"/>
      <c r="DQ28" s="624"/>
      <c r="DR28" s="624"/>
      <c r="DS28" s="624"/>
      <c r="DT28" s="624"/>
      <c r="DU28" s="624"/>
      <c r="DV28" s="625"/>
      <c r="DW28" s="628">
        <v>9.9</v>
      </c>
      <c r="DX28" s="654"/>
      <c r="DY28" s="654"/>
      <c r="DZ28" s="654"/>
      <c r="EA28" s="654"/>
      <c r="EB28" s="654"/>
      <c r="EC28" s="655"/>
    </row>
    <row r="29" spans="2:133" ht="11.25" customHeight="1" x14ac:dyDescent="0.15">
      <c r="B29" s="620" t="s">
        <v>290</v>
      </c>
      <c r="C29" s="621"/>
      <c r="D29" s="621"/>
      <c r="E29" s="621"/>
      <c r="F29" s="621"/>
      <c r="G29" s="621"/>
      <c r="H29" s="621"/>
      <c r="I29" s="621"/>
      <c r="J29" s="621"/>
      <c r="K29" s="621"/>
      <c r="L29" s="621"/>
      <c r="M29" s="621"/>
      <c r="N29" s="621"/>
      <c r="O29" s="621"/>
      <c r="P29" s="621"/>
      <c r="Q29" s="622"/>
      <c r="R29" s="623">
        <v>17386</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436406</v>
      </c>
      <c r="CS29" s="656"/>
      <c r="CT29" s="656"/>
      <c r="CU29" s="656"/>
      <c r="CV29" s="656"/>
      <c r="CW29" s="656"/>
      <c r="CX29" s="656"/>
      <c r="CY29" s="657"/>
      <c r="CZ29" s="628">
        <v>6.6</v>
      </c>
      <c r="DA29" s="654"/>
      <c r="DB29" s="654"/>
      <c r="DC29" s="658"/>
      <c r="DD29" s="632">
        <v>432400</v>
      </c>
      <c r="DE29" s="656"/>
      <c r="DF29" s="656"/>
      <c r="DG29" s="656"/>
      <c r="DH29" s="656"/>
      <c r="DI29" s="656"/>
      <c r="DJ29" s="656"/>
      <c r="DK29" s="657"/>
      <c r="DL29" s="632">
        <v>432400</v>
      </c>
      <c r="DM29" s="656"/>
      <c r="DN29" s="656"/>
      <c r="DO29" s="656"/>
      <c r="DP29" s="656"/>
      <c r="DQ29" s="656"/>
      <c r="DR29" s="656"/>
      <c r="DS29" s="656"/>
      <c r="DT29" s="656"/>
      <c r="DU29" s="656"/>
      <c r="DV29" s="657"/>
      <c r="DW29" s="628">
        <v>9.9</v>
      </c>
      <c r="DX29" s="654"/>
      <c r="DY29" s="654"/>
      <c r="DZ29" s="654"/>
      <c r="EA29" s="654"/>
      <c r="EB29" s="654"/>
      <c r="EC29" s="655"/>
    </row>
    <row r="30" spans="2:133" ht="11.25" customHeight="1" x14ac:dyDescent="0.15">
      <c r="B30" s="620" t="s">
        <v>292</v>
      </c>
      <c r="C30" s="621"/>
      <c r="D30" s="621"/>
      <c r="E30" s="621"/>
      <c r="F30" s="621"/>
      <c r="G30" s="621"/>
      <c r="H30" s="621"/>
      <c r="I30" s="621"/>
      <c r="J30" s="621"/>
      <c r="K30" s="621"/>
      <c r="L30" s="621"/>
      <c r="M30" s="621"/>
      <c r="N30" s="621"/>
      <c r="O30" s="621"/>
      <c r="P30" s="621"/>
      <c r="Q30" s="622"/>
      <c r="R30" s="623">
        <v>567610</v>
      </c>
      <c r="S30" s="624"/>
      <c r="T30" s="624"/>
      <c r="U30" s="624"/>
      <c r="V30" s="624"/>
      <c r="W30" s="624"/>
      <c r="X30" s="624"/>
      <c r="Y30" s="625"/>
      <c r="Z30" s="626">
        <v>8</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432205</v>
      </c>
      <c r="CS30" s="624"/>
      <c r="CT30" s="624"/>
      <c r="CU30" s="624"/>
      <c r="CV30" s="624"/>
      <c r="CW30" s="624"/>
      <c r="CX30" s="624"/>
      <c r="CY30" s="625"/>
      <c r="CZ30" s="628">
        <v>6.5</v>
      </c>
      <c r="DA30" s="654"/>
      <c r="DB30" s="654"/>
      <c r="DC30" s="658"/>
      <c r="DD30" s="632">
        <v>428199</v>
      </c>
      <c r="DE30" s="624"/>
      <c r="DF30" s="624"/>
      <c r="DG30" s="624"/>
      <c r="DH30" s="624"/>
      <c r="DI30" s="624"/>
      <c r="DJ30" s="624"/>
      <c r="DK30" s="625"/>
      <c r="DL30" s="632">
        <v>428199</v>
      </c>
      <c r="DM30" s="624"/>
      <c r="DN30" s="624"/>
      <c r="DO30" s="624"/>
      <c r="DP30" s="624"/>
      <c r="DQ30" s="624"/>
      <c r="DR30" s="624"/>
      <c r="DS30" s="624"/>
      <c r="DT30" s="624"/>
      <c r="DU30" s="624"/>
      <c r="DV30" s="625"/>
      <c r="DW30" s="628">
        <v>9.8000000000000007</v>
      </c>
      <c r="DX30" s="654"/>
      <c r="DY30" s="654"/>
      <c r="DZ30" s="654"/>
      <c r="EA30" s="654"/>
      <c r="EB30" s="654"/>
      <c r="EC30" s="655"/>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297</v>
      </c>
      <c r="AQ31" s="670"/>
      <c r="AR31" s="670"/>
      <c r="AS31" s="670"/>
      <c r="AT31" s="675" t="s">
        <v>298</v>
      </c>
      <c r="AU31" s="206"/>
      <c r="AV31" s="206"/>
      <c r="AW31" s="206"/>
      <c r="AX31" s="609" t="s">
        <v>176</v>
      </c>
      <c r="AY31" s="610"/>
      <c r="AZ31" s="610"/>
      <c r="BA31" s="610"/>
      <c r="BB31" s="610"/>
      <c r="BC31" s="610"/>
      <c r="BD31" s="610"/>
      <c r="BE31" s="610"/>
      <c r="BF31" s="611"/>
      <c r="BG31" s="679">
        <v>99.2</v>
      </c>
      <c r="BH31" s="667"/>
      <c r="BI31" s="667"/>
      <c r="BJ31" s="667"/>
      <c r="BK31" s="667"/>
      <c r="BL31" s="667"/>
      <c r="BM31" s="618">
        <v>97.1</v>
      </c>
      <c r="BN31" s="667"/>
      <c r="BO31" s="667"/>
      <c r="BP31" s="667"/>
      <c r="BQ31" s="668"/>
      <c r="BR31" s="679">
        <v>99.2</v>
      </c>
      <c r="BS31" s="667"/>
      <c r="BT31" s="667"/>
      <c r="BU31" s="667"/>
      <c r="BV31" s="667"/>
      <c r="BW31" s="667"/>
      <c r="BX31" s="618">
        <v>97</v>
      </c>
      <c r="BY31" s="667"/>
      <c r="BZ31" s="667"/>
      <c r="CA31" s="667"/>
      <c r="CB31" s="668"/>
      <c r="CD31" s="661"/>
      <c r="CE31" s="662"/>
      <c r="CF31" s="620" t="s">
        <v>299</v>
      </c>
      <c r="CG31" s="621"/>
      <c r="CH31" s="621"/>
      <c r="CI31" s="621"/>
      <c r="CJ31" s="621"/>
      <c r="CK31" s="621"/>
      <c r="CL31" s="621"/>
      <c r="CM31" s="621"/>
      <c r="CN31" s="621"/>
      <c r="CO31" s="621"/>
      <c r="CP31" s="621"/>
      <c r="CQ31" s="622"/>
      <c r="CR31" s="623">
        <v>4201</v>
      </c>
      <c r="CS31" s="656"/>
      <c r="CT31" s="656"/>
      <c r="CU31" s="656"/>
      <c r="CV31" s="656"/>
      <c r="CW31" s="656"/>
      <c r="CX31" s="656"/>
      <c r="CY31" s="657"/>
      <c r="CZ31" s="628">
        <v>0.1</v>
      </c>
      <c r="DA31" s="654"/>
      <c r="DB31" s="654"/>
      <c r="DC31" s="658"/>
      <c r="DD31" s="632">
        <v>4201</v>
      </c>
      <c r="DE31" s="656"/>
      <c r="DF31" s="656"/>
      <c r="DG31" s="656"/>
      <c r="DH31" s="656"/>
      <c r="DI31" s="656"/>
      <c r="DJ31" s="656"/>
      <c r="DK31" s="657"/>
      <c r="DL31" s="632">
        <v>4201</v>
      </c>
      <c r="DM31" s="656"/>
      <c r="DN31" s="656"/>
      <c r="DO31" s="656"/>
      <c r="DP31" s="656"/>
      <c r="DQ31" s="656"/>
      <c r="DR31" s="656"/>
      <c r="DS31" s="656"/>
      <c r="DT31" s="656"/>
      <c r="DU31" s="656"/>
      <c r="DV31" s="657"/>
      <c r="DW31" s="628">
        <v>0.1</v>
      </c>
      <c r="DX31" s="654"/>
      <c r="DY31" s="654"/>
      <c r="DZ31" s="654"/>
      <c r="EA31" s="654"/>
      <c r="EB31" s="654"/>
      <c r="EC31" s="655"/>
    </row>
    <row r="32" spans="2:133" ht="11.25" customHeight="1" x14ac:dyDescent="0.15">
      <c r="B32" s="620" t="s">
        <v>300</v>
      </c>
      <c r="C32" s="621"/>
      <c r="D32" s="621"/>
      <c r="E32" s="621"/>
      <c r="F32" s="621"/>
      <c r="G32" s="621"/>
      <c r="H32" s="621"/>
      <c r="I32" s="621"/>
      <c r="J32" s="621"/>
      <c r="K32" s="621"/>
      <c r="L32" s="621"/>
      <c r="M32" s="621"/>
      <c r="N32" s="621"/>
      <c r="O32" s="621"/>
      <c r="P32" s="621"/>
      <c r="Q32" s="622"/>
      <c r="R32" s="623">
        <v>393817</v>
      </c>
      <c r="S32" s="624"/>
      <c r="T32" s="624"/>
      <c r="U32" s="624"/>
      <c r="V32" s="624"/>
      <c r="W32" s="624"/>
      <c r="X32" s="624"/>
      <c r="Y32" s="625"/>
      <c r="Z32" s="626">
        <v>5.5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301</v>
      </c>
      <c r="AX32" s="620" t="s">
        <v>302</v>
      </c>
      <c r="AY32" s="621"/>
      <c r="AZ32" s="621"/>
      <c r="BA32" s="621"/>
      <c r="BB32" s="621"/>
      <c r="BC32" s="621"/>
      <c r="BD32" s="621"/>
      <c r="BE32" s="621"/>
      <c r="BF32" s="622"/>
      <c r="BG32" s="680">
        <v>99.1</v>
      </c>
      <c r="BH32" s="656"/>
      <c r="BI32" s="656"/>
      <c r="BJ32" s="656"/>
      <c r="BK32" s="656"/>
      <c r="BL32" s="656"/>
      <c r="BM32" s="629">
        <v>97.6</v>
      </c>
      <c r="BN32" s="656"/>
      <c r="BO32" s="656"/>
      <c r="BP32" s="656"/>
      <c r="BQ32" s="678"/>
      <c r="BR32" s="680">
        <v>99.2</v>
      </c>
      <c r="BS32" s="656"/>
      <c r="BT32" s="656"/>
      <c r="BU32" s="656"/>
      <c r="BV32" s="656"/>
      <c r="BW32" s="656"/>
      <c r="BX32" s="629">
        <v>98.2</v>
      </c>
      <c r="BY32" s="656"/>
      <c r="BZ32" s="656"/>
      <c r="CA32" s="656"/>
      <c r="CB32" s="678"/>
      <c r="CD32" s="663"/>
      <c r="CE32" s="664"/>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15">
      <c r="B33" s="620" t="s">
        <v>304</v>
      </c>
      <c r="C33" s="621"/>
      <c r="D33" s="621"/>
      <c r="E33" s="621"/>
      <c r="F33" s="621"/>
      <c r="G33" s="621"/>
      <c r="H33" s="621"/>
      <c r="I33" s="621"/>
      <c r="J33" s="621"/>
      <c r="K33" s="621"/>
      <c r="L33" s="621"/>
      <c r="M33" s="621"/>
      <c r="N33" s="621"/>
      <c r="O33" s="621"/>
      <c r="P33" s="621"/>
      <c r="Q33" s="622"/>
      <c r="R33" s="623">
        <v>67234</v>
      </c>
      <c r="S33" s="624"/>
      <c r="T33" s="624"/>
      <c r="U33" s="624"/>
      <c r="V33" s="624"/>
      <c r="W33" s="624"/>
      <c r="X33" s="624"/>
      <c r="Y33" s="625"/>
      <c r="Z33" s="626">
        <v>0.9</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305</v>
      </c>
      <c r="AY33" s="645"/>
      <c r="AZ33" s="645"/>
      <c r="BA33" s="645"/>
      <c r="BB33" s="645"/>
      <c r="BC33" s="645"/>
      <c r="BD33" s="645"/>
      <c r="BE33" s="645"/>
      <c r="BF33" s="646"/>
      <c r="BG33" s="681">
        <v>99.2</v>
      </c>
      <c r="BH33" s="682"/>
      <c r="BI33" s="682"/>
      <c r="BJ33" s="682"/>
      <c r="BK33" s="682"/>
      <c r="BL33" s="682"/>
      <c r="BM33" s="683">
        <v>96.5</v>
      </c>
      <c r="BN33" s="682"/>
      <c r="BO33" s="682"/>
      <c r="BP33" s="682"/>
      <c r="BQ33" s="684"/>
      <c r="BR33" s="681">
        <v>99.2</v>
      </c>
      <c r="BS33" s="682"/>
      <c r="BT33" s="682"/>
      <c r="BU33" s="682"/>
      <c r="BV33" s="682"/>
      <c r="BW33" s="682"/>
      <c r="BX33" s="683">
        <v>96.1</v>
      </c>
      <c r="BY33" s="682"/>
      <c r="BZ33" s="682"/>
      <c r="CA33" s="682"/>
      <c r="CB33" s="684"/>
      <c r="CD33" s="620" t="s">
        <v>306</v>
      </c>
      <c r="CE33" s="621"/>
      <c r="CF33" s="621"/>
      <c r="CG33" s="621"/>
      <c r="CH33" s="621"/>
      <c r="CI33" s="621"/>
      <c r="CJ33" s="621"/>
      <c r="CK33" s="621"/>
      <c r="CL33" s="621"/>
      <c r="CM33" s="621"/>
      <c r="CN33" s="621"/>
      <c r="CO33" s="621"/>
      <c r="CP33" s="621"/>
      <c r="CQ33" s="622"/>
      <c r="CR33" s="623">
        <v>3270667</v>
      </c>
      <c r="CS33" s="656"/>
      <c r="CT33" s="656"/>
      <c r="CU33" s="656"/>
      <c r="CV33" s="656"/>
      <c r="CW33" s="656"/>
      <c r="CX33" s="656"/>
      <c r="CY33" s="657"/>
      <c r="CZ33" s="628">
        <v>49.2</v>
      </c>
      <c r="DA33" s="654"/>
      <c r="DB33" s="654"/>
      <c r="DC33" s="658"/>
      <c r="DD33" s="632">
        <v>2627227</v>
      </c>
      <c r="DE33" s="656"/>
      <c r="DF33" s="656"/>
      <c r="DG33" s="656"/>
      <c r="DH33" s="656"/>
      <c r="DI33" s="656"/>
      <c r="DJ33" s="656"/>
      <c r="DK33" s="657"/>
      <c r="DL33" s="632">
        <v>1793582</v>
      </c>
      <c r="DM33" s="656"/>
      <c r="DN33" s="656"/>
      <c r="DO33" s="656"/>
      <c r="DP33" s="656"/>
      <c r="DQ33" s="656"/>
      <c r="DR33" s="656"/>
      <c r="DS33" s="656"/>
      <c r="DT33" s="656"/>
      <c r="DU33" s="656"/>
      <c r="DV33" s="657"/>
      <c r="DW33" s="628">
        <v>40.9</v>
      </c>
      <c r="DX33" s="654"/>
      <c r="DY33" s="654"/>
      <c r="DZ33" s="654"/>
      <c r="EA33" s="654"/>
      <c r="EB33" s="654"/>
      <c r="EC33" s="655"/>
    </row>
    <row r="34" spans="2:133" ht="11.25" customHeight="1" x14ac:dyDescent="0.15">
      <c r="B34" s="620" t="s">
        <v>307</v>
      </c>
      <c r="C34" s="621"/>
      <c r="D34" s="621"/>
      <c r="E34" s="621"/>
      <c r="F34" s="621"/>
      <c r="G34" s="621"/>
      <c r="H34" s="621"/>
      <c r="I34" s="621"/>
      <c r="J34" s="621"/>
      <c r="K34" s="621"/>
      <c r="L34" s="621"/>
      <c r="M34" s="621"/>
      <c r="N34" s="621"/>
      <c r="O34" s="621"/>
      <c r="P34" s="621"/>
      <c r="Q34" s="622"/>
      <c r="R34" s="623">
        <v>318107</v>
      </c>
      <c r="S34" s="624"/>
      <c r="T34" s="624"/>
      <c r="U34" s="624"/>
      <c r="V34" s="624"/>
      <c r="W34" s="624"/>
      <c r="X34" s="624"/>
      <c r="Y34" s="625"/>
      <c r="Z34" s="626">
        <v>4.5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1167436</v>
      </c>
      <c r="CS34" s="624"/>
      <c r="CT34" s="624"/>
      <c r="CU34" s="624"/>
      <c r="CV34" s="624"/>
      <c r="CW34" s="624"/>
      <c r="CX34" s="624"/>
      <c r="CY34" s="625"/>
      <c r="CZ34" s="628">
        <v>17.600000000000001</v>
      </c>
      <c r="DA34" s="654"/>
      <c r="DB34" s="654"/>
      <c r="DC34" s="658"/>
      <c r="DD34" s="632">
        <v>871773</v>
      </c>
      <c r="DE34" s="624"/>
      <c r="DF34" s="624"/>
      <c r="DG34" s="624"/>
      <c r="DH34" s="624"/>
      <c r="DI34" s="624"/>
      <c r="DJ34" s="624"/>
      <c r="DK34" s="625"/>
      <c r="DL34" s="632">
        <v>677193</v>
      </c>
      <c r="DM34" s="624"/>
      <c r="DN34" s="624"/>
      <c r="DO34" s="624"/>
      <c r="DP34" s="624"/>
      <c r="DQ34" s="624"/>
      <c r="DR34" s="624"/>
      <c r="DS34" s="624"/>
      <c r="DT34" s="624"/>
      <c r="DU34" s="624"/>
      <c r="DV34" s="625"/>
      <c r="DW34" s="628">
        <v>15.5</v>
      </c>
      <c r="DX34" s="654"/>
      <c r="DY34" s="654"/>
      <c r="DZ34" s="654"/>
      <c r="EA34" s="654"/>
      <c r="EB34" s="654"/>
      <c r="EC34" s="655"/>
    </row>
    <row r="35" spans="2:133" ht="11.25" customHeight="1" x14ac:dyDescent="0.15">
      <c r="B35" s="620" t="s">
        <v>309</v>
      </c>
      <c r="C35" s="621"/>
      <c r="D35" s="621"/>
      <c r="E35" s="621"/>
      <c r="F35" s="621"/>
      <c r="G35" s="621"/>
      <c r="H35" s="621"/>
      <c r="I35" s="621"/>
      <c r="J35" s="621"/>
      <c r="K35" s="621"/>
      <c r="L35" s="621"/>
      <c r="M35" s="621"/>
      <c r="N35" s="621"/>
      <c r="O35" s="621"/>
      <c r="P35" s="621"/>
      <c r="Q35" s="622"/>
      <c r="R35" s="623">
        <v>215882</v>
      </c>
      <c r="S35" s="624"/>
      <c r="T35" s="624"/>
      <c r="U35" s="624"/>
      <c r="V35" s="624"/>
      <c r="W35" s="624"/>
      <c r="X35" s="624"/>
      <c r="Y35" s="625"/>
      <c r="Z35" s="626">
        <v>3</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62329</v>
      </c>
      <c r="CS35" s="656"/>
      <c r="CT35" s="656"/>
      <c r="CU35" s="656"/>
      <c r="CV35" s="656"/>
      <c r="CW35" s="656"/>
      <c r="CX35" s="656"/>
      <c r="CY35" s="657"/>
      <c r="CZ35" s="628">
        <v>0.9</v>
      </c>
      <c r="DA35" s="654"/>
      <c r="DB35" s="654"/>
      <c r="DC35" s="658"/>
      <c r="DD35" s="632">
        <v>51624</v>
      </c>
      <c r="DE35" s="656"/>
      <c r="DF35" s="656"/>
      <c r="DG35" s="656"/>
      <c r="DH35" s="656"/>
      <c r="DI35" s="656"/>
      <c r="DJ35" s="656"/>
      <c r="DK35" s="657"/>
      <c r="DL35" s="632">
        <v>51541</v>
      </c>
      <c r="DM35" s="656"/>
      <c r="DN35" s="656"/>
      <c r="DO35" s="656"/>
      <c r="DP35" s="656"/>
      <c r="DQ35" s="656"/>
      <c r="DR35" s="656"/>
      <c r="DS35" s="656"/>
      <c r="DT35" s="656"/>
      <c r="DU35" s="656"/>
      <c r="DV35" s="657"/>
      <c r="DW35" s="628">
        <v>1.2</v>
      </c>
      <c r="DX35" s="654"/>
      <c r="DY35" s="654"/>
      <c r="DZ35" s="654"/>
      <c r="EA35" s="654"/>
      <c r="EB35" s="654"/>
      <c r="EC35" s="655"/>
    </row>
    <row r="36" spans="2:133" ht="11.25" customHeight="1" x14ac:dyDescent="0.15">
      <c r="B36" s="620" t="s">
        <v>313</v>
      </c>
      <c r="C36" s="621"/>
      <c r="D36" s="621"/>
      <c r="E36" s="621"/>
      <c r="F36" s="621"/>
      <c r="G36" s="621"/>
      <c r="H36" s="621"/>
      <c r="I36" s="621"/>
      <c r="J36" s="621"/>
      <c r="K36" s="621"/>
      <c r="L36" s="621"/>
      <c r="M36" s="621"/>
      <c r="N36" s="621"/>
      <c r="O36" s="621"/>
      <c r="P36" s="621"/>
      <c r="Q36" s="622"/>
      <c r="R36" s="623">
        <v>459132</v>
      </c>
      <c r="S36" s="624"/>
      <c r="T36" s="624"/>
      <c r="U36" s="624"/>
      <c r="V36" s="624"/>
      <c r="W36" s="624"/>
      <c r="X36" s="624"/>
      <c r="Y36" s="625"/>
      <c r="Z36" s="626">
        <v>6.4</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877998</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19768</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950627</v>
      </c>
      <c r="CS36" s="624"/>
      <c r="CT36" s="624"/>
      <c r="CU36" s="624"/>
      <c r="CV36" s="624"/>
      <c r="CW36" s="624"/>
      <c r="CX36" s="624"/>
      <c r="CY36" s="625"/>
      <c r="CZ36" s="628">
        <v>14.3</v>
      </c>
      <c r="DA36" s="654"/>
      <c r="DB36" s="654"/>
      <c r="DC36" s="658"/>
      <c r="DD36" s="632">
        <v>855959</v>
      </c>
      <c r="DE36" s="624"/>
      <c r="DF36" s="624"/>
      <c r="DG36" s="624"/>
      <c r="DH36" s="624"/>
      <c r="DI36" s="624"/>
      <c r="DJ36" s="624"/>
      <c r="DK36" s="625"/>
      <c r="DL36" s="632">
        <v>587718</v>
      </c>
      <c r="DM36" s="624"/>
      <c r="DN36" s="624"/>
      <c r="DO36" s="624"/>
      <c r="DP36" s="624"/>
      <c r="DQ36" s="624"/>
      <c r="DR36" s="624"/>
      <c r="DS36" s="624"/>
      <c r="DT36" s="624"/>
      <c r="DU36" s="624"/>
      <c r="DV36" s="625"/>
      <c r="DW36" s="628">
        <v>13.4</v>
      </c>
      <c r="DX36" s="654"/>
      <c r="DY36" s="654"/>
      <c r="DZ36" s="654"/>
      <c r="EA36" s="654"/>
      <c r="EB36" s="654"/>
      <c r="EC36" s="655"/>
    </row>
    <row r="37" spans="2:133" ht="11.25" customHeight="1" x14ac:dyDescent="0.15">
      <c r="B37" s="620" t="s">
        <v>317</v>
      </c>
      <c r="C37" s="621"/>
      <c r="D37" s="621"/>
      <c r="E37" s="621"/>
      <c r="F37" s="621"/>
      <c r="G37" s="621"/>
      <c r="H37" s="621"/>
      <c r="I37" s="621"/>
      <c r="J37" s="621"/>
      <c r="K37" s="621"/>
      <c r="L37" s="621"/>
      <c r="M37" s="621"/>
      <c r="N37" s="621"/>
      <c r="O37" s="621"/>
      <c r="P37" s="621"/>
      <c r="Q37" s="622"/>
      <c r="R37" s="623">
        <v>225944</v>
      </c>
      <c r="S37" s="624"/>
      <c r="T37" s="624"/>
      <c r="U37" s="624"/>
      <c r="V37" s="624"/>
      <c r="W37" s="624"/>
      <c r="X37" s="624"/>
      <c r="Y37" s="625"/>
      <c r="Z37" s="626">
        <v>3.2</v>
      </c>
      <c r="AA37" s="626"/>
      <c r="AB37" s="626"/>
      <c r="AC37" s="626"/>
      <c r="AD37" s="627">
        <v>715</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291863</v>
      </c>
      <c r="BA37" s="624"/>
      <c r="BB37" s="624"/>
      <c r="BC37" s="624"/>
      <c r="BD37" s="656"/>
      <c r="BE37" s="656"/>
      <c r="BF37" s="678"/>
      <c r="BG37" s="620" t="s">
        <v>319</v>
      </c>
      <c r="BH37" s="621"/>
      <c r="BI37" s="621"/>
      <c r="BJ37" s="621"/>
      <c r="BK37" s="621"/>
      <c r="BL37" s="621"/>
      <c r="BM37" s="621"/>
      <c r="BN37" s="621"/>
      <c r="BO37" s="621"/>
      <c r="BP37" s="621"/>
      <c r="BQ37" s="621"/>
      <c r="BR37" s="621"/>
      <c r="BS37" s="621"/>
      <c r="BT37" s="621"/>
      <c r="BU37" s="622"/>
      <c r="BV37" s="623">
        <v>11111</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286776</v>
      </c>
      <c r="CS37" s="656"/>
      <c r="CT37" s="656"/>
      <c r="CU37" s="656"/>
      <c r="CV37" s="656"/>
      <c r="CW37" s="656"/>
      <c r="CX37" s="656"/>
      <c r="CY37" s="657"/>
      <c r="CZ37" s="628">
        <v>4.3</v>
      </c>
      <c r="DA37" s="654"/>
      <c r="DB37" s="654"/>
      <c r="DC37" s="658"/>
      <c r="DD37" s="632">
        <v>286316</v>
      </c>
      <c r="DE37" s="656"/>
      <c r="DF37" s="656"/>
      <c r="DG37" s="656"/>
      <c r="DH37" s="656"/>
      <c r="DI37" s="656"/>
      <c r="DJ37" s="656"/>
      <c r="DK37" s="657"/>
      <c r="DL37" s="632">
        <v>249438</v>
      </c>
      <c r="DM37" s="656"/>
      <c r="DN37" s="656"/>
      <c r="DO37" s="656"/>
      <c r="DP37" s="656"/>
      <c r="DQ37" s="656"/>
      <c r="DR37" s="656"/>
      <c r="DS37" s="656"/>
      <c r="DT37" s="656"/>
      <c r="DU37" s="656"/>
      <c r="DV37" s="657"/>
      <c r="DW37" s="628">
        <v>5.7</v>
      </c>
      <c r="DX37" s="654"/>
      <c r="DY37" s="654"/>
      <c r="DZ37" s="654"/>
      <c r="EA37" s="654"/>
      <c r="EB37" s="654"/>
      <c r="EC37" s="655"/>
    </row>
    <row r="38" spans="2:133" ht="11.25" customHeight="1" x14ac:dyDescent="0.15">
      <c r="B38" s="620" t="s">
        <v>321</v>
      </c>
      <c r="C38" s="621"/>
      <c r="D38" s="621"/>
      <c r="E38" s="621"/>
      <c r="F38" s="621"/>
      <c r="G38" s="621"/>
      <c r="H38" s="621"/>
      <c r="I38" s="621"/>
      <c r="J38" s="621"/>
      <c r="K38" s="621"/>
      <c r="L38" s="621"/>
      <c r="M38" s="621"/>
      <c r="N38" s="621"/>
      <c r="O38" s="621"/>
      <c r="P38" s="621"/>
      <c r="Q38" s="622"/>
      <c r="R38" s="623">
        <v>158591</v>
      </c>
      <c r="S38" s="624"/>
      <c r="T38" s="624"/>
      <c r="U38" s="624"/>
      <c r="V38" s="624"/>
      <c r="W38" s="624"/>
      <c r="X38" s="624"/>
      <c r="Y38" s="625"/>
      <c r="Z38" s="626">
        <v>2.2000000000000002</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33650</v>
      </c>
      <c r="BA38" s="624"/>
      <c r="BB38" s="624"/>
      <c r="BC38" s="624"/>
      <c r="BD38" s="656"/>
      <c r="BE38" s="656"/>
      <c r="BF38" s="678"/>
      <c r="BG38" s="620" t="s">
        <v>323</v>
      </c>
      <c r="BH38" s="621"/>
      <c r="BI38" s="621"/>
      <c r="BJ38" s="621"/>
      <c r="BK38" s="621"/>
      <c r="BL38" s="621"/>
      <c r="BM38" s="621"/>
      <c r="BN38" s="621"/>
      <c r="BO38" s="621"/>
      <c r="BP38" s="621"/>
      <c r="BQ38" s="621"/>
      <c r="BR38" s="621"/>
      <c r="BS38" s="621"/>
      <c r="BT38" s="621"/>
      <c r="BU38" s="622"/>
      <c r="BV38" s="623">
        <v>1356</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552485</v>
      </c>
      <c r="CS38" s="624"/>
      <c r="CT38" s="624"/>
      <c r="CU38" s="624"/>
      <c r="CV38" s="624"/>
      <c r="CW38" s="624"/>
      <c r="CX38" s="624"/>
      <c r="CY38" s="625"/>
      <c r="CZ38" s="628">
        <v>8.3000000000000007</v>
      </c>
      <c r="DA38" s="654"/>
      <c r="DB38" s="654"/>
      <c r="DC38" s="658"/>
      <c r="DD38" s="632">
        <v>464260</v>
      </c>
      <c r="DE38" s="624"/>
      <c r="DF38" s="624"/>
      <c r="DG38" s="624"/>
      <c r="DH38" s="624"/>
      <c r="DI38" s="624"/>
      <c r="DJ38" s="624"/>
      <c r="DK38" s="625"/>
      <c r="DL38" s="632">
        <v>458327</v>
      </c>
      <c r="DM38" s="624"/>
      <c r="DN38" s="624"/>
      <c r="DO38" s="624"/>
      <c r="DP38" s="624"/>
      <c r="DQ38" s="624"/>
      <c r="DR38" s="624"/>
      <c r="DS38" s="624"/>
      <c r="DT38" s="624"/>
      <c r="DU38" s="624"/>
      <c r="DV38" s="625"/>
      <c r="DW38" s="628">
        <v>10.5</v>
      </c>
      <c r="DX38" s="654"/>
      <c r="DY38" s="654"/>
      <c r="DZ38" s="654"/>
      <c r="EA38" s="654"/>
      <c r="EB38" s="654"/>
      <c r="EC38" s="655"/>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t="s">
        <v>122</v>
      </c>
      <c r="BA39" s="624"/>
      <c r="BB39" s="624"/>
      <c r="BC39" s="624"/>
      <c r="BD39" s="656"/>
      <c r="BE39" s="656"/>
      <c r="BF39" s="678"/>
      <c r="BG39" s="620" t="s">
        <v>327</v>
      </c>
      <c r="BH39" s="621"/>
      <c r="BI39" s="621"/>
      <c r="BJ39" s="621"/>
      <c r="BK39" s="621"/>
      <c r="BL39" s="621"/>
      <c r="BM39" s="621"/>
      <c r="BN39" s="621"/>
      <c r="BO39" s="621"/>
      <c r="BP39" s="621"/>
      <c r="BQ39" s="621"/>
      <c r="BR39" s="621"/>
      <c r="BS39" s="621"/>
      <c r="BT39" s="621"/>
      <c r="BU39" s="622"/>
      <c r="BV39" s="623">
        <v>2002</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404585</v>
      </c>
      <c r="CS39" s="656"/>
      <c r="CT39" s="656"/>
      <c r="CU39" s="656"/>
      <c r="CV39" s="656"/>
      <c r="CW39" s="656"/>
      <c r="CX39" s="656"/>
      <c r="CY39" s="657"/>
      <c r="CZ39" s="628">
        <v>6.1</v>
      </c>
      <c r="DA39" s="654"/>
      <c r="DB39" s="654"/>
      <c r="DC39" s="658"/>
      <c r="DD39" s="632">
        <v>272406</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329</v>
      </c>
      <c r="C40" s="621"/>
      <c r="D40" s="621"/>
      <c r="E40" s="621"/>
      <c r="F40" s="621"/>
      <c r="G40" s="621"/>
      <c r="H40" s="621"/>
      <c r="I40" s="621"/>
      <c r="J40" s="621"/>
      <c r="K40" s="621"/>
      <c r="L40" s="621"/>
      <c r="M40" s="621"/>
      <c r="N40" s="621"/>
      <c r="O40" s="621"/>
      <c r="P40" s="621"/>
      <c r="Q40" s="622"/>
      <c r="R40" s="623">
        <v>11491</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6"/>
      <c r="BE40" s="656"/>
      <c r="BF40" s="678"/>
      <c r="BG40" s="671" t="s">
        <v>331</v>
      </c>
      <c r="BH40" s="672"/>
      <c r="BI40" s="672"/>
      <c r="BJ40" s="672"/>
      <c r="BK40" s="672"/>
      <c r="BL40" s="211"/>
      <c r="BM40" s="621" t="s">
        <v>332</v>
      </c>
      <c r="BN40" s="621"/>
      <c r="BO40" s="621"/>
      <c r="BP40" s="621"/>
      <c r="BQ40" s="621"/>
      <c r="BR40" s="621"/>
      <c r="BS40" s="621"/>
      <c r="BT40" s="621"/>
      <c r="BU40" s="622"/>
      <c r="BV40" s="623">
        <v>104</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133205</v>
      </c>
      <c r="CS40" s="624"/>
      <c r="CT40" s="624"/>
      <c r="CU40" s="624"/>
      <c r="CV40" s="624"/>
      <c r="CW40" s="624"/>
      <c r="CX40" s="624"/>
      <c r="CY40" s="625"/>
      <c r="CZ40" s="628">
        <v>2</v>
      </c>
      <c r="DA40" s="654"/>
      <c r="DB40" s="654"/>
      <c r="DC40" s="658"/>
      <c r="DD40" s="632">
        <v>111205</v>
      </c>
      <c r="DE40" s="624"/>
      <c r="DF40" s="624"/>
      <c r="DG40" s="624"/>
      <c r="DH40" s="624"/>
      <c r="DI40" s="624"/>
      <c r="DJ40" s="624"/>
      <c r="DK40" s="625"/>
      <c r="DL40" s="632">
        <v>18803</v>
      </c>
      <c r="DM40" s="624"/>
      <c r="DN40" s="624"/>
      <c r="DO40" s="624"/>
      <c r="DP40" s="624"/>
      <c r="DQ40" s="624"/>
      <c r="DR40" s="624"/>
      <c r="DS40" s="624"/>
      <c r="DT40" s="624"/>
      <c r="DU40" s="624"/>
      <c r="DV40" s="625"/>
      <c r="DW40" s="628">
        <v>0.4</v>
      </c>
      <c r="DX40" s="654"/>
      <c r="DY40" s="654"/>
      <c r="DZ40" s="654"/>
      <c r="EA40" s="654"/>
      <c r="EB40" s="654"/>
      <c r="EC40" s="655"/>
    </row>
    <row r="41" spans="2:133" ht="11.25" customHeight="1" x14ac:dyDescent="0.15">
      <c r="B41" s="644" t="s">
        <v>334</v>
      </c>
      <c r="C41" s="645"/>
      <c r="D41" s="645"/>
      <c r="E41" s="645"/>
      <c r="F41" s="645"/>
      <c r="G41" s="645"/>
      <c r="H41" s="645"/>
      <c r="I41" s="645"/>
      <c r="J41" s="645"/>
      <c r="K41" s="645"/>
      <c r="L41" s="645"/>
      <c r="M41" s="645"/>
      <c r="N41" s="645"/>
      <c r="O41" s="645"/>
      <c r="P41" s="645"/>
      <c r="Q41" s="646"/>
      <c r="R41" s="695">
        <v>7119045</v>
      </c>
      <c r="S41" s="696"/>
      <c r="T41" s="696"/>
      <c r="U41" s="696"/>
      <c r="V41" s="696"/>
      <c r="W41" s="696"/>
      <c r="X41" s="696"/>
      <c r="Y41" s="700"/>
      <c r="Z41" s="701">
        <v>100</v>
      </c>
      <c r="AA41" s="701"/>
      <c r="AB41" s="701"/>
      <c r="AC41" s="701"/>
      <c r="AD41" s="702">
        <v>4370823</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97597</v>
      </c>
      <c r="BA41" s="624"/>
      <c r="BB41" s="624"/>
      <c r="BC41" s="624"/>
      <c r="BD41" s="656"/>
      <c r="BE41" s="656"/>
      <c r="BF41" s="678"/>
      <c r="BG41" s="671"/>
      <c r="BH41" s="672"/>
      <c r="BI41" s="672"/>
      <c r="BJ41" s="672"/>
      <c r="BK41" s="672"/>
      <c r="BL41" s="211"/>
      <c r="BM41" s="621" t="s">
        <v>336</v>
      </c>
      <c r="BN41" s="621"/>
      <c r="BO41" s="621"/>
      <c r="BP41" s="621"/>
      <c r="BQ41" s="621"/>
      <c r="BR41" s="621"/>
      <c r="BS41" s="621"/>
      <c r="BT41" s="621"/>
      <c r="BU41" s="622"/>
      <c r="BV41" s="623">
        <v>1</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454888</v>
      </c>
      <c r="BA42" s="696"/>
      <c r="BB42" s="696"/>
      <c r="BC42" s="696"/>
      <c r="BD42" s="682"/>
      <c r="BE42" s="682"/>
      <c r="BF42" s="684"/>
      <c r="BG42" s="673"/>
      <c r="BH42" s="674"/>
      <c r="BI42" s="674"/>
      <c r="BJ42" s="674"/>
      <c r="BK42" s="674"/>
      <c r="BL42" s="212"/>
      <c r="BM42" s="645" t="s">
        <v>339</v>
      </c>
      <c r="BN42" s="645"/>
      <c r="BO42" s="645"/>
      <c r="BP42" s="645"/>
      <c r="BQ42" s="645"/>
      <c r="BR42" s="645"/>
      <c r="BS42" s="645"/>
      <c r="BT42" s="645"/>
      <c r="BU42" s="646"/>
      <c r="BV42" s="695">
        <v>427</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619964</v>
      </c>
      <c r="CS42" s="656"/>
      <c r="CT42" s="656"/>
      <c r="CU42" s="656"/>
      <c r="CV42" s="656"/>
      <c r="CW42" s="656"/>
      <c r="CX42" s="656"/>
      <c r="CY42" s="657"/>
      <c r="CZ42" s="628">
        <v>9.3000000000000007</v>
      </c>
      <c r="DA42" s="654"/>
      <c r="DB42" s="654"/>
      <c r="DC42" s="658"/>
      <c r="DD42" s="632">
        <v>315037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14762</v>
      </c>
      <c r="CS43" s="656"/>
      <c r="CT43" s="656"/>
      <c r="CU43" s="656"/>
      <c r="CV43" s="656"/>
      <c r="CW43" s="656"/>
      <c r="CX43" s="656"/>
      <c r="CY43" s="657"/>
      <c r="CZ43" s="628">
        <v>0.2</v>
      </c>
      <c r="DA43" s="654"/>
      <c r="DB43" s="654"/>
      <c r="DC43" s="658"/>
      <c r="DD43" s="632">
        <v>14762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618139</v>
      </c>
      <c r="CS44" s="624"/>
      <c r="CT44" s="624"/>
      <c r="CU44" s="624"/>
      <c r="CV44" s="624"/>
      <c r="CW44" s="624"/>
      <c r="CX44" s="624"/>
      <c r="CY44" s="625"/>
      <c r="CZ44" s="628">
        <v>9.3000000000000007</v>
      </c>
      <c r="DA44" s="629"/>
      <c r="DB44" s="629"/>
      <c r="DC44" s="635"/>
      <c r="DD44" s="632">
        <v>313212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158206</v>
      </c>
      <c r="CS45" s="656"/>
      <c r="CT45" s="656"/>
      <c r="CU45" s="656"/>
      <c r="CV45" s="656"/>
      <c r="CW45" s="656"/>
      <c r="CX45" s="656"/>
      <c r="CY45" s="657"/>
      <c r="CZ45" s="628">
        <v>2.4</v>
      </c>
      <c r="DA45" s="654"/>
      <c r="DB45" s="654"/>
      <c r="DC45" s="658"/>
      <c r="DD45" s="632">
        <v>10247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347</v>
      </c>
      <c r="CG46" s="621"/>
      <c r="CH46" s="621"/>
      <c r="CI46" s="621"/>
      <c r="CJ46" s="621"/>
      <c r="CK46" s="621"/>
      <c r="CL46" s="621"/>
      <c r="CM46" s="621"/>
      <c r="CN46" s="621"/>
      <c r="CO46" s="621"/>
      <c r="CP46" s="621"/>
      <c r="CQ46" s="622"/>
      <c r="CR46" s="623">
        <v>434382</v>
      </c>
      <c r="CS46" s="624"/>
      <c r="CT46" s="624"/>
      <c r="CU46" s="624"/>
      <c r="CV46" s="624"/>
      <c r="CW46" s="624"/>
      <c r="CX46" s="624"/>
      <c r="CY46" s="625"/>
      <c r="CZ46" s="628">
        <v>6.5</v>
      </c>
      <c r="DA46" s="629"/>
      <c r="DB46" s="629"/>
      <c r="DC46" s="635"/>
      <c r="DD46" s="632">
        <v>298314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348</v>
      </c>
      <c r="CG47" s="621"/>
      <c r="CH47" s="621"/>
      <c r="CI47" s="621"/>
      <c r="CJ47" s="621"/>
      <c r="CK47" s="621"/>
      <c r="CL47" s="621"/>
      <c r="CM47" s="621"/>
      <c r="CN47" s="621"/>
      <c r="CO47" s="621"/>
      <c r="CP47" s="621"/>
      <c r="CQ47" s="622"/>
      <c r="CR47" s="623">
        <v>1825</v>
      </c>
      <c r="CS47" s="656"/>
      <c r="CT47" s="656"/>
      <c r="CU47" s="656"/>
      <c r="CV47" s="656"/>
      <c r="CW47" s="656"/>
      <c r="CX47" s="656"/>
      <c r="CY47" s="657"/>
      <c r="CZ47" s="628">
        <v>0</v>
      </c>
      <c r="DA47" s="654"/>
      <c r="DB47" s="654"/>
      <c r="DC47" s="658"/>
      <c r="DD47" s="632">
        <v>1825</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350</v>
      </c>
      <c r="CE49" s="645"/>
      <c r="CF49" s="645"/>
      <c r="CG49" s="645"/>
      <c r="CH49" s="645"/>
      <c r="CI49" s="645"/>
      <c r="CJ49" s="645"/>
      <c r="CK49" s="645"/>
      <c r="CL49" s="645"/>
      <c r="CM49" s="645"/>
      <c r="CN49" s="645"/>
      <c r="CO49" s="645"/>
      <c r="CP49" s="645"/>
      <c r="CQ49" s="646"/>
      <c r="CR49" s="695">
        <v>6642675</v>
      </c>
      <c r="CS49" s="682"/>
      <c r="CT49" s="682"/>
      <c r="CU49" s="682"/>
      <c r="CV49" s="682"/>
      <c r="CW49" s="682"/>
      <c r="CX49" s="682"/>
      <c r="CY49" s="711"/>
      <c r="CZ49" s="703">
        <v>100</v>
      </c>
      <c r="DA49" s="712"/>
      <c r="DB49" s="712"/>
      <c r="DC49" s="713"/>
      <c r="DD49" s="714">
        <v>5119843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ZjAymvOf3unZXlG50CwY0tKC9rbsS9VNyKCHNAqrvNumlu8jiarPp35QlBpyyuIQ+G21k4AQJr5bZkI/PU6Lw==" saltValue="hArE4WgJFliucIr5hzcKn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7125</v>
      </c>
      <c r="R7" s="753"/>
      <c r="S7" s="753"/>
      <c r="T7" s="753"/>
      <c r="U7" s="753"/>
      <c r="V7" s="753">
        <v>6648</v>
      </c>
      <c r="W7" s="753"/>
      <c r="X7" s="753"/>
      <c r="Y7" s="753"/>
      <c r="Z7" s="753"/>
      <c r="AA7" s="753">
        <v>476</v>
      </c>
      <c r="AB7" s="753"/>
      <c r="AC7" s="753"/>
      <c r="AD7" s="753"/>
      <c r="AE7" s="754"/>
      <c r="AF7" s="755">
        <v>457</v>
      </c>
      <c r="AG7" s="756"/>
      <c r="AH7" s="756"/>
      <c r="AI7" s="756"/>
      <c r="AJ7" s="757"/>
      <c r="AK7" s="758">
        <v>216</v>
      </c>
      <c r="AL7" s="759"/>
      <c r="AM7" s="759"/>
      <c r="AN7" s="759"/>
      <c r="AO7" s="759"/>
      <c r="AP7" s="759">
        <v>2391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375</v>
      </c>
      <c r="B23" s="789" t="s">
        <v>376</v>
      </c>
      <c r="C23" s="790"/>
      <c r="D23" s="790"/>
      <c r="E23" s="790"/>
      <c r="F23" s="790"/>
      <c r="G23" s="790"/>
      <c r="H23" s="790"/>
      <c r="I23" s="790"/>
      <c r="J23" s="790"/>
      <c r="K23" s="790"/>
      <c r="L23" s="790"/>
      <c r="M23" s="790"/>
      <c r="N23" s="790"/>
      <c r="O23" s="790"/>
      <c r="P23" s="791"/>
      <c r="Q23" s="792">
        <v>7125</v>
      </c>
      <c r="R23" s="793"/>
      <c r="S23" s="793"/>
      <c r="T23" s="793"/>
      <c r="U23" s="793"/>
      <c r="V23" s="793">
        <v>6648</v>
      </c>
      <c r="W23" s="793"/>
      <c r="X23" s="793"/>
      <c r="Y23" s="793"/>
      <c r="Z23" s="793"/>
      <c r="AA23" s="793">
        <v>476</v>
      </c>
      <c r="AB23" s="793"/>
      <c r="AC23" s="793"/>
      <c r="AD23" s="793"/>
      <c r="AE23" s="794"/>
      <c r="AF23" s="795">
        <v>457</v>
      </c>
      <c r="AG23" s="793"/>
      <c r="AH23" s="793"/>
      <c r="AI23" s="793"/>
      <c r="AJ23" s="796"/>
      <c r="AK23" s="797"/>
      <c r="AL23" s="798"/>
      <c r="AM23" s="798"/>
      <c r="AN23" s="798"/>
      <c r="AO23" s="798"/>
      <c r="AP23" s="793">
        <v>2391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387</v>
      </c>
      <c r="C28" s="750"/>
      <c r="D28" s="750"/>
      <c r="E28" s="750"/>
      <c r="F28" s="750"/>
      <c r="G28" s="750"/>
      <c r="H28" s="750"/>
      <c r="I28" s="750"/>
      <c r="J28" s="750"/>
      <c r="K28" s="750"/>
      <c r="L28" s="750"/>
      <c r="M28" s="750"/>
      <c r="N28" s="750"/>
      <c r="O28" s="750"/>
      <c r="P28" s="751"/>
      <c r="Q28" s="822">
        <v>1235</v>
      </c>
      <c r="R28" s="823"/>
      <c r="S28" s="823"/>
      <c r="T28" s="823"/>
      <c r="U28" s="823"/>
      <c r="V28" s="823">
        <v>1215</v>
      </c>
      <c r="W28" s="823"/>
      <c r="X28" s="823"/>
      <c r="Y28" s="823"/>
      <c r="Z28" s="823"/>
      <c r="AA28" s="823">
        <v>20</v>
      </c>
      <c r="AB28" s="823"/>
      <c r="AC28" s="823"/>
      <c r="AD28" s="823"/>
      <c r="AE28" s="824"/>
      <c r="AF28" s="825">
        <v>20</v>
      </c>
      <c r="AG28" s="823"/>
      <c r="AH28" s="823"/>
      <c r="AI28" s="823"/>
      <c r="AJ28" s="826"/>
      <c r="AK28" s="827">
        <v>98</v>
      </c>
      <c r="AL28" s="828"/>
      <c r="AM28" s="828"/>
      <c r="AN28" s="828"/>
      <c r="AO28" s="828"/>
      <c r="AP28" s="828" t="s">
        <v>541</v>
      </c>
      <c r="AQ28" s="828"/>
      <c r="AR28" s="828"/>
      <c r="AS28" s="828"/>
      <c r="AT28" s="828"/>
      <c r="AU28" s="828" t="s">
        <v>541</v>
      </c>
      <c r="AV28" s="828"/>
      <c r="AW28" s="828"/>
      <c r="AX28" s="828"/>
      <c r="AY28" s="828"/>
      <c r="AZ28" s="829" t="s">
        <v>541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388</v>
      </c>
      <c r="C29" s="781"/>
      <c r="D29" s="781"/>
      <c r="E29" s="781"/>
      <c r="F29" s="781"/>
      <c r="G29" s="781"/>
      <c r="H29" s="781"/>
      <c r="I29" s="781"/>
      <c r="J29" s="781"/>
      <c r="K29" s="781"/>
      <c r="L29" s="781"/>
      <c r="M29" s="781"/>
      <c r="N29" s="781"/>
      <c r="O29" s="781"/>
      <c r="P29" s="782"/>
      <c r="Q29" s="783">
        <v>235</v>
      </c>
      <c r="R29" s="784"/>
      <c r="S29" s="784"/>
      <c r="T29" s="784"/>
      <c r="U29" s="784"/>
      <c r="V29" s="784">
        <v>229</v>
      </c>
      <c r="W29" s="784"/>
      <c r="X29" s="784"/>
      <c r="Y29" s="784"/>
      <c r="Z29" s="784"/>
      <c r="AA29" s="784">
        <v>6</v>
      </c>
      <c r="AB29" s="784"/>
      <c r="AC29" s="784"/>
      <c r="AD29" s="784"/>
      <c r="AE29" s="785"/>
      <c r="AF29" s="786">
        <v>6</v>
      </c>
      <c r="AG29" s="787"/>
      <c r="AH29" s="787"/>
      <c r="AI29" s="787"/>
      <c r="AJ29" s="788"/>
      <c r="AK29" s="834">
        <v>58</v>
      </c>
      <c r="AL29" s="830"/>
      <c r="AM29" s="830"/>
      <c r="AN29" s="830"/>
      <c r="AO29" s="830"/>
      <c r="AP29" s="830" t="s">
        <v>541</v>
      </c>
      <c r="AQ29" s="830"/>
      <c r="AR29" s="830"/>
      <c r="AS29" s="830"/>
      <c r="AT29" s="830"/>
      <c r="AU29" s="830" t="s">
        <v>541</v>
      </c>
      <c r="AV29" s="830"/>
      <c r="AW29" s="830"/>
      <c r="AX29" s="830"/>
      <c r="AY29" s="830"/>
      <c r="AZ29" s="831" t="s">
        <v>541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389</v>
      </c>
      <c r="C30" s="781"/>
      <c r="D30" s="781"/>
      <c r="E30" s="781"/>
      <c r="F30" s="781"/>
      <c r="G30" s="781"/>
      <c r="H30" s="781"/>
      <c r="I30" s="781"/>
      <c r="J30" s="781"/>
      <c r="K30" s="781"/>
      <c r="L30" s="781"/>
      <c r="M30" s="781"/>
      <c r="N30" s="781"/>
      <c r="O30" s="781"/>
      <c r="P30" s="782"/>
      <c r="Q30" s="783">
        <v>1248</v>
      </c>
      <c r="R30" s="784"/>
      <c r="S30" s="784"/>
      <c r="T30" s="784"/>
      <c r="U30" s="784"/>
      <c r="V30" s="784">
        <v>1243</v>
      </c>
      <c r="W30" s="784"/>
      <c r="X30" s="784"/>
      <c r="Y30" s="784"/>
      <c r="Z30" s="784"/>
      <c r="AA30" s="784">
        <v>6</v>
      </c>
      <c r="AB30" s="784"/>
      <c r="AC30" s="784"/>
      <c r="AD30" s="784"/>
      <c r="AE30" s="785"/>
      <c r="AF30" s="786">
        <v>6</v>
      </c>
      <c r="AG30" s="787"/>
      <c r="AH30" s="787"/>
      <c r="AI30" s="787"/>
      <c r="AJ30" s="788"/>
      <c r="AK30" s="834">
        <v>203</v>
      </c>
      <c r="AL30" s="830"/>
      <c r="AM30" s="830"/>
      <c r="AN30" s="830"/>
      <c r="AO30" s="830"/>
      <c r="AP30" s="830" t="s">
        <v>541</v>
      </c>
      <c r="AQ30" s="830"/>
      <c r="AR30" s="830"/>
      <c r="AS30" s="830"/>
      <c r="AT30" s="830"/>
      <c r="AU30" s="830" t="s">
        <v>541</v>
      </c>
      <c r="AV30" s="830"/>
      <c r="AW30" s="830"/>
      <c r="AX30" s="830"/>
      <c r="AY30" s="830"/>
      <c r="AZ30" s="831" t="s">
        <v>541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390</v>
      </c>
      <c r="C31" s="781"/>
      <c r="D31" s="781"/>
      <c r="E31" s="781"/>
      <c r="F31" s="781"/>
      <c r="G31" s="781"/>
      <c r="H31" s="781"/>
      <c r="I31" s="781"/>
      <c r="J31" s="781"/>
      <c r="K31" s="781"/>
      <c r="L31" s="781"/>
      <c r="M31" s="781"/>
      <c r="N31" s="781"/>
      <c r="O31" s="781"/>
      <c r="P31" s="782"/>
      <c r="Q31" s="783">
        <v>356</v>
      </c>
      <c r="R31" s="784"/>
      <c r="S31" s="784"/>
      <c r="T31" s="784"/>
      <c r="U31" s="784"/>
      <c r="V31" s="784">
        <v>354</v>
      </c>
      <c r="W31" s="784"/>
      <c r="X31" s="784"/>
      <c r="Y31" s="784"/>
      <c r="Z31" s="784"/>
      <c r="AA31" s="784">
        <v>2</v>
      </c>
      <c r="AB31" s="784"/>
      <c r="AC31" s="784"/>
      <c r="AD31" s="784"/>
      <c r="AE31" s="785"/>
      <c r="AF31" s="786">
        <v>659</v>
      </c>
      <c r="AG31" s="787"/>
      <c r="AH31" s="787"/>
      <c r="AI31" s="787"/>
      <c r="AJ31" s="788"/>
      <c r="AK31" s="834">
        <v>34</v>
      </c>
      <c r="AL31" s="830"/>
      <c r="AM31" s="830"/>
      <c r="AN31" s="830"/>
      <c r="AO31" s="830"/>
      <c r="AP31" s="830">
        <v>1215</v>
      </c>
      <c r="AQ31" s="830"/>
      <c r="AR31" s="830"/>
      <c r="AS31" s="830"/>
      <c r="AT31" s="830"/>
      <c r="AU31" s="830">
        <v>81</v>
      </c>
      <c r="AV31" s="830"/>
      <c r="AW31" s="830"/>
      <c r="AX31" s="830"/>
      <c r="AY31" s="830"/>
      <c r="AZ31" s="831" t="s">
        <v>542</v>
      </c>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412</v>
      </c>
      <c r="R32" s="784"/>
      <c r="S32" s="784"/>
      <c r="T32" s="784"/>
      <c r="U32" s="784"/>
      <c r="V32" s="784">
        <v>396</v>
      </c>
      <c r="W32" s="784"/>
      <c r="X32" s="784"/>
      <c r="Y32" s="784"/>
      <c r="Z32" s="784"/>
      <c r="AA32" s="784">
        <v>15</v>
      </c>
      <c r="AB32" s="784"/>
      <c r="AC32" s="784"/>
      <c r="AD32" s="784"/>
      <c r="AE32" s="785"/>
      <c r="AF32" s="786">
        <v>47</v>
      </c>
      <c r="AG32" s="787"/>
      <c r="AH32" s="787"/>
      <c r="AI32" s="787"/>
      <c r="AJ32" s="788"/>
      <c r="AK32" s="834">
        <v>292</v>
      </c>
      <c r="AL32" s="830"/>
      <c r="AM32" s="830"/>
      <c r="AN32" s="830"/>
      <c r="AO32" s="830"/>
      <c r="AP32" s="830">
        <v>1092</v>
      </c>
      <c r="AQ32" s="830"/>
      <c r="AR32" s="830"/>
      <c r="AS32" s="830"/>
      <c r="AT32" s="830"/>
      <c r="AU32" s="830">
        <v>761</v>
      </c>
      <c r="AV32" s="830"/>
      <c r="AW32" s="830"/>
      <c r="AX32" s="830"/>
      <c r="AY32" s="830"/>
      <c r="AZ32" s="831" t="s">
        <v>542</v>
      </c>
      <c r="BA32" s="831"/>
      <c r="BB32" s="831"/>
      <c r="BC32" s="831"/>
      <c r="BD32" s="831"/>
      <c r="BE32" s="832" t="s">
        <v>391</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375</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737</v>
      </c>
      <c r="AG63" s="844"/>
      <c r="AH63" s="844"/>
      <c r="AI63" s="844"/>
      <c r="AJ63" s="845"/>
      <c r="AK63" s="846"/>
      <c r="AL63" s="841"/>
      <c r="AM63" s="841"/>
      <c r="AN63" s="841"/>
      <c r="AO63" s="841"/>
      <c r="AP63" s="844">
        <v>2307</v>
      </c>
      <c r="AQ63" s="844"/>
      <c r="AR63" s="844"/>
      <c r="AS63" s="844"/>
      <c r="AT63" s="844"/>
      <c r="AU63" s="844">
        <v>842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396</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397</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543</v>
      </c>
      <c r="C68" s="870"/>
      <c r="D68" s="870"/>
      <c r="E68" s="870"/>
      <c r="F68" s="870"/>
      <c r="G68" s="870"/>
      <c r="H68" s="870"/>
      <c r="I68" s="870"/>
      <c r="J68" s="870"/>
      <c r="K68" s="870"/>
      <c r="L68" s="870"/>
      <c r="M68" s="870"/>
      <c r="N68" s="870"/>
      <c r="O68" s="870"/>
      <c r="P68" s="871"/>
      <c r="Q68" s="872">
        <v>3800</v>
      </c>
      <c r="R68" s="866"/>
      <c r="S68" s="866"/>
      <c r="T68" s="866"/>
      <c r="U68" s="866"/>
      <c r="V68" s="866">
        <v>3719</v>
      </c>
      <c r="W68" s="866"/>
      <c r="X68" s="866"/>
      <c r="Y68" s="866"/>
      <c r="Z68" s="866"/>
      <c r="AA68" s="866">
        <v>81</v>
      </c>
      <c r="AB68" s="866"/>
      <c r="AC68" s="866"/>
      <c r="AD68" s="866"/>
      <c r="AE68" s="866"/>
      <c r="AF68" s="866">
        <v>81</v>
      </c>
      <c r="AG68" s="866"/>
      <c r="AH68" s="866"/>
      <c r="AI68" s="866"/>
      <c r="AJ68" s="866"/>
      <c r="AK68" s="866">
        <v>204</v>
      </c>
      <c r="AL68" s="866"/>
      <c r="AM68" s="866"/>
      <c r="AN68" s="866"/>
      <c r="AO68" s="866"/>
      <c r="AP68" s="866">
        <v>2703</v>
      </c>
      <c r="AQ68" s="866"/>
      <c r="AR68" s="866"/>
      <c r="AS68" s="866"/>
      <c r="AT68" s="866"/>
      <c r="AU68" s="866">
        <v>130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544</v>
      </c>
      <c r="C69" s="874"/>
      <c r="D69" s="874"/>
      <c r="E69" s="874"/>
      <c r="F69" s="874"/>
      <c r="G69" s="874"/>
      <c r="H69" s="874"/>
      <c r="I69" s="874"/>
      <c r="J69" s="874"/>
      <c r="K69" s="874"/>
      <c r="L69" s="874"/>
      <c r="M69" s="874"/>
      <c r="N69" s="874"/>
      <c r="O69" s="874"/>
      <c r="P69" s="875"/>
      <c r="Q69" s="876">
        <v>65</v>
      </c>
      <c r="R69" s="830"/>
      <c r="S69" s="830"/>
      <c r="T69" s="830"/>
      <c r="U69" s="830"/>
      <c r="V69" s="830">
        <v>60</v>
      </c>
      <c r="W69" s="830"/>
      <c r="X69" s="830"/>
      <c r="Y69" s="830"/>
      <c r="Z69" s="830"/>
      <c r="AA69" s="830">
        <v>5</v>
      </c>
      <c r="AB69" s="830"/>
      <c r="AC69" s="830"/>
      <c r="AD69" s="830"/>
      <c r="AE69" s="830"/>
      <c r="AF69" s="830">
        <v>5</v>
      </c>
      <c r="AG69" s="830"/>
      <c r="AH69" s="830"/>
      <c r="AI69" s="830"/>
      <c r="AJ69" s="830"/>
      <c r="AK69" s="830" t="s">
        <v>550</v>
      </c>
      <c r="AL69" s="830"/>
      <c r="AM69" s="830"/>
      <c r="AN69" s="830"/>
      <c r="AO69" s="830"/>
      <c r="AP69" s="830" t="s">
        <v>550</v>
      </c>
      <c r="AQ69" s="830"/>
      <c r="AR69" s="830"/>
      <c r="AS69" s="830"/>
      <c r="AT69" s="830"/>
      <c r="AU69" s="830" t="s">
        <v>550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545</v>
      </c>
      <c r="C70" s="874"/>
      <c r="D70" s="874"/>
      <c r="E70" s="874"/>
      <c r="F70" s="874"/>
      <c r="G70" s="874"/>
      <c r="H70" s="874"/>
      <c r="I70" s="874"/>
      <c r="J70" s="874"/>
      <c r="K70" s="874"/>
      <c r="L70" s="874"/>
      <c r="M70" s="874"/>
      <c r="N70" s="874"/>
      <c r="O70" s="874"/>
      <c r="P70" s="875"/>
      <c r="Q70" s="876">
        <v>7912</v>
      </c>
      <c r="R70" s="830"/>
      <c r="S70" s="830"/>
      <c r="T70" s="830"/>
      <c r="U70" s="830"/>
      <c r="V70" s="830">
        <v>7612</v>
      </c>
      <c r="W70" s="830"/>
      <c r="X70" s="830"/>
      <c r="Y70" s="830"/>
      <c r="Z70" s="830"/>
      <c r="AA70" s="830">
        <v>300</v>
      </c>
      <c r="AB70" s="830"/>
      <c r="AC70" s="830"/>
      <c r="AD70" s="830"/>
      <c r="AE70" s="830"/>
      <c r="AF70" s="830">
        <v>300</v>
      </c>
      <c r="AG70" s="830"/>
      <c r="AH70" s="830"/>
      <c r="AI70" s="830"/>
      <c r="AJ70" s="830"/>
      <c r="AK70" s="830" t="s">
        <v>550</v>
      </c>
      <c r="AL70" s="830"/>
      <c r="AM70" s="830"/>
      <c r="AN70" s="830"/>
      <c r="AO70" s="830"/>
      <c r="AP70" s="830" t="s">
        <v>550</v>
      </c>
      <c r="AQ70" s="830"/>
      <c r="AR70" s="830"/>
      <c r="AS70" s="830"/>
      <c r="AT70" s="830"/>
      <c r="AU70" s="830" t="s">
        <v>550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546</v>
      </c>
      <c r="C71" s="874"/>
      <c r="D71" s="874"/>
      <c r="E71" s="874"/>
      <c r="F71" s="874"/>
      <c r="G71" s="874"/>
      <c r="H71" s="874"/>
      <c r="I71" s="874"/>
      <c r="J71" s="874"/>
      <c r="K71" s="874"/>
      <c r="L71" s="874"/>
      <c r="M71" s="874"/>
      <c r="N71" s="874"/>
      <c r="O71" s="874"/>
      <c r="P71" s="875"/>
      <c r="Q71" s="876">
        <v>3140</v>
      </c>
      <c r="R71" s="830"/>
      <c r="S71" s="830"/>
      <c r="T71" s="830"/>
      <c r="U71" s="830"/>
      <c r="V71" s="830">
        <v>3089</v>
      </c>
      <c r="W71" s="830"/>
      <c r="X71" s="830"/>
      <c r="Y71" s="830"/>
      <c r="Z71" s="830"/>
      <c r="AA71" s="830">
        <v>51</v>
      </c>
      <c r="AB71" s="830"/>
      <c r="AC71" s="830"/>
      <c r="AD71" s="830"/>
      <c r="AE71" s="830"/>
      <c r="AF71" s="830">
        <v>51</v>
      </c>
      <c r="AG71" s="830"/>
      <c r="AH71" s="830"/>
      <c r="AI71" s="830"/>
      <c r="AJ71" s="830"/>
      <c r="AK71" s="830" t="s">
        <v>550</v>
      </c>
      <c r="AL71" s="830"/>
      <c r="AM71" s="830"/>
      <c r="AN71" s="830"/>
      <c r="AO71" s="830"/>
      <c r="AP71" s="830">
        <v>925</v>
      </c>
      <c r="AQ71" s="830"/>
      <c r="AR71" s="830"/>
      <c r="AS71" s="830"/>
      <c r="AT71" s="830"/>
      <c r="AU71" s="830" t="s">
        <v>550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547</v>
      </c>
      <c r="C72" s="874"/>
      <c r="D72" s="874"/>
      <c r="E72" s="874"/>
      <c r="F72" s="874"/>
      <c r="G72" s="874"/>
      <c r="H72" s="874"/>
      <c r="I72" s="874"/>
      <c r="J72" s="874"/>
      <c r="K72" s="874"/>
      <c r="L72" s="874"/>
      <c r="M72" s="874"/>
      <c r="N72" s="874"/>
      <c r="O72" s="874"/>
      <c r="P72" s="875"/>
      <c r="Q72" s="876">
        <v>310</v>
      </c>
      <c r="R72" s="830"/>
      <c r="S72" s="830"/>
      <c r="T72" s="830"/>
      <c r="U72" s="830"/>
      <c r="V72" s="830">
        <v>281</v>
      </c>
      <c r="W72" s="830"/>
      <c r="X72" s="830"/>
      <c r="Y72" s="830"/>
      <c r="Z72" s="830"/>
      <c r="AA72" s="830">
        <v>29</v>
      </c>
      <c r="AB72" s="830"/>
      <c r="AC72" s="830"/>
      <c r="AD72" s="830"/>
      <c r="AE72" s="830"/>
      <c r="AF72" s="830">
        <v>29</v>
      </c>
      <c r="AG72" s="830"/>
      <c r="AH72" s="830"/>
      <c r="AI72" s="830"/>
      <c r="AJ72" s="830"/>
      <c r="AK72" s="830" t="s">
        <v>550</v>
      </c>
      <c r="AL72" s="830"/>
      <c r="AM72" s="830"/>
      <c r="AN72" s="830"/>
      <c r="AO72" s="830"/>
      <c r="AP72" s="830" t="s">
        <v>550</v>
      </c>
      <c r="AQ72" s="830"/>
      <c r="AR72" s="830"/>
      <c r="AS72" s="830"/>
      <c r="AT72" s="830"/>
      <c r="AU72" s="830" t="s">
        <v>550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548</v>
      </c>
      <c r="C73" s="874"/>
      <c r="D73" s="874"/>
      <c r="E73" s="874"/>
      <c r="F73" s="874"/>
      <c r="G73" s="874"/>
      <c r="H73" s="874"/>
      <c r="I73" s="874"/>
      <c r="J73" s="874"/>
      <c r="K73" s="874"/>
      <c r="L73" s="874"/>
      <c r="M73" s="874"/>
      <c r="N73" s="874"/>
      <c r="O73" s="874"/>
      <c r="P73" s="875"/>
      <c r="Q73" s="876">
        <v>304568</v>
      </c>
      <c r="R73" s="830"/>
      <c r="S73" s="830"/>
      <c r="T73" s="830"/>
      <c r="U73" s="830"/>
      <c r="V73" s="830">
        <v>293091</v>
      </c>
      <c r="W73" s="830"/>
      <c r="X73" s="830"/>
      <c r="Y73" s="830"/>
      <c r="Z73" s="830"/>
      <c r="AA73" s="830">
        <v>11478</v>
      </c>
      <c r="AB73" s="830"/>
      <c r="AC73" s="830"/>
      <c r="AD73" s="830"/>
      <c r="AE73" s="830"/>
      <c r="AF73" s="830">
        <v>11478</v>
      </c>
      <c r="AG73" s="830"/>
      <c r="AH73" s="830"/>
      <c r="AI73" s="830"/>
      <c r="AJ73" s="830"/>
      <c r="AK73" s="830" t="s">
        <v>550</v>
      </c>
      <c r="AL73" s="830"/>
      <c r="AM73" s="830"/>
      <c r="AN73" s="830"/>
      <c r="AO73" s="830"/>
      <c r="AP73" s="830" t="s">
        <v>550</v>
      </c>
      <c r="AQ73" s="830"/>
      <c r="AR73" s="830"/>
      <c r="AS73" s="830"/>
      <c r="AT73" s="830"/>
      <c r="AU73" s="830" t="s">
        <v>550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549</v>
      </c>
      <c r="C74" s="874"/>
      <c r="D74" s="874"/>
      <c r="E74" s="874"/>
      <c r="F74" s="874"/>
      <c r="G74" s="874"/>
      <c r="H74" s="874"/>
      <c r="I74" s="874"/>
      <c r="J74" s="874"/>
      <c r="K74" s="874"/>
      <c r="L74" s="874"/>
      <c r="M74" s="874"/>
      <c r="N74" s="874"/>
      <c r="O74" s="874"/>
      <c r="P74" s="875"/>
      <c r="Q74" s="876">
        <v>38</v>
      </c>
      <c r="R74" s="830"/>
      <c r="S74" s="830"/>
      <c r="T74" s="830"/>
      <c r="U74" s="830"/>
      <c r="V74" s="830">
        <v>31</v>
      </c>
      <c r="W74" s="830"/>
      <c r="X74" s="830"/>
      <c r="Y74" s="830"/>
      <c r="Z74" s="830"/>
      <c r="AA74" s="830">
        <v>7</v>
      </c>
      <c r="AB74" s="830"/>
      <c r="AC74" s="830"/>
      <c r="AD74" s="830"/>
      <c r="AE74" s="830"/>
      <c r="AF74" s="830">
        <v>7</v>
      </c>
      <c r="AG74" s="830"/>
      <c r="AH74" s="830"/>
      <c r="AI74" s="830"/>
      <c r="AJ74" s="830"/>
      <c r="AK74" s="830" t="s">
        <v>550</v>
      </c>
      <c r="AL74" s="830"/>
      <c r="AM74" s="830"/>
      <c r="AN74" s="830"/>
      <c r="AO74" s="830"/>
      <c r="AP74" s="830" t="s">
        <v>550</v>
      </c>
      <c r="AQ74" s="830"/>
      <c r="AR74" s="830"/>
      <c r="AS74" s="830"/>
      <c r="AT74" s="830"/>
      <c r="AU74" s="830" t="s">
        <v>550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375</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11951</v>
      </c>
      <c r="AG88" s="844"/>
      <c r="AH88" s="844"/>
      <c r="AI88" s="844"/>
      <c r="AJ88" s="844"/>
      <c r="AK88" s="841"/>
      <c r="AL88" s="841"/>
      <c r="AM88" s="841"/>
      <c r="AN88" s="841"/>
      <c r="AO88" s="841"/>
      <c r="AP88" s="844">
        <v>3628</v>
      </c>
      <c r="AQ88" s="844"/>
      <c r="AR88" s="844"/>
      <c r="AS88" s="844"/>
      <c r="AT88" s="844"/>
      <c r="AU88" s="844">
        <v>130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293</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293</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293</v>
      </c>
      <c r="DR109" s="893"/>
      <c r="DS109" s="893"/>
      <c r="DT109" s="893"/>
      <c r="DU109" s="894"/>
      <c r="DV109" s="892" t="s">
        <v>409</v>
      </c>
      <c r="DW109" s="893"/>
      <c r="DX109" s="893"/>
      <c r="DY109" s="893"/>
      <c r="DZ109" s="895"/>
    </row>
    <row r="110" spans="1:131" s="218" customFormat="1" ht="26.25" customHeight="1" x14ac:dyDescent="0.15">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455968</v>
      </c>
      <c r="AB110" s="900"/>
      <c r="AC110" s="900"/>
      <c r="AD110" s="900"/>
      <c r="AE110" s="901"/>
      <c r="AF110" s="902">
        <v>439218</v>
      </c>
      <c r="AG110" s="900"/>
      <c r="AH110" s="900"/>
      <c r="AI110" s="900"/>
      <c r="AJ110" s="901"/>
      <c r="AK110" s="902">
        <v>436406</v>
      </c>
      <c r="AL110" s="900"/>
      <c r="AM110" s="900"/>
      <c r="AN110" s="900"/>
      <c r="AO110" s="901"/>
      <c r="AP110" s="903">
        <v>11.6</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2940681</v>
      </c>
      <c r="BR110" s="931"/>
      <c r="BS110" s="931"/>
      <c r="BT110" s="931"/>
      <c r="BU110" s="931"/>
      <c r="BV110" s="931">
        <v>2664124</v>
      </c>
      <c r="BW110" s="931"/>
      <c r="BX110" s="931"/>
      <c r="BY110" s="931"/>
      <c r="BZ110" s="931"/>
      <c r="CA110" s="931">
        <v>2390510</v>
      </c>
      <c r="CB110" s="931"/>
      <c r="CC110" s="931"/>
      <c r="CD110" s="931"/>
      <c r="CE110" s="931"/>
      <c r="CF110" s="944">
        <v>63.5</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1225340</v>
      </c>
      <c r="BR112" s="926"/>
      <c r="BS112" s="926"/>
      <c r="BT112" s="926"/>
      <c r="BU112" s="926"/>
      <c r="BV112" s="926">
        <v>933548</v>
      </c>
      <c r="BW112" s="926"/>
      <c r="BX112" s="926"/>
      <c r="BY112" s="926"/>
      <c r="BZ112" s="926"/>
      <c r="CA112" s="926">
        <v>842399</v>
      </c>
      <c r="CB112" s="926"/>
      <c r="CC112" s="926"/>
      <c r="CD112" s="926"/>
      <c r="CE112" s="926"/>
      <c r="CF112" s="920">
        <v>22.4</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192901</v>
      </c>
      <c r="AB113" s="938"/>
      <c r="AC113" s="938"/>
      <c r="AD113" s="938"/>
      <c r="AE113" s="939"/>
      <c r="AF113" s="940">
        <v>190784</v>
      </c>
      <c r="AG113" s="938"/>
      <c r="AH113" s="938"/>
      <c r="AI113" s="938"/>
      <c r="AJ113" s="939"/>
      <c r="AK113" s="940">
        <v>195409</v>
      </c>
      <c r="AL113" s="938"/>
      <c r="AM113" s="938"/>
      <c r="AN113" s="938"/>
      <c r="AO113" s="939"/>
      <c r="AP113" s="941">
        <v>5.2</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220143</v>
      </c>
      <c r="BR113" s="926"/>
      <c r="BS113" s="926"/>
      <c r="BT113" s="926"/>
      <c r="BU113" s="926"/>
      <c r="BV113" s="926">
        <v>190946</v>
      </c>
      <c r="BW113" s="926"/>
      <c r="BX113" s="926"/>
      <c r="BY113" s="926"/>
      <c r="BZ113" s="926"/>
      <c r="CA113" s="926">
        <v>195580</v>
      </c>
      <c r="CB113" s="926"/>
      <c r="CC113" s="926"/>
      <c r="CD113" s="926"/>
      <c r="CE113" s="926"/>
      <c r="CF113" s="920">
        <v>5.2</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33222</v>
      </c>
      <c r="AB114" s="959"/>
      <c r="AC114" s="959"/>
      <c r="AD114" s="959"/>
      <c r="AE114" s="960"/>
      <c r="AF114" s="961">
        <v>36406</v>
      </c>
      <c r="AG114" s="959"/>
      <c r="AH114" s="959"/>
      <c r="AI114" s="959"/>
      <c r="AJ114" s="960"/>
      <c r="AK114" s="961">
        <v>37466</v>
      </c>
      <c r="AL114" s="959"/>
      <c r="AM114" s="959"/>
      <c r="AN114" s="959"/>
      <c r="AO114" s="960"/>
      <c r="AP114" s="962">
        <v>1</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1223593</v>
      </c>
      <c r="BR114" s="926"/>
      <c r="BS114" s="926"/>
      <c r="BT114" s="926"/>
      <c r="BU114" s="926"/>
      <c r="BV114" s="926">
        <v>1225472</v>
      </c>
      <c r="BW114" s="926"/>
      <c r="BX114" s="926"/>
      <c r="BY114" s="926"/>
      <c r="BZ114" s="926"/>
      <c r="CA114" s="926">
        <v>1227271</v>
      </c>
      <c r="CB114" s="926"/>
      <c r="CC114" s="926"/>
      <c r="CD114" s="926"/>
      <c r="CE114" s="926"/>
      <c r="CF114" s="920">
        <v>32.6</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682091</v>
      </c>
      <c r="AB117" s="979"/>
      <c r="AC117" s="979"/>
      <c r="AD117" s="979"/>
      <c r="AE117" s="980"/>
      <c r="AF117" s="981">
        <v>666408</v>
      </c>
      <c r="AG117" s="979"/>
      <c r="AH117" s="979"/>
      <c r="AI117" s="979"/>
      <c r="AJ117" s="980"/>
      <c r="AK117" s="981">
        <v>669281</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293</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439</v>
      </c>
      <c r="BP119" s="1005"/>
      <c r="BQ119" s="999">
        <v>5609757</v>
      </c>
      <c r="BR119" s="1000"/>
      <c r="BS119" s="1000"/>
      <c r="BT119" s="1000"/>
      <c r="BU119" s="1000"/>
      <c r="BV119" s="1000">
        <v>5014090</v>
      </c>
      <c r="BW119" s="1000"/>
      <c r="BX119" s="1000"/>
      <c r="BY119" s="1000"/>
      <c r="BZ119" s="1000"/>
      <c r="CA119" s="1000">
        <v>4655760</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4263770</v>
      </c>
      <c r="BR120" s="931"/>
      <c r="BS120" s="931"/>
      <c r="BT120" s="931"/>
      <c r="BU120" s="931"/>
      <c r="BV120" s="931">
        <v>4805401</v>
      </c>
      <c r="BW120" s="931"/>
      <c r="BX120" s="931"/>
      <c r="BY120" s="931"/>
      <c r="BZ120" s="931"/>
      <c r="CA120" s="931">
        <v>4998287</v>
      </c>
      <c r="CB120" s="931"/>
      <c r="CC120" s="931"/>
      <c r="CD120" s="931"/>
      <c r="CE120" s="931"/>
      <c r="CF120" s="944">
        <v>132.69999999999999</v>
      </c>
      <c r="CG120" s="945"/>
      <c r="CH120" s="945"/>
      <c r="CI120" s="945"/>
      <c r="CJ120" s="945"/>
      <c r="CK120" s="1006" t="s">
        <v>443</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1036770</v>
      </c>
      <c r="DH120" s="931"/>
      <c r="DI120" s="931"/>
      <c r="DJ120" s="931"/>
      <c r="DK120" s="931"/>
      <c r="DL120" s="931">
        <v>864835</v>
      </c>
      <c r="DM120" s="931"/>
      <c r="DN120" s="931"/>
      <c r="DO120" s="931"/>
      <c r="DP120" s="931"/>
      <c r="DQ120" s="931">
        <v>760974</v>
      </c>
      <c r="DR120" s="931"/>
      <c r="DS120" s="931"/>
      <c r="DT120" s="931"/>
      <c r="DU120" s="931"/>
      <c r="DV120" s="932">
        <v>20.2</v>
      </c>
      <c r="DW120" s="932"/>
      <c r="DX120" s="932"/>
      <c r="DY120" s="932"/>
      <c r="DZ120" s="933"/>
    </row>
    <row r="121" spans="1:130" s="218" customFormat="1" ht="26.25" customHeight="1" x14ac:dyDescent="0.15">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16523</v>
      </c>
      <c r="BR121" s="926"/>
      <c r="BS121" s="926"/>
      <c r="BT121" s="926"/>
      <c r="BU121" s="926"/>
      <c r="BV121" s="926">
        <v>14530</v>
      </c>
      <c r="BW121" s="926"/>
      <c r="BX121" s="926"/>
      <c r="BY121" s="926"/>
      <c r="BZ121" s="926"/>
      <c r="CA121" s="926">
        <v>11909</v>
      </c>
      <c r="CB121" s="926"/>
      <c r="CC121" s="926"/>
      <c r="CD121" s="926"/>
      <c r="CE121" s="926"/>
      <c r="CF121" s="920">
        <v>0.3</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v>188570</v>
      </c>
      <c r="DH121" s="926"/>
      <c r="DI121" s="926"/>
      <c r="DJ121" s="926"/>
      <c r="DK121" s="926"/>
      <c r="DL121" s="926">
        <v>68713</v>
      </c>
      <c r="DM121" s="926"/>
      <c r="DN121" s="926"/>
      <c r="DO121" s="926"/>
      <c r="DP121" s="926"/>
      <c r="DQ121" s="926">
        <v>81425</v>
      </c>
      <c r="DR121" s="926"/>
      <c r="DS121" s="926"/>
      <c r="DT121" s="926"/>
      <c r="DU121" s="926"/>
      <c r="DV121" s="927">
        <v>2.2000000000000002</v>
      </c>
      <c r="DW121" s="927"/>
      <c r="DX121" s="927"/>
      <c r="DY121" s="927"/>
      <c r="DZ121" s="928"/>
    </row>
    <row r="122" spans="1:130" s="218" customFormat="1" ht="26.25" customHeight="1" x14ac:dyDescent="0.15">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4582688</v>
      </c>
      <c r="BR122" s="1000"/>
      <c r="BS122" s="1000"/>
      <c r="BT122" s="1000"/>
      <c r="BU122" s="1000"/>
      <c r="BV122" s="1000">
        <v>4293168</v>
      </c>
      <c r="BW122" s="1000"/>
      <c r="BX122" s="1000"/>
      <c r="BY122" s="1000"/>
      <c r="BZ122" s="1000"/>
      <c r="CA122" s="1000">
        <v>3814742</v>
      </c>
      <c r="CB122" s="1000"/>
      <c r="CC122" s="1000"/>
      <c r="CD122" s="1000"/>
      <c r="CE122" s="1000"/>
      <c r="CF122" s="1017">
        <v>101.3</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447</v>
      </c>
      <c r="BP123" s="1005"/>
      <c r="BQ123" s="1063">
        <v>8862981</v>
      </c>
      <c r="BR123" s="1064"/>
      <c r="BS123" s="1064"/>
      <c r="BT123" s="1064"/>
      <c r="BU123" s="1064"/>
      <c r="BV123" s="1064">
        <v>9113099</v>
      </c>
      <c r="BW123" s="1064"/>
      <c r="BX123" s="1064"/>
      <c r="BY123" s="1064"/>
      <c r="BZ123" s="1064"/>
      <c r="CA123" s="1064">
        <v>8824938</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10608</v>
      </c>
      <c r="AB128" s="1046"/>
      <c r="AC128" s="1046"/>
      <c r="AD128" s="1046"/>
      <c r="AE128" s="1047"/>
      <c r="AF128" s="1048">
        <v>3968</v>
      </c>
      <c r="AG128" s="1046"/>
      <c r="AH128" s="1046"/>
      <c r="AI128" s="1046"/>
      <c r="AJ128" s="1047"/>
      <c r="AK128" s="1048">
        <v>4006</v>
      </c>
      <c r="AL128" s="1046"/>
      <c r="AM128" s="1046"/>
      <c r="AN128" s="1046"/>
      <c r="AO128" s="1047"/>
      <c r="AP128" s="1049"/>
      <c r="AQ128" s="1050"/>
      <c r="AR128" s="1050"/>
      <c r="AS128" s="1050"/>
      <c r="AT128" s="1051"/>
      <c r="AU128" s="220"/>
      <c r="AV128" s="220"/>
      <c r="AW128" s="220"/>
      <c r="AX128" s="896" t="s">
        <v>461</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4162486</v>
      </c>
      <c r="AB129" s="959"/>
      <c r="AC129" s="959"/>
      <c r="AD129" s="959"/>
      <c r="AE129" s="960"/>
      <c r="AF129" s="961">
        <v>4196766</v>
      </c>
      <c r="AG129" s="959"/>
      <c r="AH129" s="959"/>
      <c r="AI129" s="959"/>
      <c r="AJ129" s="960"/>
      <c r="AK129" s="961">
        <v>4279146</v>
      </c>
      <c r="AL129" s="959"/>
      <c r="AM129" s="959"/>
      <c r="AN129" s="959"/>
      <c r="AO129" s="960"/>
      <c r="AP129" s="1073"/>
      <c r="AQ129" s="1074"/>
      <c r="AR129" s="1074"/>
      <c r="AS129" s="1074"/>
      <c r="AT129" s="1075"/>
      <c r="AU129" s="221"/>
      <c r="AV129" s="221"/>
      <c r="AW129" s="221"/>
      <c r="AX129" s="1065" t="s">
        <v>464</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546184</v>
      </c>
      <c r="AB130" s="959"/>
      <c r="AC130" s="959"/>
      <c r="AD130" s="959"/>
      <c r="AE130" s="960"/>
      <c r="AF130" s="961">
        <v>523026</v>
      </c>
      <c r="AG130" s="959"/>
      <c r="AH130" s="959"/>
      <c r="AI130" s="959"/>
      <c r="AJ130" s="960"/>
      <c r="AK130" s="961">
        <v>511885</v>
      </c>
      <c r="AL130" s="959"/>
      <c r="AM130" s="959"/>
      <c r="AN130" s="959"/>
      <c r="AO130" s="960"/>
      <c r="AP130" s="1073"/>
      <c r="AQ130" s="1074"/>
      <c r="AR130" s="1074"/>
      <c r="AS130" s="1074"/>
      <c r="AT130" s="1075"/>
      <c r="AU130" s="221"/>
      <c r="AV130" s="221"/>
      <c r="AW130" s="221"/>
      <c r="AX130" s="1065" t="s">
        <v>467</v>
      </c>
      <c r="AY130" s="923"/>
      <c r="AZ130" s="923"/>
      <c r="BA130" s="923"/>
      <c r="BB130" s="923"/>
      <c r="BC130" s="923"/>
      <c r="BD130" s="923"/>
      <c r="BE130" s="924"/>
      <c r="BF130" s="1101">
        <v>3.7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3616302</v>
      </c>
      <c r="AB131" s="986"/>
      <c r="AC131" s="986"/>
      <c r="AD131" s="986"/>
      <c r="AE131" s="987"/>
      <c r="AF131" s="985">
        <v>3673740</v>
      </c>
      <c r="AG131" s="986"/>
      <c r="AH131" s="986"/>
      <c r="AI131" s="986"/>
      <c r="AJ131" s="987"/>
      <c r="AK131" s="985">
        <v>3767261</v>
      </c>
      <c r="AL131" s="986"/>
      <c r="AM131" s="986"/>
      <c r="AN131" s="986"/>
      <c r="AO131" s="987"/>
      <c r="AP131" s="1110"/>
      <c r="AQ131" s="1111"/>
      <c r="AR131" s="1111"/>
      <c r="AS131" s="1111"/>
      <c r="AT131" s="1112"/>
      <c r="AU131" s="221"/>
      <c r="AV131" s="221"/>
      <c r="AW131" s="221"/>
      <c r="AX131" s="1083" t="s">
        <v>469</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3.4648378370000001</v>
      </c>
      <c r="AB132" s="1097"/>
      <c r="AC132" s="1097"/>
      <c r="AD132" s="1097"/>
      <c r="AE132" s="1098"/>
      <c r="AF132" s="1099">
        <v>3.7948793329999999</v>
      </c>
      <c r="AG132" s="1097"/>
      <c r="AH132" s="1097"/>
      <c r="AI132" s="1097"/>
      <c r="AJ132" s="1098"/>
      <c r="AK132" s="1099">
        <v>4.0716584280000001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3.7</v>
      </c>
      <c r="AB133" s="1080"/>
      <c r="AC133" s="1080"/>
      <c r="AD133" s="1080"/>
      <c r="AE133" s="1081"/>
      <c r="AF133" s="1079">
        <v>3.4</v>
      </c>
      <c r="AG133" s="1080"/>
      <c r="AH133" s="1080"/>
      <c r="AI133" s="1080"/>
      <c r="AJ133" s="1081"/>
      <c r="AK133" s="1079">
        <v>3.7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vhmV9/wpMiaAx88YphioUBOPfKfx91hPcLDvMSk31Tcbel1Or7szcDPxYg/EkZlJ5rqCSoK+XD79iUAjPb6+g==" saltValue="HQtTCHvE3E+Qz1js6ja++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c5pAjZoMGtDGoGUD6giLkfqYH2vW0DvYJRNZ8VnOsXO6wLRuFiB4XEaJd7vCsg5nJ4SRxZSlu3Bpc8zsw7eZKQ==" saltValue="e65gYhXnt2NMA+SZRMPS8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115" zoomScaleNormal="11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ANq777uBz4Zv4/JSJeqrVZoB1qKY0/yfPaEXgaQ40jGiw+D7GCahwTTkf3i/XaW7EJ1DcdGJQ6l3sU5bmgbaw==" saltValue="Jr/GfqMpzcAcjMn94zQkj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476</v>
      </c>
      <c r="AP7" s="260"/>
      <c r="AQ7" s="261" t="s">
        <v>477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478</v>
      </c>
      <c r="AQ8" s="267" t="s">
        <v>479</v>
      </c>
      <c r="AR8" s="268" t="s">
        <v>480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481</v>
      </c>
      <c r="AL9" s="1117"/>
      <c r="AM9" s="1117"/>
      <c r="AN9" s="1118"/>
      <c r="AO9" s="269">
        <v>1436098</v>
      </c>
      <c r="AP9" s="269">
        <v>145634</v>
      </c>
      <c r="AQ9" s="270">
        <v>118131</v>
      </c>
      <c r="AR9" s="271">
        <v>23.3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482</v>
      </c>
      <c r="AL10" s="1117"/>
      <c r="AM10" s="1117"/>
      <c r="AN10" s="1118"/>
      <c r="AO10" s="272">
        <v>151260</v>
      </c>
      <c r="AP10" s="272">
        <v>15339</v>
      </c>
      <c r="AQ10" s="273">
        <v>19338</v>
      </c>
      <c r="AR10" s="274">
        <v>-20.7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483</v>
      </c>
      <c r="AL11" s="1117"/>
      <c r="AM11" s="1117"/>
      <c r="AN11" s="1118"/>
      <c r="AO11" s="272">
        <v>5565</v>
      </c>
      <c r="AP11" s="272">
        <v>564</v>
      </c>
      <c r="AQ11" s="273">
        <v>1486</v>
      </c>
      <c r="AR11" s="274">
        <v>-62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484</v>
      </c>
      <c r="AL12" s="1117"/>
      <c r="AM12" s="1117"/>
      <c r="AN12" s="1118"/>
      <c r="AO12" s="272" t="s">
        <v>485</v>
      </c>
      <c r="AP12" s="272" t="s">
        <v>485</v>
      </c>
      <c r="AQ12" s="273" t="s">
        <v>485</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42373</v>
      </c>
      <c r="AP13" s="272">
        <v>4297</v>
      </c>
      <c r="AQ13" s="273">
        <v>4880</v>
      </c>
      <c r="AR13" s="274">
        <v>-11.9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v>14762</v>
      </c>
      <c r="AP14" s="272">
        <v>1497</v>
      </c>
      <c r="AQ14" s="273">
        <v>1912</v>
      </c>
      <c r="AR14" s="274">
        <v>-21.7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488</v>
      </c>
      <c r="AL15" s="1120"/>
      <c r="AM15" s="1120"/>
      <c r="AN15" s="1121"/>
      <c r="AO15" s="272">
        <v>-77786</v>
      </c>
      <c r="AP15" s="272">
        <v>-7888</v>
      </c>
      <c r="AQ15" s="273">
        <v>-7094</v>
      </c>
      <c r="AR15" s="274">
        <v>11.2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1572272</v>
      </c>
      <c r="AP16" s="272">
        <v>159443</v>
      </c>
      <c r="AQ16" s="273">
        <v>138653</v>
      </c>
      <c r="AR16" s="274">
        <v>15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493</v>
      </c>
      <c r="AL21" s="1123"/>
      <c r="AM21" s="1123"/>
      <c r="AN21" s="1124"/>
      <c r="AO21" s="285">
        <v>15.21</v>
      </c>
      <c r="AP21" s="286">
        <v>11.03</v>
      </c>
      <c r="AQ21" s="287">
        <v>4.18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494</v>
      </c>
      <c r="AL22" s="1123"/>
      <c r="AM22" s="1123"/>
      <c r="AN22" s="1124"/>
      <c r="AO22" s="290">
        <v>96.6</v>
      </c>
      <c r="AP22" s="291">
        <v>96.9</v>
      </c>
      <c r="AQ22" s="292">
        <v>-0.3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476</v>
      </c>
      <c r="AP30" s="260"/>
      <c r="AQ30" s="261" t="s">
        <v>477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478</v>
      </c>
      <c r="AQ31" s="267" t="s">
        <v>479</v>
      </c>
      <c r="AR31" s="268" t="s">
        <v>480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498</v>
      </c>
      <c r="AL32" s="1131"/>
      <c r="AM32" s="1131"/>
      <c r="AN32" s="1132"/>
      <c r="AO32" s="300">
        <v>436406</v>
      </c>
      <c r="AP32" s="300">
        <v>44256</v>
      </c>
      <c r="AQ32" s="301">
        <v>59716</v>
      </c>
      <c r="AR32" s="302">
        <v>-25.9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499</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500</v>
      </c>
      <c r="AL34" s="1131"/>
      <c r="AM34" s="1131"/>
      <c r="AN34" s="1132"/>
      <c r="AO34" s="300" t="s">
        <v>485</v>
      </c>
      <c r="AP34" s="300" t="s">
        <v>485</v>
      </c>
      <c r="AQ34" s="301" t="s">
        <v>485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501</v>
      </c>
      <c r="AL35" s="1131"/>
      <c r="AM35" s="1131"/>
      <c r="AN35" s="1132"/>
      <c r="AO35" s="300">
        <v>195409</v>
      </c>
      <c r="AP35" s="300">
        <v>19816</v>
      </c>
      <c r="AQ35" s="301">
        <v>21226</v>
      </c>
      <c r="AR35" s="302">
        <v>-6.6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502</v>
      </c>
      <c r="AL36" s="1131"/>
      <c r="AM36" s="1131"/>
      <c r="AN36" s="1132"/>
      <c r="AO36" s="300">
        <v>37466</v>
      </c>
      <c r="AP36" s="300">
        <v>3799</v>
      </c>
      <c r="AQ36" s="301">
        <v>5622</v>
      </c>
      <c r="AR36" s="302">
        <v>-32.4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503</v>
      </c>
      <c r="AL37" s="1131"/>
      <c r="AM37" s="1131"/>
      <c r="AN37" s="1132"/>
      <c r="AO37" s="300" t="s">
        <v>485</v>
      </c>
      <c r="AP37" s="300" t="s">
        <v>485</v>
      </c>
      <c r="AQ37" s="301">
        <v>447</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504</v>
      </c>
      <c r="AL38" s="1134"/>
      <c r="AM38" s="1134"/>
      <c r="AN38" s="1135"/>
      <c r="AO38" s="303" t="s">
        <v>485</v>
      </c>
      <c r="AP38" s="303" t="s">
        <v>485</v>
      </c>
      <c r="AQ38" s="304">
        <v>23</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505</v>
      </c>
      <c r="AL39" s="1134"/>
      <c r="AM39" s="1134"/>
      <c r="AN39" s="1135"/>
      <c r="AO39" s="300">
        <v>-4006</v>
      </c>
      <c r="AP39" s="300">
        <v>-406</v>
      </c>
      <c r="AQ39" s="301">
        <v>-1646</v>
      </c>
      <c r="AR39" s="302">
        <v>-75.3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506</v>
      </c>
      <c r="AL40" s="1131"/>
      <c r="AM40" s="1131"/>
      <c r="AN40" s="1132"/>
      <c r="AO40" s="300">
        <v>-511885</v>
      </c>
      <c r="AP40" s="300">
        <v>-51910</v>
      </c>
      <c r="AQ40" s="301">
        <v>-57881</v>
      </c>
      <c r="AR40" s="302">
        <v>-10.3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153390</v>
      </c>
      <c r="AP41" s="300">
        <v>15555</v>
      </c>
      <c r="AQ41" s="301">
        <v>27507</v>
      </c>
      <c r="AR41" s="302">
        <v>-43.5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476</v>
      </c>
      <c r="AN49" s="1127" t="s">
        <v>509</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510</v>
      </c>
      <c r="AO50" s="317" t="s">
        <v>511</v>
      </c>
      <c r="AP50" s="318" t="s">
        <v>512</v>
      </c>
      <c r="AQ50" s="319" t="s">
        <v>513</v>
      </c>
      <c r="AR50" s="320" t="s">
        <v>514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935867</v>
      </c>
      <c r="AN51" s="322">
        <v>87768</v>
      </c>
      <c r="AO51" s="323">
        <v>20</v>
      </c>
      <c r="AP51" s="324">
        <v>94796</v>
      </c>
      <c r="AQ51" s="325">
        <v>1.4</v>
      </c>
      <c r="AR51" s="326">
        <v>18.600000000000001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486816</v>
      </c>
      <c r="AN52" s="330">
        <v>45655</v>
      </c>
      <c r="AO52" s="331">
        <v>25.1</v>
      </c>
      <c r="AP52" s="332">
        <v>55781</v>
      </c>
      <c r="AQ52" s="333">
        <v>4.5999999999999996</v>
      </c>
      <c r="AR52" s="334">
        <v>20.5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699352</v>
      </c>
      <c r="AN53" s="322">
        <v>66949</v>
      </c>
      <c r="AO53" s="323">
        <v>-23.7</v>
      </c>
      <c r="AP53" s="324">
        <v>85942</v>
      </c>
      <c r="AQ53" s="325">
        <v>-9.3000000000000007</v>
      </c>
      <c r="AR53" s="326">
        <v>-14.4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569488</v>
      </c>
      <c r="AN54" s="330">
        <v>54517</v>
      </c>
      <c r="AO54" s="331">
        <v>19.399999999999999</v>
      </c>
      <c r="AP54" s="332">
        <v>48630</v>
      </c>
      <c r="AQ54" s="333">
        <v>-12.8</v>
      </c>
      <c r="AR54" s="334">
        <v>32.200000000000003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713077</v>
      </c>
      <c r="AN55" s="322">
        <v>69406</v>
      </c>
      <c r="AO55" s="323">
        <v>3.7</v>
      </c>
      <c r="AP55" s="324">
        <v>95007</v>
      </c>
      <c r="AQ55" s="325">
        <v>10.5</v>
      </c>
      <c r="AR55" s="326">
        <v>-6.8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484401</v>
      </c>
      <c r="AN56" s="330">
        <v>47148</v>
      </c>
      <c r="AO56" s="331">
        <v>-13.5</v>
      </c>
      <c r="AP56" s="332">
        <v>48509</v>
      </c>
      <c r="AQ56" s="333">
        <v>-0.2</v>
      </c>
      <c r="AR56" s="334">
        <v>-13.3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493328</v>
      </c>
      <c r="AN57" s="322">
        <v>48883</v>
      </c>
      <c r="AO57" s="323">
        <v>-29.6</v>
      </c>
      <c r="AP57" s="324">
        <v>98176</v>
      </c>
      <c r="AQ57" s="325">
        <v>3.3</v>
      </c>
      <c r="AR57" s="326">
        <v>-32.9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310955</v>
      </c>
      <c r="AN58" s="330">
        <v>30812</v>
      </c>
      <c r="AO58" s="331">
        <v>-34.6</v>
      </c>
      <c r="AP58" s="332">
        <v>58489</v>
      </c>
      <c r="AQ58" s="333">
        <v>20.6</v>
      </c>
      <c r="AR58" s="334">
        <v>-55.2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618139</v>
      </c>
      <c r="AN59" s="322">
        <v>62685</v>
      </c>
      <c r="AO59" s="323">
        <v>28.2</v>
      </c>
      <c r="AP59" s="324">
        <v>119283</v>
      </c>
      <c r="AQ59" s="325">
        <v>21.5</v>
      </c>
      <c r="AR59" s="326">
        <v>6.7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434382</v>
      </c>
      <c r="AN60" s="330">
        <v>44051</v>
      </c>
      <c r="AO60" s="331">
        <v>43</v>
      </c>
      <c r="AP60" s="332">
        <v>64747</v>
      </c>
      <c r="AQ60" s="333">
        <v>10.7</v>
      </c>
      <c r="AR60" s="334">
        <v>32.299999999999997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691953</v>
      </c>
      <c r="AN61" s="337">
        <v>67138</v>
      </c>
      <c r="AO61" s="338">
        <v>-0.3</v>
      </c>
      <c r="AP61" s="339">
        <v>98641</v>
      </c>
      <c r="AQ61" s="340">
        <v>5.5</v>
      </c>
      <c r="AR61" s="326">
        <v>-5.8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457208</v>
      </c>
      <c r="AN62" s="330">
        <v>44437</v>
      </c>
      <c r="AO62" s="331">
        <v>7.9</v>
      </c>
      <c r="AP62" s="332">
        <v>55231</v>
      </c>
      <c r="AQ62" s="333">
        <v>4.5999999999999996</v>
      </c>
      <c r="AR62" s="334">
        <v>3.3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pSNYzgUtMV48bEOjt1HlHwZ4jUOsLdMrpYjJfHiAO0Hff4eNzYa+LYVgGerRJczCe7R1tWo9L7haAI64yJsqw==" saltValue="77tKh4pXL7Ddynn3+150Z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473</v>
      </c>
    </row>
    <row r="120" spans="125:125" ht="13.5" hidden="1" customHeight="1" x14ac:dyDescent="0.15"/>
    <row r="121" spans="125:125" ht="13.5" hidden="1" customHeight="1" x14ac:dyDescent="0.15">
      <c r="DU121" s="247"/>
    </row>
  </sheetData>
  <sheetProtection algorithmName="SHA-512" hashValue="01lOQijEu+RKF3fugXKHZmZwqnhnDyOnnNyymnx4Z6wMqt6kmWgF6eBoe0NRiie9AUTtMAad5Lzrs4EDFS409g==" saltValue="fW/TE42X8NGZNXU6FxX4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473</v>
      </c>
    </row>
  </sheetData>
  <sheetProtection algorithmName="SHA-512" hashValue="5OH8Pt4V+DAsMe58yP+3YKZXrQMp7/n3z75e0Tc5Ql1vhppcdQTFF/591oEYl1eb6EL3g6Tbb3GqRm9QDrDHxw==" saltValue="0rBkiarBWkqAaGyOm4kz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20.77</v>
      </c>
      <c r="G47" s="12">
        <v>19.739999999999998</v>
      </c>
      <c r="H47" s="12">
        <v>20.2</v>
      </c>
      <c r="I47" s="12">
        <v>21.26</v>
      </c>
      <c r="J47" s="13">
        <v>22.08</v>
      </c>
    </row>
    <row r="48" spans="2:10" ht="57.75" customHeight="1" x14ac:dyDescent="0.15">
      <c r="B48" s="14"/>
      <c r="C48" s="1141" t="s">
        <v>4</v>
      </c>
      <c r="D48" s="1141"/>
      <c r="E48" s="1142"/>
      <c r="F48" s="15">
        <v>8.5399999999999991</v>
      </c>
      <c r="G48" s="16">
        <v>9.0299999999999994</v>
      </c>
      <c r="H48" s="16">
        <v>11.81</v>
      </c>
      <c r="I48" s="16">
        <v>10.72</v>
      </c>
      <c r="J48" s="17">
        <v>10.69</v>
      </c>
    </row>
    <row r="49" spans="2:10" ht="57.75" customHeight="1" thickBot="1" x14ac:dyDescent="0.2">
      <c r="B49" s="18"/>
      <c r="C49" s="1143" t="s">
        <v>5</v>
      </c>
      <c r="D49" s="1143"/>
      <c r="E49" s="1144"/>
      <c r="F49" s="19">
        <v>1.25</v>
      </c>
      <c r="G49" s="20">
        <v>0.96</v>
      </c>
      <c r="H49" s="20">
        <v>2.65</v>
      </c>
      <c r="I49" s="20">
        <v>0.23</v>
      </c>
      <c r="J49" s="21">
        <v>1.4</v>
      </c>
    </row>
    <row r="50" spans="2:10" x14ac:dyDescent="0.15"/>
  </sheetData>
  <sheetProtection algorithmName="SHA-512" hashValue="hgcwrcKhM3XYU/wESgQwll3q0NXeKMDEHpDHnpe7Mp4r4wurKF4nUj0B/xehon/UxqN51jZa5hsMzq7tqUbN0A==" saltValue="XRtrnBZu0GggzIiZP54L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2026-03-10T06:51:51Z</cp:lastPrinted>
  <dcterms:created xsi:type="dcterms:W3CDTF">2026-02-23T06:55:52Z</dcterms:created>
  <dcterms:modified xsi:type="dcterms:W3CDTF">2026-03-17T08:25:14Z</dcterms:modified>
  <cp:category/>
</cp:coreProperties>
</file>