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B166AF9C-C054-45F9-8DEF-A0D5715ACE5B}"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O35" i="10"/>
  <c r="BW35" i="10"/>
  <c r="BE35" i="10"/>
  <c r="AM35" i="10"/>
  <c r="BW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C36" i="10"/>
  <c r="AM34" i="10" l="1"/>
  <c r="BE34" i="10" s="1"/>
</calcChain>
</file>

<file path=xl/sharedStrings.xml><?xml version="1.0" encoding="utf-8"?>
<sst xmlns="http://schemas.openxmlformats.org/spreadsheetml/2006/main" count="1220" uniqueCount="580">
  <si>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</si>
  <si>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</si>
  <si>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</si>
  <si>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</si>
  <si>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</si>
  <si>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</si>
  <si>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</si>
  <si>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</si>
  <si>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</si>
  <si>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</si>
  <si>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</si>
  <si>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</si>
  <si>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</si>
  <si>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</si>
  <si>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</si>
  <si>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</si>
  <si>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</si>
  <si>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</si>
  <si>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</si>
  <si>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</si>
  <si>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</si>
  <si>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</si>
  <si>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</si>
  <si>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</si>
  <si>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</si>
  <si>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</si>
  <si>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</si>
  <si>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</si>
  <si>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</si>
  <si>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</si>
  <si>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</si>
  <si>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</si>
  <si>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</si>
  <si>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</si>
  <si>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</si>
  <si>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</si>
  <si>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</si>
  <si>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</si>
  <si>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</si>
  <si>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</si>
  <si>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</si>
  <si>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</si>
  <si>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</si>
  <si>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</si>
  <si>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</si>
  <si>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</si>
  <si>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</si>
  <si>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</si>
  <si>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</si>
  <si>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</si>
  <si>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</si>
  <si>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</si>
  <si>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</si>
  <si>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</si>
  <si>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</si>
  <si>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</si>
  <si>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</si>
  <si>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</si>
  <si>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</si>
  <si>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</si>
  <si>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</si>
  <si>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</si>
  <si>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</si>
  <si>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</si>
  <si>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</si>
  <si>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</si>
  <si>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</si>
  <si>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</si>
  <si>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</si>
  <si>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</si>
  <si>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</si>
  <si>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</si>
  <si>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</si>
  <si>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</si>
  <si>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</si>
  <si>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</si>
  <si>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</si>
  <si>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</si>
  <si>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</si>
  <si>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</si>
  <si>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</si>
  <si>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</si>
  <si>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</si>
  <si>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</si>
  <si>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</si>
  <si>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</si>
  <si>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</si>
  <si>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</si>
  <si>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</si>
  <si>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</si>
  <si>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</si>
  <si>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</si>
  <si>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</si>
  <si>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</si>
  <si>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神戸町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</si>
  <si>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</si>
  <si>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</si>
  <si>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</si>
  <si>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</si>
  <si>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</si>
  <si>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</si>
  <si>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</si>
  <si>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</si>
  <si>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</si>
  <si>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</si>
  <si>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</si>
  <si>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</si>
  <si>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</si>
  <si>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</si>
  <si>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</si>
  <si>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</si>
  <si>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</si>
  <si>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</si>
  <si>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</si>
  <si>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</si>
  <si>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</si>
  <si>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</si>
  <si>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</si>
  <si>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</si>
  <si>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</si>
  <si>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</si>
  <si>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</si>
  <si>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</si>
  <si>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</si>
  <si>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</si>
  <si>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</si>
  <si>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</si>
  <si>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</si>
  <si>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</si>
  <si>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</si>
  <si>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</si>
  <si>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</si>
  <si>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</si>
  <si>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</si>
  <si>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</si>
  <si>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</si>
  <si>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</si>
  <si>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</si>
  <si>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</si>
  <si>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</si>
  <si>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</si>
  <si>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</si>
  <si>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</si>
  <si>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</si>
  <si>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</si>
  <si>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</si>
  <si>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</si>
  <si>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</si>
  <si>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</si>
  <si>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</si>
  <si>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</si>
  <si>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</si>
  <si>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</si>
  <si>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</si>
  <si>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</si>
  <si>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</si>
  <si>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</si>
  <si>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</si>
  <si>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</si>
  <si>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</si>
  <si>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</si>
  <si>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</si>
  <si>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</si>
  <si>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</si>
  <si>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</si>
  <si>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</si>
  <si>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</si>
  <si>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</si>
  <si>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</si>
  <si>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</si>
  <si>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</si>
  <si>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</si>
  <si>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</si>
  <si>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</si>
  <si>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</si>
  <si>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</si>
  <si>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</si>
  <si>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</si>
  <si>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</si>
  <si>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</si>
  <si>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</si>
  <si>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</si>
  <si>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</si>
  <si>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</si>
  <si>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</si>
  <si>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</si>
  <si>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</si>
  <si>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</si>
  <si>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</si>
  <si>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</si>
  <si>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</si>
  <si>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</si>
  <si>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</si>
  <si>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</si>
  <si>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</si>
  <si>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</si>
  <si>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</si>
  <si>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</si>
  <si>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</si>
  <si>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</si>
  <si>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</si>
  <si>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</si>
  <si>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</si>
  <si>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岐阜県神戸町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</si>
  <si>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</si>
  <si>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</si>
  <si>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</si>
  <si>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</si>
  <si>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</si>
  <si>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</si>
  <si>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</si>
  <si>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</si>
  <si>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</si>
  <si>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</si>
  <si>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</si>
  <si>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</si>
  <si>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</si>
  <si>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</si>
  <si>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</si>
  <si>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</si>
  <si>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</si>
  <si>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</si>
  <si>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</si>
  <si>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</si>
  <si>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</si>
  <si>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</si>
  <si>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</si>
  <si>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</si>
  <si>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</si>
  <si>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</si>
  <si>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</si>
  <si>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</si>
  <si>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</si>
  <si>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</si>
  <si>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</si>
  <si>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</si>
  <si>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</si>
  <si>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</si>
  <si>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</si>
  <si>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</si>
  <si>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</si>
  <si>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</si>
  <si>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</si>
  <si>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</si>
  <si>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</si>
  <si>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</si>
  <si>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</si>
  <si>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</si>
  <si>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</si>
  <si>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</si>
  <si>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</si>
  <si>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</si>
  <si>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</si>
  <si>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</si>
  <si>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</si>
  <si>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</si>
  <si>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</si>
  <si>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</si>
  <si>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</si>
  <si>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</si>
  <si>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</si>
  <si>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</si>
  <si>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</si>
  <si>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</si>
  <si>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</si>
  <si>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</si>
  <si>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</si>
  <si>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</si>
  <si>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</si>
  <si>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</si>
  <si>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</si>
  <si>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</si>
  <si>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</si>
  <si>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</si>
  <si>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</si>
  <si>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</si>
  <si>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</si>
  <si>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</si>
  <si>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</si>
  <si>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</si>
  <si>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</si>
  <si>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</si>
  <si>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</si>
  <si>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</si>
  <si>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</si>
  <si>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</si>
  <si>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</si>
  <si>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</si>
  <si>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</si>
  <si>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</si>
  <si>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</si>
  <si>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</si>
  <si>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</si>
  <si>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</si>
  <si>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</si>
  <si>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</si>
  <si>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</si>
  <si>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</si>
  <si>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</si>
  <si>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</si>
  <si>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</si>
  <si>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</si>
  <si>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</si>
  <si>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</si>
  <si>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</si>
  <si>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</si>
  <si>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</si>
  <si>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</si>
  <si>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</si>
  <si>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</si>
  <si>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</si>
  <si>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</si>
  <si>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</si>
  <si>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</si>
  <si>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</si>
  <si>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</si>
  <si>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</si>
  <si>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</si>
  <si>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</si>
  <si>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</si>
  <si>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</si>
  <si>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</si>
  <si>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</si>
  <si>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</si>
  <si>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</si>
  <si>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</si>
  <si>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</si>
  <si>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</si>
  <si>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</si>
  <si>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</si>
  <si>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</si>
  <si>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</si>
  <si>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</si>
  <si>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</si>
  <si>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</si>
  <si>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</si>
  <si>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</si>
  <si>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</si>
  <si>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</si>
  <si>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</si>
  <si>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</si>
  <si>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</si>
  <si>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</si>
  <si>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</si>
  <si>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</si>
  <si>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</si>
  <si>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</si>
  <si>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</si>
  <si>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</si>
  <si>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</si>
  <si>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</si>
  <si>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</si>
  <si>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</si>
  <si>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</si>
  <si>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岐阜県神戸町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</si>
  <si>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</si>
  <si>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</si>
  <si>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</si>
  <si>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</si>
  <si>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</si>
  <si>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</si>
  <si>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</si>
  <si>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</si>
  <si>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</si>
  <si>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</si>
  <si>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</si>
  <si>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</si>
  <si>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</si>
  <si>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</si>
  <si>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</si>
  <si>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</si>
  <si>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</si>
  <si>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</si>
  <si>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</si>
  <si>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</si>
  <si>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障がい福祉サービス事業特別会計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</si>
  <si>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</si>
  <si>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</si>
  <si>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</si>
  <si>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</si>
  <si>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</si>
  <si>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</si>
  <si>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</si>
  <si>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</si>
  <si>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</si>
  <si>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</si>
  <si>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</si>
  <si>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</si>
  <si>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</si>
  <si>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</si>
  <si>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神戸町国民健康保険特別会計</t>
    <phoneticPr fontId="5"/>
  </si>
  <si>
    <t>神戸町後期高齢者医療特別会計</t>
    <phoneticPr fontId="5"/>
  </si>
  <si>
    <t>神戸町水道事業会計</t>
    <phoneticPr fontId="5"/>
  </si>
  <si>
    <t>法適用企業</t>
    <phoneticPr fontId="5"/>
  </si>
  <si>
    <t>神戸町公共下水道事業特別会計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</si>
  <si>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</si>
  <si>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</si>
  <si>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</si>
  <si>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</si>
  <si>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</si>
  <si>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</si>
  <si>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</si>
  <si>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</si>
  <si>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</si>
  <si>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</si>
  <si>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</si>
  <si>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</si>
  <si>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</si>
  <si>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</si>
  <si>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</si>
  <si>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</si>
  <si>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</si>
  <si>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</si>
  <si>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</si>
  <si>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</si>
  <si>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</si>
  <si>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</si>
  <si>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</si>
  <si>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</si>
  <si>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</si>
  <si>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</si>
  <si>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</si>
  <si>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</si>
  <si>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</si>
  <si>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</si>
  <si>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</si>
  <si>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</si>
  <si>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</si>
  <si>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</si>
  <si>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</si>
  <si>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</si>
  <si>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</si>
  <si>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</si>
  <si>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</si>
  <si>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</si>
  <si>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</si>
  <si>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</si>
  <si>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</si>
  <si>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</si>
  <si>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</si>
  <si>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</si>
  <si>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</si>
  <si>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</si>
  <si>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</si>
  <si>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</si>
  <si>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</si>
  <si>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</si>
  <si>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</si>
  <si>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</si>
  <si>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</si>
  <si>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</si>
  <si>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</si>
  <si>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</si>
  <si>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</si>
  <si>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</si>
  <si>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</si>
  <si>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</si>
  <si>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</si>
  <si>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</si>
  <si>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</si>
  <si>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</si>
  <si>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</si>
  <si>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</si>
  <si>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</si>
  <si>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</si>
  <si>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</si>
  <si>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</si>
  <si>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</si>
  <si>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</si>
  <si>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</si>
  <si>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</si>
  <si>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</si>
  <si>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</si>
  <si>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</si>
  <si>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</si>
  <si>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</si>
  <si>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</si>
  <si>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</si>
  <si>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</si>
  <si>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</si>
  <si>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</si>
  <si>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</si>
  <si>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</si>
  <si>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</si>
  <si>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</si>
  <si>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</si>
  <si>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</si>
  <si>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</si>
  <si>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</si>
  <si>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</si>
  <si>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</si>
  <si>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</si>
  <si>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</si>
  <si>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</si>
  <si>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</si>
  <si>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</si>
  <si>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</si>
  <si>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</si>
  <si>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</si>
  <si>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</si>
  <si>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</si>
  <si>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</si>
  <si>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</si>
  <si>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</si>
  <si>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</si>
  <si>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</si>
  <si>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</si>
  <si>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</si>
  <si>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</si>
  <si>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</si>
  <si>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</si>
  <si>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</si>
  <si>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</si>
  <si>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</si>
  <si>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</si>
  <si>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</si>
  <si>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</si>
  <si>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</si>
  <si>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</si>
  <si>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</si>
  <si>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</si>
  <si>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</si>
  <si>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</si>
  <si>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</si>
  <si>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</si>
  <si>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</si>
  <si>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</si>
  <si>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</si>
  <si>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</si>
  <si>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</si>
  <si>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</si>
  <si>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</si>
  <si>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神戸町水道事業会計</t>
  </si>
  <si>
    <t>神戸町国民健康保険特別会計</t>
  </si>
  <si>
    <t>神戸町公共下水道事業特別会計</t>
  </si>
  <si>
    <t>神戸町後期高齢者医療特別会計</t>
  </si>
  <si>
    <t>障がい福祉サービス事業特別会計</t>
  </si>
  <si>
    <t>学校給食事業特別会計</t>
  </si>
  <si>
    <t>その他会計（赤字）</t>
  </si>
  <si>
    <t>その他会計（黒字）</t>
  </si>
  <si>
    <t>R01</t>
    <phoneticPr fontId="5"/>
  </si>
  <si>
    <t>R02</t>
    <phoneticPr fontId="5"/>
  </si>
  <si>
    <t>R03</t>
    <phoneticPr fontId="5"/>
  </si>
  <si>
    <t>R04</t>
    <phoneticPr fontId="5"/>
  </si>
  <si>
    <t>R05</t>
    <phoneticPr fontId="5"/>
  </si>
  <si>
    <t>-</t>
    <phoneticPr fontId="2"/>
  </si>
  <si>
    <t>基金から444百万円繰入</t>
    <rPh sb="0" eb="2">
      <t>キキン</t>
    </rPh>
    <rPh sb="7" eb="10">
      <t>ヒャクマンエン</t>
    </rPh>
    <rPh sb="10" eb="12">
      <t>クリイレ</t>
    </rPh>
    <phoneticPr fontId="2"/>
  </si>
  <si>
    <t>神戸町土地開発公社</t>
    <rPh sb="0" eb="3">
      <t>ゴウドチョウ</t>
    </rPh>
    <rPh sb="3" eb="9">
      <t>トチカイハツコウシャ</t>
    </rPh>
    <phoneticPr fontId="2"/>
  </si>
  <si>
    <t>基金から40百万円繰入</t>
    <rPh sb="0" eb="2">
      <t>キキン</t>
    </rPh>
    <rPh sb="6" eb="9">
      <t>ヒャクマンエン</t>
    </rPh>
    <rPh sb="9" eb="11">
      <t>クリイレ</t>
    </rPh>
    <phoneticPr fontId="2"/>
  </si>
  <si>
    <t>大垣衛生施設組合</t>
    <rPh sb="0" eb="4">
      <t>オオガキエイセイ</t>
    </rPh>
    <rPh sb="4" eb="8">
      <t>シセツクミアイ</t>
    </rPh>
    <phoneticPr fontId="2"/>
  </si>
  <si>
    <t>大垣輪中水防事務組合</t>
    <rPh sb="0" eb="4">
      <t>オオガキワジュウ</t>
    </rPh>
    <rPh sb="4" eb="6">
      <t>スイボウ</t>
    </rPh>
    <rPh sb="6" eb="10">
      <t>ジムクミアイ</t>
    </rPh>
    <phoneticPr fontId="2"/>
  </si>
  <si>
    <t>岐阜県市町村会館組合</t>
    <rPh sb="0" eb="3">
      <t>ギフケン</t>
    </rPh>
    <rPh sb="3" eb="6">
      <t>シチョウソン</t>
    </rPh>
    <rPh sb="6" eb="10">
      <t>カイカンクミアイ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</si>
  <si>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</si>
  <si>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大垣消防組合</t>
    <rPh sb="0" eb="2">
      <t>オオガキ</t>
    </rPh>
    <rPh sb="2" eb="4">
      <t>ショウボウ</t>
    </rPh>
    <rPh sb="4" eb="6">
      <t>クミアイ</t>
    </rPh>
    <phoneticPr fontId="2"/>
  </si>
  <si>
    <t>揖斐川水防事務組合</t>
    <rPh sb="0" eb="3">
      <t>イビガワ</t>
    </rPh>
    <rPh sb="3" eb="5">
      <t>スイボウ</t>
    </rPh>
    <rPh sb="5" eb="9">
      <t>ジムクミアイ</t>
    </rPh>
    <phoneticPr fontId="2"/>
  </si>
  <si>
    <t>西濃環境整備組合</t>
    <rPh sb="0" eb="2">
      <t>セイノウ</t>
    </rPh>
    <rPh sb="2" eb="4">
      <t>カンキョウ</t>
    </rPh>
    <rPh sb="4" eb="6">
      <t>セイビ</t>
    </rPh>
    <rPh sb="6" eb="8">
      <t>クミアイ</t>
    </rPh>
    <phoneticPr fontId="2"/>
  </si>
  <si>
    <t>西南濃粗大廃棄物処理組合</t>
    <rPh sb="0" eb="1">
      <t>ニシ</t>
    </rPh>
    <rPh sb="1" eb="3">
      <t>ナンノウ</t>
    </rPh>
    <rPh sb="3" eb="5">
      <t>ソダイ</t>
    </rPh>
    <rPh sb="5" eb="8">
      <t>ハイキブツ</t>
    </rPh>
    <rPh sb="8" eb="10">
      <t>ショリ</t>
    </rPh>
    <rPh sb="10" eb="12">
      <t>クミアイ</t>
    </rPh>
    <phoneticPr fontId="2"/>
  </si>
  <si>
    <t>安八郡広域連合（特別会計）</t>
    <rPh sb="0" eb="3">
      <t>アンパチグン</t>
    </rPh>
    <rPh sb="3" eb="7">
      <t>コウイキレンゴウ</t>
    </rPh>
    <rPh sb="8" eb="12">
      <t>トクベツカイケイ</t>
    </rPh>
    <phoneticPr fontId="2"/>
  </si>
  <si>
    <t>後期高齢者医療広域連合（一般会計分）</t>
    <rPh sb="0" eb="2">
      <t>コウキ</t>
    </rPh>
    <rPh sb="2" eb="5">
      <t>コウレイシャ</t>
    </rPh>
    <rPh sb="5" eb="7">
      <t>イリョウ</t>
    </rPh>
    <rPh sb="7" eb="11">
      <t>コウイキレンゴウ</t>
    </rPh>
    <rPh sb="12" eb="17">
      <t>イッパンカイケイブン</t>
    </rPh>
    <phoneticPr fontId="2"/>
  </si>
  <si>
    <t>後期高齢者医療広域連合（特別会計分）</t>
    <rPh sb="0" eb="2">
      <t>コウキ</t>
    </rPh>
    <rPh sb="2" eb="5">
      <t>コウレイシャ</t>
    </rPh>
    <rPh sb="5" eb="7">
      <t>イリョウ</t>
    </rPh>
    <rPh sb="7" eb="11">
      <t>コウイキレンゴウ</t>
    </rPh>
    <rPh sb="12" eb="14">
      <t>トクベツ</t>
    </rPh>
    <rPh sb="14" eb="16">
      <t>カイケイ</t>
    </rPh>
    <rPh sb="16" eb="17">
      <t>ブン</t>
    </rPh>
    <phoneticPr fontId="2"/>
  </si>
  <si>
    <t>西美濃さくら苑介護老人保健施設事務組合</t>
    <rPh sb="0" eb="3">
      <t>ニシミノ</t>
    </rPh>
    <rPh sb="6" eb="7">
      <t>エン</t>
    </rPh>
    <rPh sb="7" eb="9">
      <t>カイゴ</t>
    </rPh>
    <rPh sb="9" eb="11">
      <t>ロウジン</t>
    </rPh>
    <rPh sb="11" eb="15">
      <t>ホケンシセツ</t>
    </rPh>
    <rPh sb="15" eb="19">
      <t>ジムクミアイ</t>
    </rPh>
    <phoneticPr fontId="2"/>
  </si>
  <si>
    <t>基金から6百万円繰入</t>
    <rPh sb="0" eb="2">
      <t>キキン</t>
    </rPh>
    <rPh sb="5" eb="8">
      <t>ヒャクマンエン</t>
    </rPh>
    <rPh sb="8" eb="10">
      <t>クリイレ</t>
    </rPh>
    <phoneticPr fontId="2"/>
  </si>
  <si>
    <t>基金から4,430百万円繰入</t>
    <rPh sb="0" eb="2">
      <t>キキン</t>
    </rPh>
    <rPh sb="9" eb="12">
      <t>ヒャクマンエン</t>
    </rPh>
    <rPh sb="12" eb="14">
      <t>クリイレ</t>
    </rPh>
    <phoneticPr fontId="2"/>
  </si>
  <si>
    <t>基金から62,348百万円繰入</t>
    <rPh sb="0" eb="2">
      <t>キキン</t>
    </rPh>
    <rPh sb="10" eb="13">
      <t>ヒャクマンエン</t>
    </rPh>
    <rPh sb="13" eb="15">
      <t>クリイレ</t>
    </rPh>
    <phoneticPr fontId="2"/>
  </si>
  <si>
    <t>ふるさと納税基金</t>
    <rPh sb="4" eb="6">
      <t>ノウゼイ</t>
    </rPh>
    <rPh sb="6" eb="8">
      <t>キキン</t>
    </rPh>
    <phoneticPr fontId="5"/>
  </si>
  <si>
    <t>ふるさと振興地域福祉基金</t>
    <rPh sb="4" eb="6">
      <t>シンコウ</t>
    </rPh>
    <rPh sb="6" eb="8">
      <t>チイキ</t>
    </rPh>
    <rPh sb="8" eb="10">
      <t>フクシ</t>
    </rPh>
    <rPh sb="10" eb="12">
      <t>キキン</t>
    </rPh>
    <phoneticPr fontId="2"/>
  </si>
  <si>
    <t>公共施設整備基金</t>
    <rPh sb="0" eb="2">
      <t>コウキョウ</t>
    </rPh>
    <rPh sb="2" eb="4">
      <t>シセツ</t>
    </rPh>
    <rPh sb="4" eb="6">
      <t>セイビ</t>
    </rPh>
    <rPh sb="6" eb="8">
      <t>キキン</t>
    </rPh>
    <phoneticPr fontId="2"/>
  </si>
  <si>
    <t>社会福祉活動基金</t>
    <rPh sb="0" eb="4">
      <t>シャカイフクシ</t>
    </rPh>
    <rPh sb="4" eb="6">
      <t>カツドウ</t>
    </rPh>
    <rPh sb="6" eb="8">
      <t>キキン</t>
    </rPh>
    <phoneticPr fontId="2"/>
  </si>
  <si>
    <t>育英資金助成基金</t>
    <rPh sb="0" eb="2">
      <t>イクエイ</t>
    </rPh>
    <rPh sb="2" eb="4">
      <t>シキン</t>
    </rPh>
    <rPh sb="4" eb="6">
      <t>ジョセイ</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</si>
  <si>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</si>
  <si>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</si>
  <si>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</si>
  <si>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</si>
  <si>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</si>
  <si>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地方債残高が前年より減少しているものの、類似団体内平均値と比較して依然として高い水準にあり、非常に高い状態が続いているが令和元年から減少傾向が続いている。また、実質公債費比率は令和元年度から増加傾向で推移しており、類似団体の平均値と比較して低い状態が続いているが、今後一般財源等の減少や地方債発行などにより上昇していくことが考えられるため、これまで以上に公債費の適正化に取り組んでいく必要がある。</t>
    <rPh sb="62" eb="63">
      <t>タカ</t>
    </rPh>
    <rPh sb="101" eb="103">
      <t>レイワ</t>
    </rPh>
    <rPh sb="103" eb="106">
      <t>ガンネンド</t>
    </rPh>
    <rPh sb="108" eb="110">
      <t>ゾウカ</t>
    </rPh>
    <rPh sb="110" eb="112">
      <t>ケイコウ</t>
    </rPh>
    <rPh sb="133" eb="134">
      <t>ヒク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</si>
  <si>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</si>
  <si>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</si>
  <si>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</si>
  <si>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将来負担比率は公共下水道事業に対して多額の地方債を発行したことにより、令和元年度まで上昇傾向にあったが、普通会計の地方債残高を減らしてきたことや基金の積立をしてきた結果、減少傾向にある。
有形固定資産減価償却率は類似団体よりも低く、また前年度と比較すると数値は16.6％減少している。今後も資産老朽化が進み、水準が高くなることが予想されるため、公共施設等総合管理計画及び個別施設計画に基づき、老朽化した施設の対策に取り組んでいく。</t>
    <rPh sb="35" eb="37">
      <t>レイワ</t>
    </rPh>
    <rPh sb="37" eb="38">
      <t>ゲン</t>
    </rPh>
    <rPh sb="135" eb="137">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</si>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</sst>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0216BBF-9A83-47C8-ACF3-7FEEA1BEFB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FC25-4C5E-9263-6297A92EE5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28619</c:v>
                </c:pt>
                <c:pt idx="1">
                  <c:v>33797</c:v>
                </c:pt>
                <c:pt idx="2">
                  <c:v>16567</c:v>
                </c:pt>
                <c:pt idx="3">
                  <c:v>22626</c:v>
                </c:pt>
                <c:pt idx="4">
                  <c:v>23880</c:v>
                </c:pt>
              </c:numCache>
            </c:numRef>
          </c:val>
          <c:smooth val="0"/>
          <c:extLst>
            <c:ext xmlns:c16="http://schemas.microsoft.com/office/drawing/2014/chart" uri="{C3380CC4-5D6E-409C-BE32-E72D297353CC}">
              <c16:uniqueId val="{00000001-FC25-4C5E-9263-6297A92EE5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9.48</c:v>
                </c:pt>
                <c:pt idx="1">
                  <c:v>9.84</c:v>
                </c:pt>
                <c:pt idx="2">
                  <c:v>11.69</c:v>
                </c:pt>
                <c:pt idx="3">
                  <c:v>5.0599999999999996</c:v>
                </c:pt>
                <c:pt idx="4">
                  <c:v>7.26</c:v>
                </c:pt>
              </c:numCache>
            </c:numRef>
          </c:val>
          <c:extLst>
            <c:ext xmlns:c16="http://schemas.microsoft.com/office/drawing/2014/chart" uri="{C3380CC4-5D6E-409C-BE32-E72D297353CC}">
              <c16:uniqueId val="{00000000-9E2D-4F72-AF74-ED160A3CEF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19.86</c:v>
                </c:pt>
                <c:pt idx="1">
                  <c:v>22.3</c:v>
                </c:pt>
                <c:pt idx="2">
                  <c:v>31.84</c:v>
                </c:pt>
                <c:pt idx="3">
                  <c:v>41.11</c:v>
                </c:pt>
                <c:pt idx="4">
                  <c:v>37.950000000000003</c:v>
                </c:pt>
              </c:numCache>
            </c:numRef>
          </c:val>
          <c:extLst>
            <c:ext xmlns:c16="http://schemas.microsoft.com/office/drawing/2014/chart" uri="{C3380CC4-5D6E-409C-BE32-E72D297353CC}">
              <c16:uniqueId val="{00000001-9E2D-4F72-AF74-ED160A3CEF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2.96</c:v>
                </c:pt>
                <c:pt idx="1">
                  <c:v>4.3099999999999996</c:v>
                </c:pt>
                <c:pt idx="2">
                  <c:v>13.06</c:v>
                </c:pt>
                <c:pt idx="3">
                  <c:v>1.6</c:v>
                </c:pt>
                <c:pt idx="4">
                  <c:v>0.01</c:v>
                </c:pt>
              </c:numCache>
            </c:numRef>
          </c:val>
          <c:smooth val="0"/>
          <c:extLst>
            <c:ext xmlns:c16="http://schemas.microsoft.com/office/drawing/2014/chart" uri="{C3380CC4-5D6E-409C-BE32-E72D297353CC}">
              <c16:uniqueId val="{00000002-9E2D-4F72-AF74-ED160A3CEF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13-46E5-B95F-C42E096089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13-46E5-B95F-C42E096089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13-46E5-B95F-C42E09608911}"/>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0.01</c:v>
                </c:pt>
                <c:pt idx="6">
                  <c:v>#N/A</c:v>
                </c:pt>
                <c:pt idx="7">
                  <c:v>0.01</c:v>
                </c:pt>
                <c:pt idx="8">
                  <c:v>#N/A</c:v>
                </c:pt>
                <c:pt idx="9">
                  <c:v>0.02</c:v>
                </c:pt>
              </c:numCache>
            </c:numRef>
          </c:val>
          <c:extLst>
            <c:ext xmlns:c16="http://schemas.microsoft.com/office/drawing/2014/chart" uri="{C3380CC4-5D6E-409C-BE32-E72D297353CC}">
              <c16:uniqueId val="{00000003-5F13-46E5-B95F-C42E09608911}"/>
            </c:ext>
          </c:extLst>
        </c:ser>
        <c:ser>
          <c:idx val="4"/>
          <c:order val="4"/>
          <c:tx>
            <c:strRef>
              <c:f>データシート!$A$31</c:f>
              <c:strCache>
                <c:ptCount val="1"/>
                <c:pt idx="0">
                  <c:v>障がい福祉サービス事業特別会計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4-5F13-46E5-B95F-C42E09608911}"/>
            </c:ext>
          </c:extLst>
        </c:ser>
        <c:ser>
          <c:idx val="5"/>
          <c:order val="5"/>
          <c:tx>
            <c:strRef>
              <c:f>データシート!$A$32</c:f>
              <c:strCache>
                <c:ptCount val="1"/>
                <c:pt idx="0">
                  <c:v>神戸町後期高齢者医療特別会計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0.12</c:v>
                </c:pt>
                <c:pt idx="4">
                  <c:v>#N/A</c:v>
                </c:pt>
                <c:pt idx="5">
                  <c:v>0.14000000000000001</c:v>
                </c:pt>
                <c:pt idx="6">
                  <c:v>#N/A</c:v>
                </c:pt>
                <c:pt idx="7">
                  <c:v>0.2</c:v>
                </c:pt>
                <c:pt idx="8">
                  <c:v>#N/A</c:v>
                </c:pt>
                <c:pt idx="9">
                  <c:v>0.15</c:v>
                </c:pt>
              </c:numCache>
            </c:numRef>
          </c:val>
          <c:extLst>
            <c:ext xmlns:c16="http://schemas.microsoft.com/office/drawing/2014/chart" uri="{C3380CC4-5D6E-409C-BE32-E72D297353CC}">
              <c16:uniqueId val="{00000005-5F13-46E5-B95F-C42E09608911}"/>
            </c:ext>
          </c:extLst>
        </c:ser>
        <c:ser>
          <c:idx val="6"/>
          <c:order val="6"/>
          <c:tx>
            <c:strRef>
              <c:f>データシート!$A$33</c:f>
              <c:strCache>
                <c:ptCount val="1"/>
                <c:pt idx="0">
                  <c:v>神戸町公共下水道事業特別会計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0.73</c:v>
                </c:pt>
                <c:pt idx="2">
                  <c:v>#N/A</c:v>
                </c:pt>
                <c:pt idx="3">
                  <c:v>0.8</c:v>
                </c:pt>
                <c:pt idx="4">
                  <c:v>#N/A</c:v>
                </c:pt>
                <c:pt idx="5">
                  <c:v>0.34</c:v>
                </c:pt>
                <c:pt idx="6">
                  <c:v>#N/A</c:v>
                </c:pt>
                <c:pt idx="7">
                  <c:v>0.54</c:v>
                </c:pt>
                <c:pt idx="8">
                  <c:v>#N/A</c:v>
                </c:pt>
                <c:pt idx="9">
                  <c:v>0.6</c:v>
                </c:pt>
              </c:numCache>
            </c:numRef>
          </c:val>
          <c:extLst>
            <c:ext xmlns:c16="http://schemas.microsoft.com/office/drawing/2014/chart" uri="{C3380CC4-5D6E-409C-BE32-E72D297353CC}">
              <c16:uniqueId val="{00000006-5F13-46E5-B95F-C42E09608911}"/>
            </c:ext>
          </c:extLst>
        </c:ser>
        <c:ser>
          <c:idx val="7"/>
          <c:order val="7"/>
          <c:tx>
            <c:strRef>
              <c:f>データシート!$A$34</c:f>
              <c:strCache>
                <c:ptCount val="1"/>
                <c:pt idx="0">
                  <c:v>神戸町国民健康保険特別会計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1.33</c:v>
                </c:pt>
                <c:pt idx="2">
                  <c:v>#N/A</c:v>
                </c:pt>
                <c:pt idx="3">
                  <c:v>1.33</c:v>
                </c:pt>
                <c:pt idx="4">
                  <c:v>#N/A</c:v>
                </c:pt>
                <c:pt idx="5">
                  <c:v>0.88</c:v>
                </c:pt>
                <c:pt idx="6">
                  <c:v>#N/A</c:v>
                </c:pt>
                <c:pt idx="7">
                  <c:v>0.78</c:v>
                </c:pt>
                <c:pt idx="8">
                  <c:v>#N/A</c:v>
                </c:pt>
                <c:pt idx="9">
                  <c:v>0.8</c:v>
                </c:pt>
              </c:numCache>
            </c:numRef>
          </c:val>
          <c:extLst>
            <c:ext xmlns:c16="http://schemas.microsoft.com/office/drawing/2014/chart" uri="{C3380CC4-5D6E-409C-BE32-E72D297353CC}">
              <c16:uniqueId val="{00000007-5F13-46E5-B95F-C42E09608911}"/>
            </c:ext>
          </c:extLst>
        </c:ser>
        <c:ser>
          <c:idx val="8"/>
          <c:order val="8"/>
          <c:tx>
            <c:strRef>
              <c:f>データシート!$A$35</c:f>
              <c:strCache>
                <c:ptCount val="1"/>
                <c:pt idx="0">
                  <c:v>神戸町水道事業会計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14.04</c:v>
                </c:pt>
                <c:pt idx="2">
                  <c:v>#N/A</c:v>
                </c:pt>
                <c:pt idx="3">
                  <c:v>9.84</c:v>
                </c:pt>
                <c:pt idx="4">
                  <c:v>#N/A</c:v>
                </c:pt>
                <c:pt idx="5">
                  <c:v>6.74</c:v>
                </c:pt>
                <c:pt idx="6">
                  <c:v>#N/A</c:v>
                </c:pt>
                <c:pt idx="7">
                  <c:v>6.14</c:v>
                </c:pt>
                <c:pt idx="8">
                  <c:v>#N/A</c:v>
                </c:pt>
                <c:pt idx="9">
                  <c:v>6.44</c:v>
                </c:pt>
              </c:numCache>
            </c:numRef>
          </c:val>
          <c:extLst>
            <c:ext xmlns:c16="http://schemas.microsoft.com/office/drawing/2014/chart" uri="{C3380CC4-5D6E-409C-BE32-E72D297353CC}">
              <c16:uniqueId val="{00000008-5F13-46E5-B95F-C42E096089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c:v>
                </c:pt>
                <c:pt idx="2">
                  <c:v>#N/A</c:v>
                </c:pt>
                <c:pt idx="3">
                  <c:v>9.76</c:v>
                </c:pt>
                <c:pt idx="4">
                  <c:v>#N/A</c:v>
                </c:pt>
                <c:pt idx="5">
                  <c:v>11.6</c:v>
                </c:pt>
                <c:pt idx="6">
                  <c:v>#N/A</c:v>
                </c:pt>
                <c:pt idx="7">
                  <c:v>4.97</c:v>
                </c:pt>
                <c:pt idx="8">
                  <c:v>#N/A</c:v>
                </c:pt>
                <c:pt idx="9">
                  <c:v>7.17</c:v>
                </c:pt>
              </c:numCache>
            </c:numRef>
          </c:val>
          <c:extLst>
            <c:ext xmlns:c16="http://schemas.microsoft.com/office/drawing/2014/chart" uri="{C3380CC4-5D6E-409C-BE32-E72D297353CC}">
              <c16:uniqueId val="{00000009-5F13-46E5-B95F-C42E096089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542</c:v>
                </c:pt>
                <c:pt idx="5">
                  <c:v>550</c:v>
                </c:pt>
                <c:pt idx="8">
                  <c:v>555</c:v>
                </c:pt>
                <c:pt idx="11">
                  <c:v>558</c:v>
                </c:pt>
                <c:pt idx="14">
                  <c:v>536</c:v>
                </c:pt>
              </c:numCache>
            </c:numRef>
          </c:val>
          <c:extLst>
            <c:ext xmlns:c16="http://schemas.microsoft.com/office/drawing/2014/chart" uri="{C3380CC4-5D6E-409C-BE32-E72D297353CC}">
              <c16:uniqueId val="{00000000-61C4-4250-9BD5-892EAA330F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C4-4250-9BD5-892EAA330F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C4-4250-9BD5-892EAA330F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C4-4250-9BD5-892EAA330F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227</c:v>
                </c:pt>
                <c:pt idx="3">
                  <c:v>224</c:v>
                </c:pt>
                <c:pt idx="6">
                  <c:v>237</c:v>
                </c:pt>
                <c:pt idx="9">
                  <c:v>261</c:v>
                </c:pt>
                <c:pt idx="12">
                  <c:v>292</c:v>
                </c:pt>
              </c:numCache>
            </c:numRef>
          </c:val>
          <c:extLst>
            <c:ext xmlns:c16="http://schemas.microsoft.com/office/drawing/2014/chart" uri="{C3380CC4-5D6E-409C-BE32-E72D297353CC}">
              <c16:uniqueId val="{00000004-61C4-4250-9BD5-892EAA330F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C4-4250-9BD5-892EAA330F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C4-4250-9BD5-892EAA330F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447</c:v>
                </c:pt>
                <c:pt idx="3">
                  <c:v>467</c:v>
                </c:pt>
                <c:pt idx="6">
                  <c:v>506</c:v>
                </c:pt>
                <c:pt idx="9">
                  <c:v>511</c:v>
                </c:pt>
                <c:pt idx="12">
                  <c:v>481</c:v>
                </c:pt>
              </c:numCache>
            </c:numRef>
          </c:val>
          <c:extLst>
            <c:ext xmlns:c16="http://schemas.microsoft.com/office/drawing/2014/chart" uri="{C3380CC4-5D6E-409C-BE32-E72D297353CC}">
              <c16:uniqueId val="{00000007-61C4-4250-9BD5-892EAA330F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c:v>
                </c:pt>
                <c:pt idx="2">
                  <c:v>#N/A</c:v>
                </c:pt>
                <c:pt idx="3">
                  <c:v>#N/A</c:v>
                </c:pt>
                <c:pt idx="4">
                  <c:v>141</c:v>
                </c:pt>
                <c:pt idx="5">
                  <c:v>#N/A</c:v>
                </c:pt>
                <c:pt idx="6">
                  <c:v>#N/A</c:v>
                </c:pt>
                <c:pt idx="7">
                  <c:v>188</c:v>
                </c:pt>
                <c:pt idx="8">
                  <c:v>#N/A</c:v>
                </c:pt>
                <c:pt idx="9">
                  <c:v>#N/A</c:v>
                </c:pt>
                <c:pt idx="10">
                  <c:v>214</c:v>
                </c:pt>
                <c:pt idx="11">
                  <c:v>#N/A</c:v>
                </c:pt>
                <c:pt idx="12">
                  <c:v>#N/A</c:v>
                </c:pt>
                <c:pt idx="13">
                  <c:v>237</c:v>
                </c:pt>
                <c:pt idx="14">
                  <c:v>#N/A</c:v>
                </c:pt>
              </c:numCache>
            </c:numRef>
          </c:val>
          <c:smooth val="0"/>
          <c:extLst>
            <c:ext xmlns:c16="http://schemas.microsoft.com/office/drawing/2014/chart" uri="{C3380CC4-5D6E-409C-BE32-E72D297353CC}">
              <c16:uniqueId val="{00000008-61C4-4250-9BD5-892EAA330F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6991</c:v>
                </c:pt>
                <c:pt idx="5">
                  <c:v>6756</c:v>
                </c:pt>
                <c:pt idx="8">
                  <c:v>6897</c:v>
                </c:pt>
                <c:pt idx="11">
                  <c:v>6727</c:v>
                </c:pt>
                <c:pt idx="14">
                  <c:v>6522</c:v>
                </c:pt>
              </c:numCache>
            </c:numRef>
          </c:val>
          <c:extLst>
            <c:ext xmlns:c16="http://schemas.microsoft.com/office/drawing/2014/chart" uri="{C3380CC4-5D6E-409C-BE32-E72D297353CC}">
              <c16:uniqueId val="{00000000-CBF5-4FEF-932E-81361BBC41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BF5-4FEF-932E-81361BBC41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2579</c:v>
                </c:pt>
                <c:pt idx="5">
                  <c:v>2820</c:v>
                </c:pt>
                <c:pt idx="8">
                  <c:v>3526</c:v>
                </c:pt>
                <c:pt idx="11">
                  <c:v>3954</c:v>
                </c:pt>
                <c:pt idx="14">
                  <c:v>3843</c:v>
                </c:pt>
              </c:numCache>
            </c:numRef>
          </c:val>
          <c:extLst>
            <c:ext xmlns:c16="http://schemas.microsoft.com/office/drawing/2014/chart" uri="{C3380CC4-5D6E-409C-BE32-E72D297353CC}">
              <c16:uniqueId val="{00000002-CBF5-4FEF-932E-81361BBC41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F5-4FEF-932E-81361BBC41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F5-4FEF-932E-81361BBC41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5-4FEF-932E-81361BBC41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1051</c:v>
                </c:pt>
                <c:pt idx="3">
                  <c:v>1046</c:v>
                </c:pt>
                <c:pt idx="6">
                  <c:v>1033</c:v>
                </c:pt>
                <c:pt idx="9">
                  <c:v>1045</c:v>
                </c:pt>
                <c:pt idx="12">
                  <c:v>1040</c:v>
                </c:pt>
              </c:numCache>
            </c:numRef>
          </c:val>
          <c:extLst>
            <c:ext xmlns:c16="http://schemas.microsoft.com/office/drawing/2014/chart" uri="{C3380CC4-5D6E-409C-BE32-E72D297353CC}">
              <c16:uniqueId val="{00000006-CBF5-4FEF-932E-81361BBC41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313</c:v>
                </c:pt>
                <c:pt idx="3">
                  <c:v>339</c:v>
                </c:pt>
                <c:pt idx="6">
                  <c:v>322</c:v>
                </c:pt>
                <c:pt idx="9">
                  <c:v>353</c:v>
                </c:pt>
                <c:pt idx="12">
                  <c:v>340</c:v>
                </c:pt>
              </c:numCache>
            </c:numRef>
          </c:val>
          <c:extLst>
            <c:ext xmlns:c16="http://schemas.microsoft.com/office/drawing/2014/chart" uri="{C3380CC4-5D6E-409C-BE32-E72D297353CC}">
              <c16:uniqueId val="{00000007-CBF5-4FEF-932E-81361BBC41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5621</c:v>
                </c:pt>
                <c:pt idx="3">
                  <c:v>5819</c:v>
                </c:pt>
                <c:pt idx="6">
                  <c:v>5997</c:v>
                </c:pt>
                <c:pt idx="9">
                  <c:v>6158</c:v>
                </c:pt>
                <c:pt idx="12">
                  <c:v>6302</c:v>
                </c:pt>
              </c:numCache>
            </c:numRef>
          </c:val>
          <c:extLst>
            <c:ext xmlns:c16="http://schemas.microsoft.com/office/drawing/2014/chart" uri="{C3380CC4-5D6E-409C-BE32-E72D297353CC}">
              <c16:uniqueId val="{00000008-CBF5-4FEF-932E-81361BBC41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F5-4FEF-932E-81361BBC41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5255</c:v>
                </c:pt>
                <c:pt idx="3">
                  <c:v>5168</c:v>
                </c:pt>
                <c:pt idx="6">
                  <c:v>5076</c:v>
                </c:pt>
                <c:pt idx="9">
                  <c:v>4665</c:v>
                </c:pt>
                <c:pt idx="12">
                  <c:v>4308</c:v>
                </c:pt>
              </c:numCache>
            </c:numRef>
          </c:val>
          <c:extLst>
            <c:ext xmlns:c16="http://schemas.microsoft.com/office/drawing/2014/chart" uri="{C3380CC4-5D6E-409C-BE32-E72D297353CC}">
              <c16:uniqueId val="{0000000A-CBF5-4FEF-932E-81361BBC41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2669</c:v>
                </c:pt>
                <c:pt idx="2">
                  <c:v>#N/A</c:v>
                </c:pt>
                <c:pt idx="3">
                  <c:v>#N/A</c:v>
                </c:pt>
                <c:pt idx="4">
                  <c:v>2797</c:v>
                </c:pt>
                <c:pt idx="5">
                  <c:v>#N/A</c:v>
                </c:pt>
                <c:pt idx="6">
                  <c:v>#N/A</c:v>
                </c:pt>
                <c:pt idx="7">
                  <c:v>2006</c:v>
                </c:pt>
                <c:pt idx="8">
                  <c:v>#N/A</c:v>
                </c:pt>
                <c:pt idx="9">
                  <c:v>#N/A</c:v>
                </c:pt>
                <c:pt idx="10">
                  <c:v>1539</c:v>
                </c:pt>
                <c:pt idx="11">
                  <c:v>#N/A</c:v>
                </c:pt>
                <c:pt idx="12">
                  <c:v>#N/A</c:v>
                </c:pt>
                <c:pt idx="13">
                  <c:v>1625</c:v>
                </c:pt>
                <c:pt idx="14">
                  <c:v>#N/A</c:v>
                </c:pt>
              </c:numCache>
            </c:numRef>
          </c:val>
          <c:smooth val="0"/>
          <c:extLst>
            <c:ext xmlns:c16="http://schemas.microsoft.com/office/drawing/2014/chart" uri="{C3380CC4-5D6E-409C-BE32-E72D297353CC}">
              <c16:uniqueId val="{0000000B-CBF5-4FEF-932E-81361BBC41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1603</c:v>
                </c:pt>
                <c:pt idx="1">
                  <c:v>2021</c:v>
                </c:pt>
                <c:pt idx="2">
                  <c:v>1906</c:v>
                </c:pt>
              </c:numCache>
            </c:numRef>
          </c:val>
          <c:extLst>
            <c:ext xmlns:c16="http://schemas.microsoft.com/office/drawing/2014/chart" uri="{C3380CC4-5D6E-409C-BE32-E72D297353CC}">
              <c16:uniqueId val="{00000000-1F32-4402-8879-F673544D87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328</c:v>
                </c:pt>
                <c:pt idx="1">
                  <c:v>328</c:v>
                </c:pt>
                <c:pt idx="2">
                  <c:v>328</c:v>
                </c:pt>
              </c:numCache>
            </c:numRef>
          </c:val>
          <c:extLst>
            <c:ext xmlns:c16="http://schemas.microsoft.com/office/drawing/2014/chart" uri="{C3380CC4-5D6E-409C-BE32-E72D297353CC}">
              <c16:uniqueId val="{00000001-1F32-4402-8879-F673544D87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1326</c:v>
                </c:pt>
                <c:pt idx="1">
                  <c:v>1357</c:v>
                </c:pt>
                <c:pt idx="2">
                  <c:v>1401</c:v>
                </c:pt>
              </c:numCache>
            </c:numRef>
          </c:val>
          <c:extLst>
            <c:ext xmlns:c16="http://schemas.microsoft.com/office/drawing/2014/chart" uri="{C3380CC4-5D6E-409C-BE32-E72D297353CC}">
              <c16:uniqueId val="{00000002-1F32-4402-8879-F673544D87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{C08AEA67-D80B-4348-BEDC-A39D0C9600DD}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4B8-47EE-949F-341948595F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{700546BA-AD6D-49A1-9534-E4380AF07EA9}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B8-47EE-949F-341948595F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{10D72DB5-8145-4305-AAD3-EF475C26CFCD}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B8-47EE-949F-341948595F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{6D8D32B7-EFED-4670-873D-D7A0D8850A95}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B8-47EE-949F-341948595F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{4C35A29F-18AC-452A-9D1D-C47CF0FCC7C0}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B8-47EE-949F-341948595FF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{FA799737-1335-412C-85D2-4D351D8DD23F}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4B8-47EE-949F-341948595FF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{B637B2B4-2771-4F2E-9386-B58B4D7C28F7}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4B8-47EE-949F-341948595FF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{2BF2FB24-FEDD-45DC-A9AB-8ED510E09881}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4B8-47EE-949F-341948595FF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{625B5FD2-88B1-4623-B01C-223C2B385CC4}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4B8-47EE-949F-341948595F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58.8</c:v>
                </c:pt>
                <c:pt idx="16">
                  <c:v>61.1</c:v>
                </c:pt>
                <c:pt idx="24">
                  <c:v>62.7</c:v>
                </c:pt>
                <c:pt idx="32">
                  <c:v>46.1</c:v>
                </c:pt>
              </c:numCache>
            </c:numRef>
          </c:xVal>
          <c:yVal>
            <c:numRef>
              <c:f>公会計指標分析・財政指標組合せ分析表!$BP$51:$DC$51</c:f>
              <c:numCache>
                <c:formatCode>#,##0.0;"▲ "#,##0.0</c:formatCode>
                <c:ptCount val="40"/>
                <c:pt idx="0">
                  <c:v>67</c:v>
                </c:pt>
                <c:pt idx="8">
                  <c:v>66.2</c:v>
                </c:pt>
                <c:pt idx="16">
                  <c:v>44.7</c:v>
                </c:pt>
                <c:pt idx="24">
                  <c:v>35.299999999999997</c:v>
                </c:pt>
                <c:pt idx="32">
                  <c:v>36.200000000000003</c:v>
                </c:pt>
              </c:numCache>
            </c:numRef>
          </c:yVal>
          <c:smooth val="0"/>
          <c:extLst>
            <c:ext xmlns:c16="http://schemas.microsoft.com/office/drawing/2014/chart" uri="{C3380CC4-5D6E-409C-BE32-E72D297353CC}">
              <c16:uniqueId val="{00000009-24B8-47EE-949F-341948595F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{15599939-1422-42B8-B1DB-F43F31ABBBA0}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4B8-47EE-949F-341948595F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{B6096E10-6194-4401-982C-77ED2AF5ADF4}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B8-47EE-949F-341948595F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{3971C08D-FB83-4B54-BD85-ABA15A19A5D9}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B8-47EE-949F-341948595F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{01D6DE28-C6F6-4316-B392-AA4CECE6A5F7}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B8-47EE-949F-341948595F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{4D800C13-E69E-48A1-9BB4-AB8781C5D7E9}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B8-47EE-949F-341948595FF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{BA3A92F8-B196-4623-BDD8-81AD9341EDBE}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4B8-47EE-949F-341948595FF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{0A603CB8-70AB-4ED8-9570-B918D1CB4E4B}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4B8-47EE-949F-341948595FFC}"/>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{6A05B820-C5D8-47CC-B865-0E081F021B97}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4B8-47EE-949F-341948595FFC}"/>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{6E37C48E-865A-46CC-A0E4-98BFCE1011BA}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4B8-47EE-949F-341948595F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24B8-47EE-949F-341948595FF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53269821906101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{FAD66116-2CCA-4637-B5E7-087EF9CE8C15}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81C-4FF6-BB92-A1D2796C2F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{29D8BCA6-91E9-4003-A1FE-A6EAB06EEFCB}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1C-4FF6-BB92-A1D2796C2F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{40CC8042-C3AF-4231-B76D-8E026E0F194B}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1C-4FF6-BB92-A1D2796C2F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{5D4058DA-4019-494D-9675-561FBCC72BB3}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1C-4FF6-BB92-A1D2796C2F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{1E2EEA3C-15F5-4C21-99B0-BC632377E24D}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1C-4FF6-BB92-A1D2796C2FDF}"/>
                </c:ext>
              </c:extLst>
            </c:dLbl>
            <c:dLbl>
              <c:idx val="8"/>
              <c:layout>
                <c:manualLayout>
                  <c:x val="-3.9607987231090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{AD51DC1D-12B1-46A4-A59E-DE58B6629730}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81C-4FF6-BB92-A1D2796C2FD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{E03D35AB-46A4-4F61-A933-5207D1A1DA2E}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81C-4FF6-BB92-A1D2796C2FD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{DE69B939-D40E-419E-B80A-8BF3F1F673C6}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81C-4FF6-BB92-A1D2796C2FD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{D9186456-07CE-491B-A00D-97827AA9F46F}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81C-4FF6-BB92-A1D2796C2F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3.5</c:v>
                </c:pt>
                <c:pt idx="16">
                  <c:v>3.6</c:v>
                </c:pt>
                <c:pt idx="24">
                  <c:v>4.0999999999999996</c:v>
                </c:pt>
                <c:pt idx="32">
                  <c:v>4.7</c:v>
                </c:pt>
              </c:numCache>
            </c:numRef>
          </c:xVal>
          <c:yVal>
            <c:numRef>
              <c:f>公会計指標分析・財政指標組合せ分析表!$BP$73:$DC$73</c:f>
              <c:numCache>
                <c:formatCode>#,##0.0;"▲ "#,##0.0</c:formatCode>
                <c:ptCount val="40"/>
                <c:pt idx="0">
                  <c:v>67</c:v>
                </c:pt>
                <c:pt idx="8">
                  <c:v>66.2</c:v>
                </c:pt>
                <c:pt idx="16">
                  <c:v>44.7</c:v>
                </c:pt>
                <c:pt idx="24">
                  <c:v>35.299999999999997</c:v>
                </c:pt>
                <c:pt idx="32">
                  <c:v>36.200000000000003</c:v>
                </c:pt>
              </c:numCache>
            </c:numRef>
          </c:yVal>
          <c:smooth val="0"/>
          <c:extLst>
            <c:ext xmlns:c16="http://schemas.microsoft.com/office/drawing/2014/chart" uri="{C3380CC4-5D6E-409C-BE32-E72D297353CC}">
              <c16:uniqueId val="{00000009-981C-4FF6-BB92-A1D2796C2F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{68FB3F23-EB84-493C-B553-DD5ADBE8915A}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81C-4FF6-BB92-A1D2796C2F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{6D6463C4-AE79-4262-B9B8-E7926A7AE566}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1C-4FF6-BB92-A1D2796C2F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{105DC426-10EA-43C3-8C90-69461BFAA5A2}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1C-4FF6-BB92-A1D2796C2F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{93F2B3C6-D058-418F-B350-B2129B07EB71}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1C-4FF6-BB92-A1D2796C2F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{E0644555-646C-4642-A600-07DAC1032587}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1C-4FF6-BB92-A1D2796C2FD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{7A8C0C36-3EEA-48B7-8268-E8C35704299A}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81C-4FF6-BB92-A1D2796C2FDF}"/>
                </c:ext>
              </c:extLst>
            </c:dLbl>
            <c:dLbl>
              <c:idx val="16"/>
              <c:layout>
                <c:manualLayout>
                  <c:x val="0"/>
                  <c:y val="-3.76934969145294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{1D765D68-894E-46F4-AEC2-3A3282445D32}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81C-4FF6-BB92-A1D2796C2FDF}"/>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{8719C622-CB4B-4C5C-9A95-CC2A0707D99E}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81C-4FF6-BB92-A1D2796C2FDF}"/>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{F9740FA2-106A-413A-95E8-9F6F338AFC2E}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81C-4FF6-BB92-A1D2796C2F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981C-4FF6-BB92-A1D2796C2FDF}"/>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年度以降、元利償還金は増加傾向にあったが、令和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減少。また算入公債費等も減少したが実質公債費比率の分子の数値が増加傾向にある。今後も大型事業の実施に伴う新規普通債の発行により今後公債費が増加することが予測されることから、節度とメリハリのある 財政運営に努める必要がある。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年度の地方債現在高は昨年度に引き続き減少したがその他の繰入見込額、負担見込額全体の総額が増加をしたため、将来負担額が増加している。また、充当可能財源等が減少したため、将来負担比率の分子は 前年度比で増加している。今後も地方債の新規発行等による将来負担額の増加が 予測されるため、事業の適正な取捨選択を行い、財政の健全化に努めていく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岐阜県神戸町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・令和５年度末の基金残高は、普通会計で約３，６３５百万円となっており、前年度から約７１百万円の減少となっている。 これは、その他特定目的基金のうち、ふるさと納税基金の積立により約４９百万円増加したが、財政調整基金を３３６百万円取り崩したことにより基金残高全体が減少した主な要因であると考えられる。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べての事務事業において評価を実施し、より一層事務の再点検や見直しを進め、費用対効果の小さい事務事業については計画的に廃止・縮小するなど、事業の取捨選択を行い、健全かつ適切な財政運営の堅持に努め、今後も、持続可能なまちづくりをしていくために、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・ふるさと納税基金：子どもの保育や教育環境の整備、文化及び歴史保存の事業、社会保障に関わる町単独経費、まちづくり事業の振興を図る。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・ふるさと振興地域福祉基金：高齢者社会に対応し、地域ぐるみで温かい福祉社会を築いていくための振興を図る。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・ふるさと納税基金：ふるさと納税寄附金約１５０百万円を積立てしたことで増加している。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・ふるさと納税基金：今後もふるさと納税寄付金は継続して積立をしていく。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・令和４年度からは養老線存続に係る経費に１００百万円ずつ取り崩しをしていく。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・令和５年度末の基金残高は、約１，９０６百万円となっており、前年度から約１１５百万円の減少となっている。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・大規模な建設事業計画や大規模災害の発生など不測の事態に対する財源確保の観点から、これまで同様、予算編成や予算執行における効率化の徹底を図っていく。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・財政調整基金の残高が標準財政規模の２０％を数値目標とし、現状の残高を維持していけるよう計画的に積立をしていく。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・令和５年度末の基金残高は、約３２８百万円となっており、対前年度比では増減は見受けられない。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・今後、金利変動等の公債費の償還リスクや、町内各施設の長寿命化対策における町債の新規発行による公債費の増加に備えるため、減債基金を計画的に積立していく。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824E91-9891-46F0-96D1-8A23F8BA1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2155C7-4A8F-4E3F-BDA3-ED850C6500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B5ADCFE-30A4-4CD6-BD80-953C0C736228}"/>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405C0C-D160-4DE6-98B8-6D910D1F78EE}"/>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A1F4B5F-EA48-4CAF-A33D-4DA8FC3E1F8C}"/>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6AF968D-C1B2-40AD-A635-DB8BE20B7B0B}"/>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D735A02-80CD-495B-A118-E4560E030443}"/>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3ED256D-10FD-4BD9-9AEA-FFE5686293DC}"/>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1362AB9-CF0B-4E52-8E9D-A9A14B8C7FBA}"/>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1CA51D6-D85A-4859-8549-E64FC9B38B6D}"/>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A4A08ED-5B30-4EC9-8C49-9412F20B6D8E}"/>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4E1ADBB-1590-4752-80E5-C2FA1FE4F2B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
17,915
18.78
7,715,813
7,351,069
364,744
5,020,572
4,307,698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5F11679-7D8F-4D3C-8C23-C496646882A4}"/>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A9A4C3F-D2C3-4F1F-BE13-B33202BF6513}"/>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DB973CC-B6DC-462B-8470-FC51B79AD0D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47D9A0A-0A40-47C8-A210-B66491AB000D}"/>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DEBC40C-1845-4FA6-8B9E-A82716A3533F}"/>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24ED4E6-8412-443E-9442-45FB2CA34F66}"/>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9747030-2047-4433-8751-F94DBC650479}"/>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111BCB3-9051-4446-8340-EED83BC4AE68}"/>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77CA90C-5A64-4D7C-9AC6-13722C918A7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99A974A-E70A-40BD-B55C-4AF91F12D959}"/>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39CDE38-ACAA-4498-B7C4-92029675C04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38133D5-F1A2-4085-8199-C6918021B4C1}"/>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9295A74-B0F1-4E87-99FD-606DEEAC68B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57BB031-6DAB-409B-BF03-A98D22905F9A}"/>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96F9340-B204-442D-9683-68F9828D76A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3722117-E716-403B-B8E7-DB2811F5965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E396967-0102-44E0-9CF8-89A26218F22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F726122-2BDB-43D3-A8DD-7CEA3C27B736}"/>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7C4A626-7C8B-4422-928C-3F57BE3D997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E44A07B-AE99-40E3-861C-8843BE90F18D}"/>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27CEF0D-EE42-4225-9BC8-DDDFFC79C68B}"/>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21D5579-1C07-4CC8-9137-8A3B0ED729A1}"/>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A5D2AFE-4D50-468C-8FA5-B2A514AB0BE1}"/>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05E0AF4-27FD-47D9-B9F5-8851691BB3D9}"/>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6A931B3-5F5C-4329-9585-81AD26784D92}"/>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E60916D-DF54-4F37-A8A6-25CE18333C2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6B4B002-A59E-4C83-B5D5-78EF40FBC96A}"/>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3EC2A76-707D-4F3B-9BC7-8C5CE4E1B014}"/>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F639F27-17F9-48D6-AEF7-E3CDCB453861}"/>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1419DD7-D481-4C59-B22C-9D43C7432649}"/>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E84E61C-B4BE-4ABB-ABA6-B1FD46A42053}"/>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CE34EBA-9B2D-400D-9F19-C0020D5E250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6664ED-E16E-4EB7-B192-1EFCE0D6135B}"/>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137DE7C-5863-47FB-9750-06E06DF48054}"/>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C30259E-4556-4EF0-A4F9-7E22BC4C50FB}"/>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有形固定資産減価償却率は、資産の老朽化度合を示す指標であり、割合が高いほど老朽化が進んでいることになる。本町は</a:t>
          </a:r>
          <a:r>
            <a:rPr kumimoji="1" lang="en-US" altLang="ja-JP" sz="1100">
              <a:latin typeface="ＭＳ Ｐゴシック" panose="020B0600070205080204" pitchFamily="50" charset="-128"/>
              <a:ea typeface="ＭＳ Ｐゴシック" panose="020B0600070205080204" pitchFamily="50" charset="-128"/>
            </a:rPr>
            <a:t>46.1</a:t>
          </a:r>
          <a:r>
            <a:rPr kumimoji="1" lang="ja-JP" altLang="en-US" sz="1100">
              <a:latin typeface="ＭＳ Ｐゴシック" panose="020B0600070205080204" pitchFamily="50" charset="-128"/>
              <a:ea typeface="ＭＳ Ｐゴシック" panose="020B0600070205080204" pitchFamily="50" charset="-128"/>
            </a:rPr>
            <a:t>％であり、これは県平均（</a:t>
          </a:r>
          <a:r>
            <a:rPr kumimoji="1" lang="en-US" altLang="ja-JP" sz="1100">
              <a:latin typeface="ＭＳ Ｐゴシック" panose="020B0600070205080204" pitchFamily="50" charset="-128"/>
              <a:ea typeface="ＭＳ Ｐゴシック" panose="020B0600070205080204" pitchFamily="50" charset="-128"/>
            </a:rPr>
            <a:t>66.0</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19.9</a:t>
          </a:r>
          <a:r>
            <a:rPr kumimoji="1" lang="ja-JP" altLang="en-US" sz="1100">
              <a:latin typeface="ＭＳ Ｐゴシック" panose="020B0600070205080204" pitchFamily="50" charset="-128"/>
              <a:ea typeface="ＭＳ Ｐゴシック" panose="020B0600070205080204" pitchFamily="50" charset="-128"/>
            </a:rPr>
            <a:t>ポイント、類似団体平均（</a:t>
          </a:r>
          <a:r>
            <a:rPr kumimoji="1" lang="en-US" altLang="ja-JP" sz="1100">
              <a:latin typeface="ＭＳ Ｐゴシック" panose="020B0600070205080204" pitchFamily="50" charset="-128"/>
              <a:ea typeface="ＭＳ Ｐゴシック" panose="020B0600070205080204" pitchFamily="50" charset="-128"/>
            </a:rPr>
            <a:t>66.3%</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20.2</a:t>
          </a:r>
          <a:r>
            <a:rPr kumimoji="1" lang="ja-JP" altLang="en-US" sz="1100">
              <a:latin typeface="ＭＳ Ｐゴシック" panose="020B0600070205080204" pitchFamily="50" charset="-128"/>
              <a:ea typeface="ＭＳ Ｐゴシック" panose="020B0600070205080204" pitchFamily="50" charset="-128"/>
            </a:rPr>
            <a:t>ポイント低く、比較的更新や長寿命化等が行えていると言える。今後も継続的な更新・長寿命化ならびに所有資産数の適正化などを行っていくことが必要である。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EC9D5C3-14BF-479E-BB79-955AB7280B7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F2D73FA-3195-42CF-A0C2-C2B025520AF6}"/>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28E9294-7627-4B2E-A6C0-E6549E533427}"/>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910E0B66-CB22-4A8B-80F7-28974D0DD158}"/>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306EA526-D0EE-43B2-B0B7-909F90D3D4B6}"/>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FD3DF12-0F5F-46C6-95C5-5A62AA99ADFF}"/>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0D9A37A-BA21-4034-A212-F997E9A566B3}"/>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29117B9-C7D4-4844-8554-491C2F4BF775}"/>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3055831-F591-4A43-8940-47E11040098D}"/>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F6AB661-E834-4218-A0E8-7A5EB6E64B3A}"/>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2A021EA-7A53-444B-A7CB-F14EB0F2FCAF}"/>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EA4E7434-CCEC-41F4-AF0A-5903E7D3F3C3}"/>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1C0E624-0C43-4B97-BD25-3092C118E80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3968E58-B42B-4574-AB39-6E3C4C960AC7}"/>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8D1705A-1F5C-41DE-9959-38B88E3A89D7}"/>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964BCFA-DF46-4A40-8BCE-0E63DE446DB2}"/>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79B4A39-5E88-4177-8F34-98C9CA4B2C9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1878460-2596-4279-BE90-82775C08685A}"/>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831D8AB0-16F8-41F2-AF7D-A911A93BA3A7}"/>
            </a:ext>
          </a:extLst>
        </xdr:cNvPr>
        <xdr:cNvCxnSpPr/>
      </xdr:nvCxnSpPr>
      <xdr:spPr>
        <a:xfrm flipV="1">
          <a:off x="4206240" y="4538163"/>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F1EA1202-77CC-4FB4-BB35-33B2722BF12F}"/>
            </a:ext>
          </a:extLst>
        </xdr:cNvPr>
        <xdr:cNvSpPr txBox="1"/>
      </xdr:nvSpPr>
      <xdr:spPr>
        <a:xfrm>
          <a:off x="4258945"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8D354996-5F26-4D60-844B-1FCD9B16DADF}"/>
            </a:ext>
          </a:extLst>
        </xdr:cNvPr>
        <xdr:cNvCxnSpPr/>
      </xdr:nvCxnSpPr>
      <xdr:spPr>
        <a:xfrm>
          <a:off x="4119245" y="57143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11C3C14D-1BCC-4790-B6A9-D50997251DC4}"/>
            </a:ext>
          </a:extLst>
        </xdr:cNvPr>
        <xdr:cNvSpPr txBox="1"/>
      </xdr:nvSpPr>
      <xdr:spPr>
        <a:xfrm>
          <a:off x="4258945" y="432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EE5857D8-3303-4811-A5EE-E3DC4AFC84AA}"/>
            </a:ext>
          </a:extLst>
        </xdr:cNvPr>
        <xdr:cNvCxnSpPr/>
      </xdr:nvCxnSpPr>
      <xdr:spPr>
        <a:xfrm>
          <a:off x="4119245" y="45381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12947922-D255-4A45-8510-E100D5953040}"/>
            </a:ext>
          </a:extLst>
        </xdr:cNvPr>
        <xdr:cNvSpPr txBox="1"/>
      </xdr:nvSpPr>
      <xdr:spPr>
        <a:xfrm>
          <a:off x="4258945" y="5114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C52ACA0B-6BC6-4457-B9B3-89B2EDFE1669}"/>
            </a:ext>
          </a:extLst>
        </xdr:cNvPr>
        <xdr:cNvSpPr/>
      </xdr:nvSpPr>
      <xdr:spPr>
        <a:xfrm>
          <a:off x="4157345" y="513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1826F804-95D5-420C-ADE7-4DE8BAEE2E78}"/>
            </a:ext>
          </a:extLst>
        </xdr:cNvPr>
        <xdr:cNvSpPr/>
      </xdr:nvSpPr>
      <xdr:spPr>
        <a:xfrm>
          <a:off x="353758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9220A34B-FA94-4005-9094-2D698788B5FB}"/>
            </a:ext>
          </a:extLst>
        </xdr:cNvPr>
        <xdr:cNvSpPr/>
      </xdr:nvSpPr>
      <xdr:spPr>
        <a:xfrm>
          <a:off x="286702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3E18D884-BD8C-4D5C-AA43-7ECEF3E88BC7}"/>
            </a:ext>
          </a:extLst>
        </xdr:cNvPr>
        <xdr:cNvSpPr/>
      </xdr:nvSpPr>
      <xdr:spPr>
        <a:xfrm>
          <a:off x="2196465" y="50989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77" name="フローチャート: 判断 76">
          <a:extLst>
            <a:ext uri="{FF2B5EF4-FFF2-40B4-BE49-F238E27FC236}">
              <a16:creationId xmlns:a16="http://schemas.microsoft.com/office/drawing/2014/main" id="{998D11F7-ECD4-448C-B832-A3AE2EF2820B}"/>
            </a:ext>
          </a:extLst>
        </xdr:cNvPr>
        <xdr:cNvSpPr/>
      </xdr:nvSpPr>
      <xdr:spPr>
        <a:xfrm>
          <a:off x="1525905" y="5126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FB869F-4F0D-46B3-A697-20A70BDB71D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9FDF381-9477-4B7C-9825-E029F7FCA46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3E882AC-9BF3-4DE1-9568-C835260DA509}"/>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E2B2AC8-50C4-4B45-87F8-7EBDE5CBA35F}"/>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9EBB9F0-6AEF-440A-9540-9CFBDBC6B6EC}"/>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169545</xdr:rowOff>
    </xdr:from>
    <xdr:to>
      <xdr:col>23</xdr:col>
      <xdr:colOff>136525</xdr:colOff>
      <xdr:row>27</xdr:row>
      <xdr:rowOff>99695</xdr:rowOff>
    </xdr:to>
    <xdr:sp macro="" textlink="">
      <xdr:nvSpPr>
        <xdr:cNvPr id="83" name="楕円 82">
          <a:extLst>
            <a:ext uri="{FF2B5EF4-FFF2-40B4-BE49-F238E27FC236}">
              <a16:creationId xmlns:a16="http://schemas.microsoft.com/office/drawing/2014/main" id="{B0F3C67F-B122-429C-9A05-95774986CA8A}"/>
            </a:ext>
          </a:extLst>
        </xdr:cNvPr>
        <xdr:cNvSpPr/>
      </xdr:nvSpPr>
      <xdr:spPr>
        <a:xfrm>
          <a:off x="4157345" y="4528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85561</xdr:rowOff>
    </xdr:from>
    <xdr:ext cx="405111" cy="259045"/>
    <xdr:sp macro="" textlink="">
      <xdr:nvSpPr>
        <xdr:cNvPr id="84" name="有形固定資産減価償却率該当値テキスト">
          <a:extLst>
            <a:ext uri="{FF2B5EF4-FFF2-40B4-BE49-F238E27FC236}">
              <a16:creationId xmlns:a16="http://schemas.microsoft.com/office/drawing/2014/main" id="{35BDED12-2F34-4A10-86B8-089759C8E243}"/>
            </a:ext>
          </a:extLst>
        </xdr:cNvPr>
        <xdr:cNvSpPr txBox="1"/>
      </xdr:nvSpPr>
      <xdr:spPr>
        <a:xfrm>
          <a:off x="4258945" y="44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167186</xdr:rowOff>
    </xdr:from>
    <xdr:to>
      <xdr:col>19</xdr:col>
      <xdr:colOff>187325</xdr:colOff>
      <xdr:row>30</xdr:row>
      <xdr:rowOff>97336</xdr:rowOff>
    </xdr:to>
    <xdr:sp macro="" textlink="">
      <xdr:nvSpPr>
        <xdr:cNvPr id="85" name="楕円 84">
          <a:extLst>
            <a:ext uri="{FF2B5EF4-FFF2-40B4-BE49-F238E27FC236}">
              <a16:creationId xmlns:a16="http://schemas.microsoft.com/office/drawing/2014/main" id="{57568076-214F-4D29-B30E-403F94BA05F1}"/>
            </a:ext>
          </a:extLst>
        </xdr:cNvPr>
        <xdr:cNvSpPr/>
      </xdr:nvSpPr>
      <xdr:spPr>
        <a:xfrm>
          <a:off x="3537585" y="5028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48895</xdr:rowOff>
    </xdr:from>
    <xdr:to>
      <xdr:col>23</xdr:col>
      <xdr:colOff>85725</xdr:colOff>
      <xdr:row>30</xdr:row>
      <xdr:rowOff>46536</xdr:rowOff>
    </xdr:to>
    <xdr:cxnSp macro="">
      <xdr:nvCxnSpPr>
        <xdr:cNvPr id="86" name="直線コネクタ 85">
          <a:extLst>
            <a:ext uri="{FF2B5EF4-FFF2-40B4-BE49-F238E27FC236}">
              <a16:creationId xmlns:a16="http://schemas.microsoft.com/office/drawing/2014/main" id="{E29CFD53-D94C-49A8-A215-A22CA19D344D}"/>
            </a:ext>
          </a:extLst>
        </xdr:cNvPr>
        <xdr:cNvCxnSpPr/>
      </xdr:nvCxnSpPr>
      <xdr:spPr>
        <a:xfrm flipV="1">
          <a:off x="3588385" y="4575175"/>
          <a:ext cx="619760" cy="50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117838</xdr:rowOff>
    </xdr:from>
    <xdr:to>
      <xdr:col>15</xdr:col>
      <xdr:colOff>187325</xdr:colOff>
      <xdr:row>30</xdr:row>
      <xdr:rowOff>47988</xdr:rowOff>
    </xdr:to>
    <xdr:sp macro="" textlink="">
      <xdr:nvSpPr>
        <xdr:cNvPr id="87" name="楕円 86">
          <a:extLst>
            <a:ext uri="{FF2B5EF4-FFF2-40B4-BE49-F238E27FC236}">
              <a16:creationId xmlns:a16="http://schemas.microsoft.com/office/drawing/2014/main" id="{37DCEBCA-5016-47B8-8D9F-42F628889915}"/>
            </a:ext>
          </a:extLst>
        </xdr:cNvPr>
        <xdr:cNvSpPr/>
      </xdr:nvSpPr>
      <xdr:spPr>
        <a:xfrm>
          <a:off x="2867025" y="4979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168638</xdr:rowOff>
    </xdr:from>
    <xdr:to>
      <xdr:col>19</xdr:col>
      <xdr:colOff>136525</xdr:colOff>
      <xdr:row>30</xdr:row>
      <xdr:rowOff>46536</xdr:rowOff>
    </xdr:to>
    <xdr:cxnSp macro="">
      <xdr:nvCxnSpPr>
        <xdr:cNvPr id="88" name="直線コネクタ 87">
          <a:extLst>
            <a:ext uri="{FF2B5EF4-FFF2-40B4-BE49-F238E27FC236}">
              <a16:creationId xmlns:a16="http://schemas.microsoft.com/office/drawing/2014/main" id="{74065610-4738-4934-AFD4-ECDAF0749A0F}"/>
            </a:ext>
          </a:extLst>
        </xdr:cNvPr>
        <xdr:cNvCxnSpPr/>
      </xdr:nvCxnSpPr>
      <xdr:spPr>
        <a:xfrm>
          <a:off x="2917825" y="5030198"/>
          <a:ext cx="67056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46899</xdr:rowOff>
    </xdr:from>
    <xdr:to>
      <xdr:col>11</xdr:col>
      <xdr:colOff>187325</xdr:colOff>
      <xdr:row>29</xdr:row>
      <xdr:rowOff>148499</xdr:rowOff>
    </xdr:to>
    <xdr:sp macro="" textlink="">
      <xdr:nvSpPr>
        <xdr:cNvPr id="89" name="楕円 88">
          <a:extLst>
            <a:ext uri="{FF2B5EF4-FFF2-40B4-BE49-F238E27FC236}">
              <a16:creationId xmlns:a16="http://schemas.microsoft.com/office/drawing/2014/main" id="{DB947031-695B-4986-9287-CC675C93E549}"/>
            </a:ext>
          </a:extLst>
        </xdr:cNvPr>
        <xdr:cNvSpPr/>
      </xdr:nvSpPr>
      <xdr:spPr>
        <a:xfrm>
          <a:off x="2196465" y="49084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97699</xdr:rowOff>
    </xdr:from>
    <xdr:to>
      <xdr:col>15</xdr:col>
      <xdr:colOff>136525</xdr:colOff>
      <xdr:row>29</xdr:row>
      <xdr:rowOff>168638</xdr:rowOff>
    </xdr:to>
    <xdr:cxnSp macro="">
      <xdr:nvCxnSpPr>
        <xdr:cNvPr id="90" name="直線コネクタ 89">
          <a:extLst>
            <a:ext uri="{FF2B5EF4-FFF2-40B4-BE49-F238E27FC236}">
              <a16:creationId xmlns:a16="http://schemas.microsoft.com/office/drawing/2014/main" id="{D62D2007-002E-4F7C-969D-FDB9B6C97A42}"/>
            </a:ext>
          </a:extLst>
        </xdr:cNvPr>
        <xdr:cNvCxnSpPr/>
      </xdr:nvCxnSpPr>
      <xdr:spPr>
        <a:xfrm>
          <a:off x="2247265" y="4959259"/>
          <a:ext cx="67056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169001</xdr:rowOff>
    </xdr:from>
    <xdr:to>
      <xdr:col>7</xdr:col>
      <xdr:colOff>187325</xdr:colOff>
      <xdr:row>29</xdr:row>
      <xdr:rowOff>99151</xdr:rowOff>
    </xdr:to>
    <xdr:sp macro="" textlink="">
      <xdr:nvSpPr>
        <xdr:cNvPr id="91" name="楕円 90">
          <a:extLst>
            <a:ext uri="{FF2B5EF4-FFF2-40B4-BE49-F238E27FC236}">
              <a16:creationId xmlns:a16="http://schemas.microsoft.com/office/drawing/2014/main" id="{5F76C713-78FF-4BC0-BCC2-79106636D8A6}"/>
            </a:ext>
          </a:extLst>
        </xdr:cNvPr>
        <xdr:cNvSpPr/>
      </xdr:nvSpPr>
      <xdr:spPr>
        <a:xfrm>
          <a:off x="1525905" y="4862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48351</xdr:rowOff>
    </xdr:from>
    <xdr:to>
      <xdr:col>11</xdr:col>
      <xdr:colOff>136525</xdr:colOff>
      <xdr:row>29</xdr:row>
      <xdr:rowOff>97699</xdr:rowOff>
    </xdr:to>
    <xdr:cxnSp macro="">
      <xdr:nvCxnSpPr>
        <xdr:cNvPr id="92" name="直線コネクタ 91">
          <a:extLst>
            <a:ext uri="{FF2B5EF4-FFF2-40B4-BE49-F238E27FC236}">
              <a16:creationId xmlns:a16="http://schemas.microsoft.com/office/drawing/2014/main" id="{1B82A0C9-E40B-49A3-84F1-83569A3AF27C}"/>
            </a:ext>
          </a:extLst>
        </xdr:cNvPr>
        <xdr:cNvCxnSpPr/>
      </xdr:nvCxnSpPr>
      <xdr:spPr>
        <a:xfrm>
          <a:off x="1576705" y="4909911"/>
          <a:ext cx="67056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447797A6-91DC-44D0-A7A3-09692214BB6A}"/>
            </a:ext>
          </a:extLst>
        </xdr:cNvPr>
        <xdr:cNvSpPr txBox="1"/>
      </xdr:nvSpPr>
      <xdr:spPr>
        <a:xfrm>
          <a:off x="339598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15E6A011-664B-455B-BE8D-967E9876AB2D}"/>
            </a:ext>
          </a:extLst>
        </xdr:cNvPr>
        <xdr:cNvSpPr txBox="1"/>
      </xdr:nvSpPr>
      <xdr:spPr>
        <a:xfrm>
          <a:off x="2738129" y="51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95" name="n_3aveValue有形固定資産減価償却率">
          <a:extLst>
            <a:ext uri="{FF2B5EF4-FFF2-40B4-BE49-F238E27FC236}">
              <a16:creationId xmlns:a16="http://schemas.microsoft.com/office/drawing/2014/main" id="{622F0CD6-734F-4047-9577-2273F62EC0AE}"/>
            </a:ext>
          </a:extLst>
        </xdr:cNvPr>
        <xdr:cNvSpPr txBox="1"/>
      </xdr:nvSpPr>
      <xdr:spPr>
        <a:xfrm>
          <a:off x="2067569" y="5191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18795</xdr:rowOff>
    </xdr:from>
    <xdr:ext cx="405111" cy="259045"/>
    <xdr:sp macro="" textlink="">
      <xdr:nvSpPr>
        <xdr:cNvPr id="96" name="n_4aveValue有形固定資産減価償却率">
          <a:extLst>
            <a:ext uri="{FF2B5EF4-FFF2-40B4-BE49-F238E27FC236}">
              <a16:creationId xmlns:a16="http://schemas.microsoft.com/office/drawing/2014/main" id="{334D8DF5-6D3D-42A2-ABC2-628369D01FA5}"/>
            </a:ext>
          </a:extLst>
        </xdr:cNvPr>
        <xdr:cNvSpPr txBox="1"/>
      </xdr:nvSpPr>
      <xdr:spPr>
        <a:xfrm>
          <a:off x="1397009" y="521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113863</xdr:rowOff>
    </xdr:from>
    <xdr:ext cx="405111" cy="259045"/>
    <xdr:sp macro="" textlink="">
      <xdr:nvSpPr>
        <xdr:cNvPr id="97" name="n_1mainValue有形固定資産減価償却率">
          <a:extLst>
            <a:ext uri="{FF2B5EF4-FFF2-40B4-BE49-F238E27FC236}">
              <a16:creationId xmlns:a16="http://schemas.microsoft.com/office/drawing/2014/main" id="{3EB47811-C0BB-45A3-ACC4-12FB4119D6E7}"/>
            </a:ext>
          </a:extLst>
        </xdr:cNvPr>
        <xdr:cNvSpPr txBox="1"/>
      </xdr:nvSpPr>
      <xdr:spPr>
        <a:xfrm>
          <a:off x="3395989" y="480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64515</xdr:rowOff>
    </xdr:from>
    <xdr:ext cx="405111" cy="259045"/>
    <xdr:sp macro="" textlink="">
      <xdr:nvSpPr>
        <xdr:cNvPr id="98" name="n_2mainValue有形固定資産減価償却率">
          <a:extLst>
            <a:ext uri="{FF2B5EF4-FFF2-40B4-BE49-F238E27FC236}">
              <a16:creationId xmlns:a16="http://schemas.microsoft.com/office/drawing/2014/main" id="{6FCADE76-03D4-4590-8FA1-B511B43CD209}"/>
            </a:ext>
          </a:extLst>
        </xdr:cNvPr>
        <xdr:cNvSpPr txBox="1"/>
      </xdr:nvSpPr>
      <xdr:spPr>
        <a:xfrm>
          <a:off x="2738129" y="4758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165026</xdr:rowOff>
    </xdr:from>
    <xdr:ext cx="405111" cy="259045"/>
    <xdr:sp macro="" textlink="">
      <xdr:nvSpPr>
        <xdr:cNvPr id="99" name="n_3mainValue有形固定資産減価償却率">
          <a:extLst>
            <a:ext uri="{FF2B5EF4-FFF2-40B4-BE49-F238E27FC236}">
              <a16:creationId xmlns:a16="http://schemas.microsoft.com/office/drawing/2014/main" id="{DFC3ACD9-19DD-4A30-98CF-07FA9A2C962E}"/>
            </a:ext>
          </a:extLst>
        </xdr:cNvPr>
        <xdr:cNvSpPr txBox="1"/>
      </xdr:nvSpPr>
      <xdr:spPr>
        <a:xfrm>
          <a:off x="2067569" y="469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100" name="n_4mainValue有形固定資産減価償却率">
          <a:extLst>
            <a:ext uri="{FF2B5EF4-FFF2-40B4-BE49-F238E27FC236}">
              <a16:creationId xmlns:a16="http://schemas.microsoft.com/office/drawing/2014/main" id="{C0275344-A53E-4313-83B3-EC588CFD7E24}"/>
            </a:ext>
          </a:extLst>
        </xdr:cNvPr>
        <xdr:cNvSpPr txBox="1"/>
      </xdr:nvSpPr>
      <xdr:spPr>
        <a:xfrm>
          <a:off x="1397009" y="4641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7DE6294-08AE-4D24-8F90-F7599F3E1C4F}"/>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261FE45-6E9B-46D9-96BB-E83938D93F2A}"/>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CD267DC-FC9A-4D4B-96E8-62EC1606BE93}"/>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D23F618-6EBD-49E4-A44F-8FE1D7AE789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77B4743-D421-4F29-8B43-148A4723BA5E}"/>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AC06EE0-5A4A-4708-8540-437F63AE1053}"/>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4ABC040-B64C-47A7-AB1F-0DB1C27621BF}"/>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0ECE81B-2EB3-4CC1-BC83-6798E894CBA7}"/>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63BEEB3-C3DA-4AB5-819B-1C5BB5D7474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42C5B41-B5E8-43AC-A1F5-7A11AFBE867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3655179-EE0C-4E50-B2B0-D8536C4D2F1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D1251DF-5964-419A-93EB-8FD7A93E5DD5}"/>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439DF3D-9A64-4104-9C57-F5879D78C14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債務償還比率は、債務償還に充当できる一般財源に対する実質債務の比率であり、率が低いほど債務償還能力が高いことを表す。本町は</a:t>
          </a:r>
          <a:r>
            <a:rPr kumimoji="1" lang="en-US" altLang="ja-JP" sz="1100">
              <a:latin typeface="ＭＳ Ｐゴシック" panose="020B0600070205080204" pitchFamily="50" charset="-128"/>
              <a:ea typeface="ＭＳ Ｐゴシック" panose="020B0600070205080204" pitchFamily="50" charset="-128"/>
            </a:rPr>
            <a:t>518.6</a:t>
          </a:r>
          <a:r>
            <a:rPr kumimoji="1" lang="ja-JP" altLang="en-US" sz="1100">
              <a:latin typeface="ＭＳ Ｐゴシック" panose="020B0600070205080204" pitchFamily="50" charset="-128"/>
              <a:ea typeface="ＭＳ Ｐゴシック" panose="020B0600070205080204" pitchFamily="50" charset="-128"/>
            </a:rPr>
            <a:t>％であり、県平均（</a:t>
          </a:r>
          <a:r>
            <a:rPr kumimoji="1" lang="en-US" altLang="ja-JP" sz="1100">
              <a:latin typeface="ＭＳ Ｐゴシック" panose="020B0600070205080204" pitchFamily="50" charset="-128"/>
              <a:ea typeface="ＭＳ Ｐゴシック" panose="020B0600070205080204" pitchFamily="50" charset="-128"/>
            </a:rPr>
            <a:t>311.0</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207.6</a:t>
          </a:r>
          <a:r>
            <a:rPr kumimoji="1" lang="ja-JP" altLang="en-US" sz="1100">
              <a:latin typeface="ＭＳ Ｐゴシック" panose="020B0600070205080204" pitchFamily="50" charset="-128"/>
              <a:ea typeface="ＭＳ Ｐゴシック" panose="020B0600070205080204" pitchFamily="50" charset="-128"/>
            </a:rPr>
            <a:t>％、類似団体平均（</a:t>
          </a:r>
          <a:r>
            <a:rPr kumimoji="1" lang="en-US" altLang="ja-JP" sz="1100">
              <a:latin typeface="ＭＳ Ｐゴシック" panose="020B0600070205080204" pitchFamily="50" charset="-128"/>
              <a:ea typeface="ＭＳ Ｐゴシック" panose="020B0600070205080204" pitchFamily="50" charset="-128"/>
            </a:rPr>
            <a:t>367.9</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150.7</a:t>
          </a:r>
          <a:r>
            <a:rPr kumimoji="1" lang="ja-JP" altLang="en-US" sz="1100">
              <a:latin typeface="ＭＳ Ｐゴシック" panose="020B0600070205080204" pitchFamily="50" charset="-128"/>
              <a:ea typeface="ＭＳ Ｐゴシック" panose="020B0600070205080204" pitchFamily="50" charset="-128"/>
            </a:rPr>
            <a:t>％高く、債務償還能力はやや低いと言える。今後のインフラ整備、施設整備に関わる地方債の必要性などを考慮し、引き続き地方債の適正な管理を行っていくことが望ましい。</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4DA6159-007F-48FD-8B54-6B7AB0776B7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FDA5E335-9FE3-490E-935A-46E4C18A3732}"/>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EFC4967-4C55-4880-971E-74D953B9D6B4}"/>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026FBB0-5885-4B0E-A5B5-5FB956866B42}"/>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6B97323C-87EB-4A82-957D-831B8344702E}"/>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D1E3DFC8-7D39-4415-B094-4199440DC7BF}"/>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FC5051FA-6107-4B25-90D3-532C4A5A8C7F}"/>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F9BC9FB-E0C7-491B-8DB8-E92EEA190ED6}"/>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EB5CC204-09CD-4E06-AFDC-9725AA6FFBEE}"/>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10C8DE86-20C5-49E7-9EC1-DC296F9965E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AF1807F1-1C02-4DBB-A532-8E380464849A}"/>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B9ABFBF6-CAD4-4691-A78E-31FC05C77713}"/>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0AF5C4C-6402-4560-8309-0DF062AC850A}"/>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F67E105-BC98-4A97-B7F0-D3B9605DB363}"/>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29B41AE-6BB9-4639-8BDC-85F732C206C1}"/>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9" name="直線コネクタ 128">
          <a:extLst>
            <a:ext uri="{FF2B5EF4-FFF2-40B4-BE49-F238E27FC236}">
              <a16:creationId xmlns:a16="http://schemas.microsoft.com/office/drawing/2014/main" id="{33CCC9AE-7FB1-46ED-BEA8-CCBFCD7766BF}"/>
            </a:ext>
          </a:extLst>
        </xdr:cNvPr>
        <xdr:cNvCxnSpPr/>
      </xdr:nvCxnSpPr>
      <xdr:spPr>
        <a:xfrm flipV="1">
          <a:off x="13027660" y="4442248"/>
          <a:ext cx="1269" cy="145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0" name="債務償還比率最小値テキスト">
          <a:extLst>
            <a:ext uri="{FF2B5EF4-FFF2-40B4-BE49-F238E27FC236}">
              <a16:creationId xmlns:a16="http://schemas.microsoft.com/office/drawing/2014/main" id="{E32EDE11-E4FD-4444-95A6-4C697AF5973C}"/>
            </a:ext>
          </a:extLst>
        </xdr:cNvPr>
        <xdr:cNvSpPr txBox="1"/>
      </xdr:nvSpPr>
      <xdr:spPr>
        <a:xfrm>
          <a:off x="13080365" y="59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1" name="直線コネクタ 130">
          <a:extLst>
            <a:ext uri="{FF2B5EF4-FFF2-40B4-BE49-F238E27FC236}">
              <a16:creationId xmlns:a16="http://schemas.microsoft.com/office/drawing/2014/main" id="{80A117BF-71FB-4517-8C8E-D16A0FF5359F}"/>
            </a:ext>
          </a:extLst>
        </xdr:cNvPr>
        <xdr:cNvCxnSpPr/>
      </xdr:nvCxnSpPr>
      <xdr:spPr>
        <a:xfrm>
          <a:off x="12963525" y="5896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D01680D-FA69-41C2-A12B-CE4F26E3343A}"/>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3B8BF158-4090-44A1-850D-8D6D50222148}"/>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34" name="債務償還比率平均値テキスト">
          <a:extLst>
            <a:ext uri="{FF2B5EF4-FFF2-40B4-BE49-F238E27FC236}">
              <a16:creationId xmlns:a16="http://schemas.microsoft.com/office/drawing/2014/main" id="{7B3A7F6E-325D-4D01-8A20-023434437E62}"/>
            </a:ext>
          </a:extLst>
        </xdr:cNvPr>
        <xdr:cNvSpPr txBox="1"/>
      </xdr:nvSpPr>
      <xdr:spPr>
        <a:xfrm>
          <a:off x="13080365" y="4893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5" name="フローチャート: 判断 134">
          <a:extLst>
            <a:ext uri="{FF2B5EF4-FFF2-40B4-BE49-F238E27FC236}">
              <a16:creationId xmlns:a16="http://schemas.microsoft.com/office/drawing/2014/main" id="{A141CB48-D795-4ECB-B809-3102F0F63FDB}"/>
            </a:ext>
          </a:extLst>
        </xdr:cNvPr>
        <xdr:cNvSpPr/>
      </xdr:nvSpPr>
      <xdr:spPr>
        <a:xfrm>
          <a:off x="13001625" y="50381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6" name="フローチャート: 判断 135">
          <a:extLst>
            <a:ext uri="{FF2B5EF4-FFF2-40B4-BE49-F238E27FC236}">
              <a16:creationId xmlns:a16="http://schemas.microsoft.com/office/drawing/2014/main" id="{48019922-FB42-4301-B096-A02BC15D6E1E}"/>
            </a:ext>
          </a:extLst>
        </xdr:cNvPr>
        <xdr:cNvSpPr/>
      </xdr:nvSpPr>
      <xdr:spPr>
        <a:xfrm>
          <a:off x="12359005" y="503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7" name="フローチャート: 判断 136">
          <a:extLst>
            <a:ext uri="{FF2B5EF4-FFF2-40B4-BE49-F238E27FC236}">
              <a16:creationId xmlns:a16="http://schemas.microsoft.com/office/drawing/2014/main" id="{C9FE2F5D-F743-44F5-AEB3-D9F5380ED1D0}"/>
            </a:ext>
          </a:extLst>
        </xdr:cNvPr>
        <xdr:cNvSpPr/>
      </xdr:nvSpPr>
      <xdr:spPr>
        <a:xfrm>
          <a:off x="11688445" y="5016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8" name="フローチャート: 判断 137">
          <a:extLst>
            <a:ext uri="{FF2B5EF4-FFF2-40B4-BE49-F238E27FC236}">
              <a16:creationId xmlns:a16="http://schemas.microsoft.com/office/drawing/2014/main" id="{0E638980-B471-4FF2-B26C-5EB04A5B0D61}"/>
            </a:ext>
          </a:extLst>
        </xdr:cNvPr>
        <xdr:cNvSpPr/>
      </xdr:nvSpPr>
      <xdr:spPr>
        <a:xfrm>
          <a:off x="11017885" y="52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9" name="フローチャート: 判断 138">
          <a:extLst>
            <a:ext uri="{FF2B5EF4-FFF2-40B4-BE49-F238E27FC236}">
              <a16:creationId xmlns:a16="http://schemas.microsoft.com/office/drawing/2014/main" id="{3243D16F-CF79-464B-9E79-782B1D08C8D1}"/>
            </a:ext>
          </a:extLst>
        </xdr:cNvPr>
        <xdr:cNvSpPr/>
      </xdr:nvSpPr>
      <xdr:spPr>
        <a:xfrm>
          <a:off x="10347325" y="53637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E9B03B8-0886-4DF7-BFE1-AC0A547622CD}"/>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E1EADB-6613-43F5-8798-21CA8D893496}"/>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506833-1824-4146-AB83-1044BD5D82E5}"/>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36CD3D0-9FD9-4274-8FCA-2D3046E8301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40BF5A8-9243-422C-822B-0778680AF81E}"/>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108606</xdr:rowOff>
    </xdr:from>
    <xdr:to>
      <xdr:col>76</xdr:col>
      <xdr:colOff>73025</xdr:colOff>
      <xdr:row>32</xdr:row>
      <xdr:rowOff>38756</xdr:rowOff>
    </xdr:to>
    <xdr:sp macro="" textlink="">
      <xdr:nvSpPr>
        <xdr:cNvPr id="145" name="楕円 144">
          <a:extLst>
            <a:ext uri="{FF2B5EF4-FFF2-40B4-BE49-F238E27FC236}">
              <a16:creationId xmlns:a16="http://schemas.microsoft.com/office/drawing/2014/main" id="{A5E91478-E32A-496B-8FF4-482991A292CA}"/>
            </a:ext>
          </a:extLst>
        </xdr:cNvPr>
        <xdr:cNvSpPr/>
      </xdr:nvSpPr>
      <xdr:spPr>
        <a:xfrm>
          <a:off x="13001625" y="5305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87033</xdr:rowOff>
    </xdr:from>
    <xdr:ext cx="469744" cy="259045"/>
    <xdr:sp macro="" textlink="">
      <xdr:nvSpPr>
        <xdr:cNvPr id="146" name="債務償還比率該当値テキスト">
          <a:extLst>
            <a:ext uri="{FF2B5EF4-FFF2-40B4-BE49-F238E27FC236}">
              <a16:creationId xmlns:a16="http://schemas.microsoft.com/office/drawing/2014/main" id="{EBABD863-B9B4-4454-BFB0-EE282DB5A6EB}"/>
            </a:ext>
          </a:extLst>
        </xdr:cNvPr>
        <xdr:cNvSpPr txBox="1"/>
      </xdr:nvSpPr>
      <xdr:spPr>
        <a:xfrm>
          <a:off x="13080365" y="528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29083</xdr:rowOff>
    </xdr:from>
    <xdr:to>
      <xdr:col>72</xdr:col>
      <xdr:colOff>123825</xdr:colOff>
      <xdr:row>31</xdr:row>
      <xdr:rowOff>130683</xdr:rowOff>
    </xdr:to>
    <xdr:sp macro="" textlink="">
      <xdr:nvSpPr>
        <xdr:cNvPr id="147" name="楕円 146">
          <a:extLst>
            <a:ext uri="{FF2B5EF4-FFF2-40B4-BE49-F238E27FC236}">
              <a16:creationId xmlns:a16="http://schemas.microsoft.com/office/drawing/2014/main" id="{EA196646-0EE1-4B8A-AF61-33E1771E89DC}"/>
            </a:ext>
          </a:extLst>
        </xdr:cNvPr>
        <xdr:cNvSpPr/>
      </xdr:nvSpPr>
      <xdr:spPr>
        <a:xfrm>
          <a:off x="12359005" y="522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79883</xdr:rowOff>
    </xdr:from>
    <xdr:to>
      <xdr:col>76</xdr:col>
      <xdr:colOff>22225</xdr:colOff>
      <xdr:row>31</xdr:row>
      <xdr:rowOff>159406</xdr:rowOff>
    </xdr:to>
    <xdr:cxnSp macro="">
      <xdr:nvCxnSpPr>
        <xdr:cNvPr id="148" name="直線コネクタ 147">
          <a:extLst>
            <a:ext uri="{FF2B5EF4-FFF2-40B4-BE49-F238E27FC236}">
              <a16:creationId xmlns:a16="http://schemas.microsoft.com/office/drawing/2014/main" id="{54243084-A9F3-4933-A365-010589779202}"/>
            </a:ext>
          </a:extLst>
        </xdr:cNvPr>
        <xdr:cNvCxnSpPr/>
      </xdr:nvCxnSpPr>
      <xdr:spPr>
        <a:xfrm>
          <a:off x="12409805" y="5276723"/>
          <a:ext cx="61976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5874</xdr:rowOff>
    </xdr:from>
    <xdr:to>
      <xdr:col>68</xdr:col>
      <xdr:colOff>123825</xdr:colOff>
      <xdr:row>31</xdr:row>
      <xdr:rowOff>107474</xdr:rowOff>
    </xdr:to>
    <xdr:sp macro="" textlink="">
      <xdr:nvSpPr>
        <xdr:cNvPr id="149" name="楕円 148">
          <a:extLst>
            <a:ext uri="{FF2B5EF4-FFF2-40B4-BE49-F238E27FC236}">
              <a16:creationId xmlns:a16="http://schemas.microsoft.com/office/drawing/2014/main" id="{3E251771-4312-43AA-83F5-FD0E88D4D056}"/>
            </a:ext>
          </a:extLst>
        </xdr:cNvPr>
        <xdr:cNvSpPr/>
      </xdr:nvSpPr>
      <xdr:spPr>
        <a:xfrm>
          <a:off x="11688445" y="520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56674</xdr:rowOff>
    </xdr:from>
    <xdr:to>
      <xdr:col>72</xdr:col>
      <xdr:colOff>73025</xdr:colOff>
      <xdr:row>31</xdr:row>
      <xdr:rowOff>79883</xdr:rowOff>
    </xdr:to>
    <xdr:cxnSp macro="">
      <xdr:nvCxnSpPr>
        <xdr:cNvPr id="150" name="直線コネクタ 149">
          <a:extLst>
            <a:ext uri="{FF2B5EF4-FFF2-40B4-BE49-F238E27FC236}">
              <a16:creationId xmlns:a16="http://schemas.microsoft.com/office/drawing/2014/main" id="{614EA23F-D6CE-4094-8DDC-FA6F7D2A27F0}"/>
            </a:ext>
          </a:extLst>
        </xdr:cNvPr>
        <xdr:cNvCxnSpPr/>
      </xdr:nvCxnSpPr>
      <xdr:spPr>
        <a:xfrm>
          <a:off x="11739245" y="5253514"/>
          <a:ext cx="67056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152516</xdr:rowOff>
    </xdr:from>
    <xdr:to>
      <xdr:col>64</xdr:col>
      <xdr:colOff>123825</xdr:colOff>
      <xdr:row>33</xdr:row>
      <xdr:rowOff>82666</xdr:rowOff>
    </xdr:to>
    <xdr:sp macro="" textlink="">
      <xdr:nvSpPr>
        <xdr:cNvPr id="151" name="楕円 150">
          <a:extLst>
            <a:ext uri="{FF2B5EF4-FFF2-40B4-BE49-F238E27FC236}">
              <a16:creationId xmlns:a16="http://schemas.microsoft.com/office/drawing/2014/main" id="{2418C3CC-0AA8-4B2D-95B7-62E2D1E231E9}"/>
            </a:ext>
          </a:extLst>
        </xdr:cNvPr>
        <xdr:cNvSpPr/>
      </xdr:nvSpPr>
      <xdr:spPr>
        <a:xfrm>
          <a:off x="11017885" y="5516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56674</xdr:rowOff>
    </xdr:from>
    <xdr:to>
      <xdr:col>68</xdr:col>
      <xdr:colOff>73025</xdr:colOff>
      <xdr:row>33</xdr:row>
      <xdr:rowOff>31866</xdr:rowOff>
    </xdr:to>
    <xdr:cxnSp macro="">
      <xdr:nvCxnSpPr>
        <xdr:cNvPr id="152" name="直線コネクタ 151">
          <a:extLst>
            <a:ext uri="{FF2B5EF4-FFF2-40B4-BE49-F238E27FC236}">
              <a16:creationId xmlns:a16="http://schemas.microsoft.com/office/drawing/2014/main" id="{5D6012C3-808A-4278-8B2B-25F84B22A8A3}"/>
            </a:ext>
          </a:extLst>
        </xdr:cNvPr>
        <xdr:cNvCxnSpPr/>
      </xdr:nvCxnSpPr>
      <xdr:spPr>
        <a:xfrm flipV="1">
          <a:off x="11068685" y="5253514"/>
          <a:ext cx="670560" cy="3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11113</xdr:rowOff>
    </xdr:from>
    <xdr:to>
      <xdr:col>60</xdr:col>
      <xdr:colOff>123825</xdr:colOff>
      <xdr:row>33</xdr:row>
      <xdr:rowOff>112713</xdr:rowOff>
    </xdr:to>
    <xdr:sp macro="" textlink="">
      <xdr:nvSpPr>
        <xdr:cNvPr id="153" name="楕円 152">
          <a:extLst>
            <a:ext uri="{FF2B5EF4-FFF2-40B4-BE49-F238E27FC236}">
              <a16:creationId xmlns:a16="http://schemas.microsoft.com/office/drawing/2014/main" id="{8DA86C3E-2876-497B-811C-D5E79215BEBB}"/>
            </a:ext>
          </a:extLst>
        </xdr:cNvPr>
        <xdr:cNvSpPr/>
      </xdr:nvSpPr>
      <xdr:spPr>
        <a:xfrm>
          <a:off x="10347325" y="55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31866</xdr:rowOff>
    </xdr:from>
    <xdr:to>
      <xdr:col>64</xdr:col>
      <xdr:colOff>73025</xdr:colOff>
      <xdr:row>33</xdr:row>
      <xdr:rowOff>61913</xdr:rowOff>
    </xdr:to>
    <xdr:cxnSp macro="">
      <xdr:nvCxnSpPr>
        <xdr:cNvPr id="154" name="直線コネクタ 153">
          <a:extLst>
            <a:ext uri="{FF2B5EF4-FFF2-40B4-BE49-F238E27FC236}">
              <a16:creationId xmlns:a16="http://schemas.microsoft.com/office/drawing/2014/main" id="{2E6475E3-59B5-4A80-A3CA-AAA1B22417A1}"/>
            </a:ext>
          </a:extLst>
        </xdr:cNvPr>
        <xdr:cNvCxnSpPr/>
      </xdr:nvCxnSpPr>
      <xdr:spPr>
        <a:xfrm flipV="1">
          <a:off x="10398125" y="5563986"/>
          <a:ext cx="670560" cy="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D1996DAA-75AE-4867-BD2A-8D446C5CA4D8}"/>
            </a:ext>
          </a:extLst>
        </xdr:cNvPr>
        <xdr:cNvSpPr txBox="1"/>
      </xdr:nvSpPr>
      <xdr:spPr>
        <a:xfrm>
          <a:off x="12185092" y="482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68AACA91-DB71-4847-990D-E971C6D1CCDD}"/>
            </a:ext>
          </a:extLst>
        </xdr:cNvPr>
        <xdr:cNvSpPr txBox="1"/>
      </xdr:nvSpPr>
      <xdr:spPr>
        <a:xfrm>
          <a:off x="11527232" y="479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168800</xdr:rowOff>
    </xdr:from>
    <xdr:ext cx="469744" cy="259045"/>
    <xdr:sp macro="" textlink="">
      <xdr:nvSpPr>
        <xdr:cNvPr id="157" name="n_3aveValue債務償還比率">
          <a:extLst>
            <a:ext uri="{FF2B5EF4-FFF2-40B4-BE49-F238E27FC236}">
              <a16:creationId xmlns:a16="http://schemas.microsoft.com/office/drawing/2014/main" id="{92E11EA2-98A7-41CE-A81C-D70784AF968A}"/>
            </a:ext>
          </a:extLst>
        </xdr:cNvPr>
        <xdr:cNvSpPr txBox="1"/>
      </xdr:nvSpPr>
      <xdr:spPr>
        <a:xfrm>
          <a:off x="10856672" y="503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58" name="n_4aveValue債務償還比率">
          <a:extLst>
            <a:ext uri="{FF2B5EF4-FFF2-40B4-BE49-F238E27FC236}">
              <a16:creationId xmlns:a16="http://schemas.microsoft.com/office/drawing/2014/main" id="{9F2051E4-342A-4B2A-8FA4-E1D92B387B37}"/>
            </a:ext>
          </a:extLst>
        </xdr:cNvPr>
        <xdr:cNvSpPr txBox="1"/>
      </xdr:nvSpPr>
      <xdr:spPr>
        <a:xfrm>
          <a:off x="10186112" y="514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121810</xdr:rowOff>
    </xdr:from>
    <xdr:ext cx="469744" cy="259045"/>
    <xdr:sp macro="" textlink="">
      <xdr:nvSpPr>
        <xdr:cNvPr id="159" name="n_1mainValue債務償還比率">
          <a:extLst>
            <a:ext uri="{FF2B5EF4-FFF2-40B4-BE49-F238E27FC236}">
              <a16:creationId xmlns:a16="http://schemas.microsoft.com/office/drawing/2014/main" id="{8E6EE313-2CF3-4E58-87BA-A3C39F5F029F}"/>
            </a:ext>
          </a:extLst>
        </xdr:cNvPr>
        <xdr:cNvSpPr txBox="1"/>
      </xdr:nvSpPr>
      <xdr:spPr>
        <a:xfrm>
          <a:off x="12185092" y="531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98601</xdr:rowOff>
    </xdr:from>
    <xdr:ext cx="469744" cy="259045"/>
    <xdr:sp macro="" textlink="">
      <xdr:nvSpPr>
        <xdr:cNvPr id="160" name="n_2mainValue債務償還比率">
          <a:extLst>
            <a:ext uri="{FF2B5EF4-FFF2-40B4-BE49-F238E27FC236}">
              <a16:creationId xmlns:a16="http://schemas.microsoft.com/office/drawing/2014/main" id="{0F1021DC-C105-49F0-B004-31113AA92A3E}"/>
            </a:ext>
          </a:extLst>
        </xdr:cNvPr>
        <xdr:cNvSpPr txBox="1"/>
      </xdr:nvSpPr>
      <xdr:spPr>
        <a:xfrm>
          <a:off x="11527232" y="529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73793</xdr:rowOff>
    </xdr:from>
    <xdr:ext cx="469744" cy="259045"/>
    <xdr:sp macro="" textlink="">
      <xdr:nvSpPr>
        <xdr:cNvPr id="161" name="n_3mainValue債務償還比率">
          <a:extLst>
            <a:ext uri="{FF2B5EF4-FFF2-40B4-BE49-F238E27FC236}">
              <a16:creationId xmlns:a16="http://schemas.microsoft.com/office/drawing/2014/main" id="{9FB51B7C-328A-4AA6-81BD-D0C375096091}"/>
            </a:ext>
          </a:extLst>
        </xdr:cNvPr>
        <xdr:cNvSpPr txBox="1"/>
      </xdr:nvSpPr>
      <xdr:spPr>
        <a:xfrm>
          <a:off x="10856672" y="56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103840</xdr:rowOff>
    </xdr:from>
    <xdr:ext cx="469744" cy="259045"/>
    <xdr:sp macro="" textlink="">
      <xdr:nvSpPr>
        <xdr:cNvPr id="162" name="n_4mainValue債務償還比率">
          <a:extLst>
            <a:ext uri="{FF2B5EF4-FFF2-40B4-BE49-F238E27FC236}">
              <a16:creationId xmlns:a16="http://schemas.microsoft.com/office/drawing/2014/main" id="{87BA1EEA-27B6-4DBD-AC25-1A6A2D89FC9D}"/>
            </a:ext>
          </a:extLst>
        </xdr:cNvPr>
        <xdr:cNvSpPr txBox="1"/>
      </xdr:nvSpPr>
      <xdr:spPr>
        <a:xfrm>
          <a:off x="10186112" y="563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98F8F4C-EBBE-476A-BF56-A64E6C373A39}"/>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053B790-4BFD-4189-9E57-6AD7DCADC13D}"/>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76C3975-D917-47C5-81A0-756B0B1CE64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137FDF5-B5E0-4B6D-9DC8-187052C9F73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59ABBAB-4442-47AB-A74F-4F26E2E1315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F04A408-0210-4963-BA36-508837C3D21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77ADA4-E8DA-448B-83E7-22CCAA62BAF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C10A7A-C630-4A80-9495-4DDF4B865A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49838F-3187-4D5F-A363-03BB8DA54B7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416D87-5619-470B-A597-090192B0B34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972E8F-F1E8-4BFC-B4B8-DD1A0F28D9D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F67465-A6F7-488D-8BF2-378759B4279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B9B9CD-12FC-4430-8CE1-6CF13C09F68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618057-5B29-41E1-9EB8-D6A95E9965C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4C9629-ED69-4B90-8436-AA7782B0AF4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022E31-963D-4425-9593-2F9328CDA8B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
17,915
18.78
7,715,813
7,351,069
364,744
5,020,572
4,307,698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9D2883-5342-4098-8826-1B658568456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E07B5C-FE32-4363-B3E0-BC42149BC07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01A60E-108A-42E2-B7B5-7A81DF6A8A7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D0F3A8-EA7C-4228-ADD4-B5D5E79F973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A4C64D-C1A4-4621-BC7A-2E25345C87E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B2DDBC-6020-4DDF-A009-D83BE565C50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9E778E-5A97-4CC5-8E80-F00BAD6A1B4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C38BDC-C0B4-40DE-9382-37BC72D9E43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C1478D-9F59-49B8-87C1-45DD29DD7A3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4BBBDC-AEC5-41EA-B33A-3EEE2761E2D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512B63-0F38-4EC9-8680-3F6CD56B0B2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D12B37-8433-46D3-B767-DCC7FD98392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BE6393-3731-4F50-A1E2-59B6467349C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B3B10B-577F-41DB-8A72-D316A3DF84D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875E29-E664-43B7-B468-99ACC6AEA61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2A0645-C524-41A0-B245-429E93C8584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970FBD-BE8E-4275-89B5-DA8A8DCC507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275D93-EFF5-43D4-BB52-06E93EF91B5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1291BA-7304-4741-AFEB-B0D3515E627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319206-DCBF-4D88-BEF9-94223802AAB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20235F-DCFF-414A-B6FB-5FF71A11C95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918B5E-C82F-4CEF-AB6E-2CFC420BC20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7CE91E-31A0-41E1-9890-63A1DDAC12C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D744C5-BFAC-4FA9-9212-DDE16E9069B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04AC8B-ACB4-45F8-A44D-9613E17D04D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F49136-9D7D-489C-AAA4-211E975E364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DC6DDB-919F-4726-B188-895A69F9779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9BB57F-EB5D-414A-9A03-510A6294443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85C1A9-9589-4EB4-B05C-7D8CD613566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2973CA-A4A0-4E6E-AE82-A13FD5E006D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0AF59D-7C58-4C0B-88CB-97E8E0336A9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21BC8B-F2A1-4C0C-8ED9-BE8FF4B3C01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AB2E96A-E72B-4CB5-A3EE-CF1EBCE92E0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09329B6-3C89-41D3-97C4-84BD3F174A8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02EC55-3BCE-4423-8ECF-59286DDBD38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3EC0F01-BBA0-4438-A533-099BC6DF866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009FCA-8893-42D6-8C4D-89B0447A8DA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EDBF3ED-B729-41FF-B5B2-0831F316FAD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F25B85-D0DD-4864-82FC-D07EB43A582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7FE3F2-9CD0-49F4-A897-3881CA63129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899EE6C-CE7F-43AE-8DF8-615957FF270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47C53B-7DF3-4B8F-9779-96AC6307A46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4622E1C-C4EB-4C2D-9144-64CF6059FB0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F437400-67BB-4B56-A374-643BF1DC954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762176D-5B85-46B2-826D-FBBBD234513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AF6B7213-7A32-442F-93A0-C14292C92208}"/>
            </a:ext>
          </a:extLst>
        </xdr:cNvPr>
        <xdr:cNvCxnSpPr/>
      </xdr:nvCxnSpPr>
      <xdr:spPr>
        <a:xfrm flipV="1">
          <a:off x="4086225" y="57511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016DA52C-3F0B-4194-A395-CAFC99FF4208}"/>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15547738-9C5D-4691-9A5F-C54D507EE011}"/>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60FDD217-11B1-4984-8D3A-F2857AD63B0D}"/>
            </a:ext>
          </a:extLst>
        </xdr:cNvPr>
        <xdr:cNvSpPr txBox="1"/>
      </xdr:nvSpPr>
      <xdr:spPr>
        <a:xfrm>
          <a:off x="412496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3F11514A-D4CA-4F87-A1C2-F76F2C11E143}"/>
            </a:ext>
          </a:extLst>
        </xdr:cNvPr>
        <xdr:cNvCxnSpPr/>
      </xdr:nvCxnSpPr>
      <xdr:spPr>
        <a:xfrm>
          <a:off x="402082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50DDC4DB-0D9E-4B28-98BC-98207AFC3602}"/>
            </a:ext>
          </a:extLst>
        </xdr:cNvPr>
        <xdr:cNvSpPr txBox="1"/>
      </xdr:nvSpPr>
      <xdr:spPr>
        <a:xfrm>
          <a:off x="412496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E6CC32DA-0704-414B-80D5-D9E706F454D8}"/>
            </a:ext>
          </a:extLst>
        </xdr:cNvPr>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2AF06041-F658-425C-A628-7B98D3052824}"/>
            </a:ext>
          </a:extLst>
        </xdr:cNvPr>
        <xdr:cNvSpPr/>
      </xdr:nvSpPr>
      <xdr:spPr>
        <a:xfrm>
          <a:off x="3312160" y="6397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2CB3B59D-21A3-4962-BCF4-FAE2B0A3AF50}"/>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4A5F84D0-B897-449A-A1BE-DA30EFE5B416}"/>
            </a:ext>
          </a:extLst>
        </xdr:cNvPr>
        <xdr:cNvSpPr/>
      </xdr:nvSpPr>
      <xdr:spPr>
        <a:xfrm>
          <a:off x="17399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2E391C39-F7E2-4F93-B281-F14B47EBE4CE}"/>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9689CE8-B51D-4B66-9FBB-2E16E202CAB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003908-2403-47A5-B064-553DFBADA74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B025CB-BE62-418D-A25F-DDB87F4705A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3FD151-6F6F-407D-AF48-EAE414EC4C7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E9AFE82-6D56-4FEE-988D-C6330BA7AF4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a:extLst>
            <a:ext uri="{FF2B5EF4-FFF2-40B4-BE49-F238E27FC236}">
              <a16:creationId xmlns:a16="http://schemas.microsoft.com/office/drawing/2014/main" id="{64A27787-F02C-4DAA-A950-5CC405FF4A43}"/>
            </a:ext>
          </a:extLst>
        </xdr:cNvPr>
        <xdr:cNvSpPr/>
      </xdr:nvSpPr>
      <xdr:spPr>
        <a:xfrm>
          <a:off x="403606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162577</xdr:rowOff>
    </xdr:from>
    <xdr:ext cx="405111" cy="259045"/>
    <xdr:sp macro="" textlink="">
      <xdr:nvSpPr>
        <xdr:cNvPr id="74" name="【道路】&#10;有形固定資産減価償却率該当値テキスト">
          <a:extLst>
            <a:ext uri="{FF2B5EF4-FFF2-40B4-BE49-F238E27FC236}">
              <a16:creationId xmlns:a16="http://schemas.microsoft.com/office/drawing/2014/main" id="{CD4B64C1-4D53-4379-9EC4-3CC192DF0DD2}"/>
            </a:ext>
          </a:extLst>
        </xdr:cNvPr>
        <xdr:cNvSpPr txBox="1"/>
      </xdr:nvSpPr>
      <xdr:spPr>
        <a:xfrm>
          <a:off x="412496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a:extLst>
            <a:ext uri="{FF2B5EF4-FFF2-40B4-BE49-F238E27FC236}">
              <a16:creationId xmlns:a16="http://schemas.microsoft.com/office/drawing/2014/main" id="{B574A9D8-D266-4232-A421-5CE0CB1185FE}"/>
            </a:ext>
          </a:extLst>
        </xdr:cNvPr>
        <xdr:cNvSpPr/>
      </xdr:nvSpPr>
      <xdr:spPr>
        <a:xfrm>
          <a:off x="3312160" y="6431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628EAFF1-1FCF-4EC8-BB86-0EF3D976B4DC}"/>
            </a:ext>
          </a:extLst>
        </xdr:cNvPr>
        <xdr:cNvCxnSpPr/>
      </xdr:nvCxnSpPr>
      <xdr:spPr>
        <a:xfrm flipV="1">
          <a:off x="3355340" y="6389370"/>
          <a:ext cx="73152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237481B5-E968-4384-9746-2B4E3C110678}"/>
            </a:ext>
          </a:extLst>
        </xdr:cNvPr>
        <xdr:cNvSpPr/>
      </xdr:nvSpPr>
      <xdr:spPr>
        <a:xfrm>
          <a:off x="25146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112395</xdr:rowOff>
    </xdr:to>
    <xdr:cxnSp macro="">
      <xdr:nvCxnSpPr>
        <xdr:cNvPr id="78" name="直線コネクタ 77">
          <a:extLst>
            <a:ext uri="{FF2B5EF4-FFF2-40B4-BE49-F238E27FC236}">
              <a16:creationId xmlns:a16="http://schemas.microsoft.com/office/drawing/2014/main" id="{64265B38-F8E3-4294-B6E8-A47460D93A2D}"/>
            </a:ext>
          </a:extLst>
        </xdr:cNvPr>
        <xdr:cNvCxnSpPr/>
      </xdr:nvCxnSpPr>
      <xdr:spPr>
        <a:xfrm>
          <a:off x="2565400" y="646747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9" name="楕円 78">
          <a:extLst>
            <a:ext uri="{FF2B5EF4-FFF2-40B4-BE49-F238E27FC236}">
              <a16:creationId xmlns:a16="http://schemas.microsoft.com/office/drawing/2014/main" id="{192A4EAE-C7CB-4975-819E-7587D78DBDE1}"/>
            </a:ext>
          </a:extLst>
        </xdr:cNvPr>
        <xdr:cNvSpPr/>
      </xdr:nvSpPr>
      <xdr:spPr>
        <a:xfrm>
          <a:off x="1739900" y="634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17145</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E2DCA6A2-8371-48B3-807F-4F0054FA550C}"/>
            </a:ext>
          </a:extLst>
        </xdr:cNvPr>
        <xdr:cNvCxnSpPr/>
      </xdr:nvCxnSpPr>
      <xdr:spPr>
        <a:xfrm>
          <a:off x="1790700" y="6387465"/>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7614E8BF-7F65-49DD-A24C-0B664A22B185}"/>
            </a:ext>
          </a:extLst>
        </xdr:cNvPr>
        <xdr:cNvSpPr/>
      </xdr:nvSpPr>
      <xdr:spPr>
        <a:xfrm>
          <a:off x="965200" y="6378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D237425D-283E-4EED-BD47-699A06D49F09}"/>
            </a:ext>
          </a:extLst>
        </xdr:cNvPr>
        <xdr:cNvCxnSpPr/>
      </xdr:nvCxnSpPr>
      <xdr:spPr>
        <a:xfrm flipV="1">
          <a:off x="1008380" y="638746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3" name="n_1aveValue【道路】&#10;有形固定資産減価償却率">
          <a:extLst>
            <a:ext uri="{FF2B5EF4-FFF2-40B4-BE49-F238E27FC236}">
              <a16:creationId xmlns:a16="http://schemas.microsoft.com/office/drawing/2014/main" id="{66D2D92B-719E-41D7-A2B8-65E667AF3EBC}"/>
            </a:ext>
          </a:extLst>
        </xdr:cNvPr>
        <xdr:cNvSpPr txBox="1"/>
      </xdr:nvSpPr>
      <xdr:spPr>
        <a:xfrm>
          <a:off x="317056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7CB1466F-31E7-485E-9A6C-F86B8B5F7656}"/>
            </a:ext>
          </a:extLst>
        </xdr:cNvPr>
        <xdr:cNvSpPr txBox="1"/>
      </xdr:nvSpPr>
      <xdr:spPr>
        <a:xfrm>
          <a:off x="238570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B26ACE48-D8BF-499A-B9A2-69F94091D63C}"/>
            </a:ext>
          </a:extLst>
        </xdr:cNvPr>
        <xdr:cNvSpPr txBox="1"/>
      </xdr:nvSpPr>
      <xdr:spPr>
        <a:xfrm>
          <a:off x="16110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BDD8F61D-707F-4B3F-866B-DC10A51DAA37}"/>
            </a:ext>
          </a:extLst>
        </xdr:cNvPr>
        <xdr:cNvSpPr txBox="1"/>
      </xdr:nvSpPr>
      <xdr:spPr>
        <a:xfrm>
          <a:off x="8363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7" name="n_1mainValue【道路】&#10;有形固定資産減価償却率">
          <a:extLst>
            <a:ext uri="{FF2B5EF4-FFF2-40B4-BE49-F238E27FC236}">
              <a16:creationId xmlns:a16="http://schemas.microsoft.com/office/drawing/2014/main" id="{A027C083-6591-4BAA-95E5-E552B6022E06}"/>
            </a:ext>
          </a:extLst>
        </xdr:cNvPr>
        <xdr:cNvSpPr txBox="1"/>
      </xdr:nvSpPr>
      <xdr:spPr>
        <a:xfrm>
          <a:off x="317056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6482C231-D882-455F-8A27-B7579A178B25}"/>
            </a:ext>
          </a:extLst>
        </xdr:cNvPr>
        <xdr:cNvSpPr txBox="1"/>
      </xdr:nvSpPr>
      <xdr:spPr>
        <a:xfrm>
          <a:off x="23857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84472</xdr:rowOff>
    </xdr:from>
    <xdr:ext cx="405111" cy="259045"/>
    <xdr:sp macro="" textlink="">
      <xdr:nvSpPr>
        <xdr:cNvPr id="89" name="n_3mainValue【道路】&#10;有形固定資産減価償却率">
          <a:extLst>
            <a:ext uri="{FF2B5EF4-FFF2-40B4-BE49-F238E27FC236}">
              <a16:creationId xmlns:a16="http://schemas.microsoft.com/office/drawing/2014/main" id="{B978B518-F68D-41CE-BCF6-2D1046A1F4AF}"/>
            </a:ext>
          </a:extLst>
        </xdr:cNvPr>
        <xdr:cNvSpPr txBox="1"/>
      </xdr:nvSpPr>
      <xdr:spPr>
        <a:xfrm>
          <a:off x="161100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126382</xdr:rowOff>
    </xdr:from>
    <xdr:ext cx="405111" cy="259045"/>
    <xdr:sp macro="" textlink="">
      <xdr:nvSpPr>
        <xdr:cNvPr id="90" name="n_4mainValue【道路】&#10;有形固定資産減価償却率">
          <a:extLst>
            <a:ext uri="{FF2B5EF4-FFF2-40B4-BE49-F238E27FC236}">
              <a16:creationId xmlns:a16="http://schemas.microsoft.com/office/drawing/2014/main" id="{46F79ABF-3DAC-4118-8F19-9239C1903239}"/>
            </a:ext>
          </a:extLst>
        </xdr:cNvPr>
        <xdr:cNvSpPr txBox="1"/>
      </xdr:nvSpPr>
      <xdr:spPr>
        <a:xfrm>
          <a:off x="8363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502BECC-EA43-4BCD-A252-2D71C319AB6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23F08EB-9421-446C-8E8D-AB337B60384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A97B713-77F0-4288-A4E4-88951C50962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BC5CF96-F594-4B27-9673-75461AC4E8B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D6B1B1B-E800-4B7F-B327-A8880EFD4A3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95F8D82-604E-4453-BF86-14F08F052DA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5A047B5-0FF7-48EF-A5F6-86E82CEACA2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D495155-841A-4CFB-8B0A-2F9363D84D8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EE101FB-5555-4CF5-AA11-F68BC3E3C15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A72F01C-DD83-49F7-B988-724D4B82B8A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22BC84A-7070-4D3E-B63A-626FE804ACE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7A2F8CE-DB78-46BA-8667-0E15F2BE2F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FC4980F-1A68-485D-9C22-567057A938D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A8532C4-6123-4A76-843B-A49E74361AA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75270D5-2B93-4C41-879E-FD9311A9AEA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C8BAADB-501E-4D51-8D83-8815FBFD229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0C3045C-9B7E-4B80-88A8-E2B159CD274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7B75F44-53D6-48B5-8739-ED936EA6383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C737FE4-20C3-4BDF-AF69-D644E92B2CB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CCC8491-E12D-49AE-B79B-CE6F270291E2}"/>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8E65EF3-B9B2-4E22-A748-05DDB23B73B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24E2207-B416-4D94-9E59-F9A782AC44E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BFFC593-6CB9-4A5A-9CE2-814AF36FECF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E92546C-FAFC-4D89-A308-C6583CFCF5B9}"/>
            </a:ext>
          </a:extLst>
        </xdr:cNvPr>
        <xdr:cNvCxnSpPr/>
      </xdr:nvCxnSpPr>
      <xdr:spPr>
        <a:xfrm flipV="1">
          <a:off x="9219565" y="5684825"/>
          <a:ext cx="0" cy="128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9DB3FF27-784A-406C-92C7-38223DDB6474}"/>
            </a:ext>
          </a:extLst>
        </xdr:cNvPr>
        <xdr:cNvSpPr txBox="1"/>
      </xdr:nvSpPr>
      <xdr:spPr>
        <a:xfrm>
          <a:off x="9258300" y="6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3F65F739-5C92-444A-B483-022C5B39A653}"/>
            </a:ext>
          </a:extLst>
        </xdr:cNvPr>
        <xdr:cNvCxnSpPr/>
      </xdr:nvCxnSpPr>
      <xdr:spPr>
        <a:xfrm>
          <a:off x="9154160" y="6971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87D129AB-CF38-4CA6-AE38-C692F4C57B40}"/>
            </a:ext>
          </a:extLst>
        </xdr:cNvPr>
        <xdr:cNvSpPr txBox="1"/>
      </xdr:nvSpPr>
      <xdr:spPr>
        <a:xfrm>
          <a:off x="9258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68AD7ED5-C11C-469C-9B66-1A91E8A5E5AC}"/>
            </a:ext>
          </a:extLst>
        </xdr:cNvPr>
        <xdr:cNvCxnSpPr/>
      </xdr:nvCxnSpPr>
      <xdr:spPr>
        <a:xfrm>
          <a:off x="9154160" y="568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0F270C8D-33B8-4BCB-8EC4-9E92C1E117E1}"/>
            </a:ext>
          </a:extLst>
        </xdr:cNvPr>
        <xdr:cNvSpPr txBox="1"/>
      </xdr:nvSpPr>
      <xdr:spPr>
        <a:xfrm>
          <a:off x="9258300" y="631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F6810B8B-E686-4C48-8634-EF607892F6A2}"/>
            </a:ext>
          </a:extLst>
        </xdr:cNvPr>
        <xdr:cNvSpPr/>
      </xdr:nvSpPr>
      <xdr:spPr>
        <a:xfrm>
          <a:off x="9192260" y="6463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7B1C6368-7BFD-4E83-9927-647F3FF870E4}"/>
            </a:ext>
          </a:extLst>
        </xdr:cNvPr>
        <xdr:cNvSpPr/>
      </xdr:nvSpPr>
      <xdr:spPr>
        <a:xfrm>
          <a:off x="8445500" y="6493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68319CBA-B1E7-4773-AD3B-6B9592D22B12}"/>
            </a:ext>
          </a:extLst>
        </xdr:cNvPr>
        <xdr:cNvSpPr/>
      </xdr:nvSpPr>
      <xdr:spPr>
        <a:xfrm>
          <a:off x="7670800" y="650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12C19466-10F5-4F49-8734-FB475BC7B11F}"/>
            </a:ext>
          </a:extLst>
        </xdr:cNvPr>
        <xdr:cNvSpPr/>
      </xdr:nvSpPr>
      <xdr:spPr>
        <a:xfrm>
          <a:off x="6873240" y="649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D6539059-695C-4611-A381-8F35D2FE044D}"/>
            </a:ext>
          </a:extLst>
        </xdr:cNvPr>
        <xdr:cNvSpPr/>
      </xdr:nvSpPr>
      <xdr:spPr>
        <a:xfrm>
          <a:off x="6098540" y="6505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E59071-FD2C-4A0D-B02F-CC95FBF5B7F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B05E76-B2FD-48BB-ADEA-78EB320259D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8BBCA7-159C-41EE-A07D-EB65813F690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633C5F0-CC79-4AF2-BC69-E6092C65ED9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3906F50-1205-4DEE-9B2B-20D1D0415BA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140653</xdr:rowOff>
    </xdr:from>
    <xdr:to>
      <xdr:col>55</xdr:col>
      <xdr:colOff>50800</xdr:colOff>
      <xdr:row>40</xdr:row>
      <xdr:rowOff>70803</xdr:rowOff>
    </xdr:to>
    <xdr:sp macro="" textlink="">
      <xdr:nvSpPr>
        <xdr:cNvPr id="130" name="楕円 129">
          <a:extLst>
            <a:ext uri="{FF2B5EF4-FFF2-40B4-BE49-F238E27FC236}">
              <a16:creationId xmlns:a16="http://schemas.microsoft.com/office/drawing/2014/main" id="{D848C913-6871-45BB-A9F3-87049141DFED}"/>
            </a:ext>
          </a:extLst>
        </xdr:cNvPr>
        <xdr:cNvSpPr/>
      </xdr:nvSpPr>
      <xdr:spPr>
        <a:xfrm>
          <a:off x="9192260" y="66786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119080</xdr:rowOff>
    </xdr:from>
    <xdr:ext cx="534377" cy="259045"/>
    <xdr:sp macro="" textlink="">
      <xdr:nvSpPr>
        <xdr:cNvPr id="131" name="【道路】&#10;一人当たり延長該当値テキスト">
          <a:extLst>
            <a:ext uri="{FF2B5EF4-FFF2-40B4-BE49-F238E27FC236}">
              <a16:creationId xmlns:a16="http://schemas.microsoft.com/office/drawing/2014/main" id="{5380A522-75C1-4F1B-A5E0-1E92BE176D59}"/>
            </a:ext>
          </a:extLst>
        </xdr:cNvPr>
        <xdr:cNvSpPr txBox="1"/>
      </xdr:nvSpPr>
      <xdr:spPr>
        <a:xfrm>
          <a:off x="9258300" y="6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143910</xdr:rowOff>
    </xdr:from>
    <xdr:to>
      <xdr:col>50</xdr:col>
      <xdr:colOff>165100</xdr:colOff>
      <xdr:row>40</xdr:row>
      <xdr:rowOff>74060</xdr:rowOff>
    </xdr:to>
    <xdr:sp macro="" textlink="">
      <xdr:nvSpPr>
        <xdr:cNvPr id="132" name="楕円 131">
          <a:extLst>
            <a:ext uri="{FF2B5EF4-FFF2-40B4-BE49-F238E27FC236}">
              <a16:creationId xmlns:a16="http://schemas.microsoft.com/office/drawing/2014/main" id="{0799CABA-D0A5-415E-B5EA-C1EB0117CE48}"/>
            </a:ext>
          </a:extLst>
        </xdr:cNvPr>
        <xdr:cNvSpPr/>
      </xdr:nvSpPr>
      <xdr:spPr>
        <a:xfrm>
          <a:off x="8445500" y="668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20003</xdr:rowOff>
    </xdr:from>
    <xdr:to>
      <xdr:col>55</xdr:col>
      <xdr:colOff>0</xdr:colOff>
      <xdr:row>40</xdr:row>
      <xdr:rowOff>23260</xdr:rowOff>
    </xdr:to>
    <xdr:cxnSp macro="">
      <xdr:nvCxnSpPr>
        <xdr:cNvPr id="133" name="直線コネクタ 132">
          <a:extLst>
            <a:ext uri="{FF2B5EF4-FFF2-40B4-BE49-F238E27FC236}">
              <a16:creationId xmlns:a16="http://schemas.microsoft.com/office/drawing/2014/main" id="{B5543067-690E-43F2-B10F-D92B14F45D17}"/>
            </a:ext>
          </a:extLst>
        </xdr:cNvPr>
        <xdr:cNvCxnSpPr/>
      </xdr:nvCxnSpPr>
      <xdr:spPr>
        <a:xfrm flipV="1">
          <a:off x="8496300" y="6725603"/>
          <a:ext cx="7239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146348</xdr:rowOff>
    </xdr:from>
    <xdr:to>
      <xdr:col>46</xdr:col>
      <xdr:colOff>38100</xdr:colOff>
      <xdr:row>40</xdr:row>
      <xdr:rowOff>76498</xdr:rowOff>
    </xdr:to>
    <xdr:sp macro="" textlink="">
      <xdr:nvSpPr>
        <xdr:cNvPr id="134" name="楕円 133">
          <a:extLst>
            <a:ext uri="{FF2B5EF4-FFF2-40B4-BE49-F238E27FC236}">
              <a16:creationId xmlns:a16="http://schemas.microsoft.com/office/drawing/2014/main" id="{A5532AA8-5B13-45C0-BA90-63471FF024B7}"/>
            </a:ext>
          </a:extLst>
        </xdr:cNvPr>
        <xdr:cNvSpPr/>
      </xdr:nvSpPr>
      <xdr:spPr>
        <a:xfrm>
          <a:off x="7670800" y="6684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23260</xdr:rowOff>
    </xdr:from>
    <xdr:to>
      <xdr:col>50</xdr:col>
      <xdr:colOff>114300</xdr:colOff>
      <xdr:row>40</xdr:row>
      <xdr:rowOff>25698</xdr:rowOff>
    </xdr:to>
    <xdr:cxnSp macro="">
      <xdr:nvCxnSpPr>
        <xdr:cNvPr id="135" name="直線コネクタ 134">
          <a:extLst>
            <a:ext uri="{FF2B5EF4-FFF2-40B4-BE49-F238E27FC236}">
              <a16:creationId xmlns:a16="http://schemas.microsoft.com/office/drawing/2014/main" id="{0E0F78E6-A14F-4484-B421-27EBB2413596}"/>
            </a:ext>
          </a:extLst>
        </xdr:cNvPr>
        <xdr:cNvCxnSpPr/>
      </xdr:nvCxnSpPr>
      <xdr:spPr>
        <a:xfrm flipV="1">
          <a:off x="7713980" y="6728860"/>
          <a:ext cx="78232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112802</xdr:rowOff>
    </xdr:from>
    <xdr:to>
      <xdr:col>41</xdr:col>
      <xdr:colOff>101600</xdr:colOff>
      <xdr:row>40</xdr:row>
      <xdr:rowOff>42952</xdr:rowOff>
    </xdr:to>
    <xdr:sp macro="" textlink="">
      <xdr:nvSpPr>
        <xdr:cNvPr id="136" name="楕円 135">
          <a:extLst>
            <a:ext uri="{FF2B5EF4-FFF2-40B4-BE49-F238E27FC236}">
              <a16:creationId xmlns:a16="http://schemas.microsoft.com/office/drawing/2014/main" id="{F19DDD49-9C14-4A65-B297-537D6347297D}"/>
            </a:ext>
          </a:extLst>
        </xdr:cNvPr>
        <xdr:cNvSpPr/>
      </xdr:nvSpPr>
      <xdr:spPr>
        <a:xfrm>
          <a:off x="6873240" y="6650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163602</xdr:rowOff>
    </xdr:from>
    <xdr:to>
      <xdr:col>45</xdr:col>
      <xdr:colOff>177800</xdr:colOff>
      <xdr:row>40</xdr:row>
      <xdr:rowOff>25698</xdr:rowOff>
    </xdr:to>
    <xdr:cxnSp macro="">
      <xdr:nvCxnSpPr>
        <xdr:cNvPr id="137" name="直線コネクタ 136">
          <a:extLst>
            <a:ext uri="{FF2B5EF4-FFF2-40B4-BE49-F238E27FC236}">
              <a16:creationId xmlns:a16="http://schemas.microsoft.com/office/drawing/2014/main" id="{A5996AF9-B2BC-4F75-8B50-17DCD7C22DB2}"/>
            </a:ext>
          </a:extLst>
        </xdr:cNvPr>
        <xdr:cNvCxnSpPr/>
      </xdr:nvCxnSpPr>
      <xdr:spPr>
        <a:xfrm>
          <a:off x="6924040" y="6701562"/>
          <a:ext cx="78994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112306</xdr:rowOff>
    </xdr:from>
    <xdr:to>
      <xdr:col>36</xdr:col>
      <xdr:colOff>165100</xdr:colOff>
      <xdr:row>40</xdr:row>
      <xdr:rowOff>42456</xdr:rowOff>
    </xdr:to>
    <xdr:sp macro="" textlink="">
      <xdr:nvSpPr>
        <xdr:cNvPr id="138" name="楕円 137">
          <a:extLst>
            <a:ext uri="{FF2B5EF4-FFF2-40B4-BE49-F238E27FC236}">
              <a16:creationId xmlns:a16="http://schemas.microsoft.com/office/drawing/2014/main" id="{59989094-C644-4F43-BE6B-83EE6A53EA03}"/>
            </a:ext>
          </a:extLst>
        </xdr:cNvPr>
        <xdr:cNvSpPr/>
      </xdr:nvSpPr>
      <xdr:spPr>
        <a:xfrm>
          <a:off x="6098540" y="6650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163106</xdr:rowOff>
    </xdr:from>
    <xdr:to>
      <xdr:col>41</xdr:col>
      <xdr:colOff>50800</xdr:colOff>
      <xdr:row>39</xdr:row>
      <xdr:rowOff>163602</xdr:rowOff>
    </xdr:to>
    <xdr:cxnSp macro="">
      <xdr:nvCxnSpPr>
        <xdr:cNvPr id="139" name="直線コネクタ 138">
          <a:extLst>
            <a:ext uri="{FF2B5EF4-FFF2-40B4-BE49-F238E27FC236}">
              <a16:creationId xmlns:a16="http://schemas.microsoft.com/office/drawing/2014/main" id="{FD083378-3A98-4077-A613-1F948318EC2D}"/>
            </a:ext>
          </a:extLst>
        </xdr:cNvPr>
        <xdr:cNvCxnSpPr/>
      </xdr:nvCxnSpPr>
      <xdr:spPr>
        <a:xfrm>
          <a:off x="6149340" y="6701066"/>
          <a:ext cx="7747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40" name="n_1aveValue【道路】&#10;一人当たり延長">
          <a:extLst>
            <a:ext uri="{FF2B5EF4-FFF2-40B4-BE49-F238E27FC236}">
              <a16:creationId xmlns:a16="http://schemas.microsoft.com/office/drawing/2014/main" id="{947064F0-79F0-487D-806D-3F986556A7DC}"/>
            </a:ext>
          </a:extLst>
        </xdr:cNvPr>
        <xdr:cNvSpPr txBox="1"/>
      </xdr:nvSpPr>
      <xdr:spPr>
        <a:xfrm>
          <a:off x="823927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41" name="n_2aveValue【道路】&#10;一人当たり延長">
          <a:extLst>
            <a:ext uri="{FF2B5EF4-FFF2-40B4-BE49-F238E27FC236}">
              <a16:creationId xmlns:a16="http://schemas.microsoft.com/office/drawing/2014/main" id="{15994FBB-744D-4221-8E52-E2C00E3731ED}"/>
            </a:ext>
          </a:extLst>
        </xdr:cNvPr>
        <xdr:cNvSpPr txBox="1"/>
      </xdr:nvSpPr>
      <xdr:spPr>
        <a:xfrm>
          <a:off x="7477271" y="62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42" name="n_3aveValue【道路】&#10;一人当たり延長">
          <a:extLst>
            <a:ext uri="{FF2B5EF4-FFF2-40B4-BE49-F238E27FC236}">
              <a16:creationId xmlns:a16="http://schemas.microsoft.com/office/drawing/2014/main" id="{F4E0F533-A470-4E64-A7D0-0115D5ACAF21}"/>
            </a:ext>
          </a:extLst>
        </xdr:cNvPr>
        <xdr:cNvSpPr txBox="1"/>
      </xdr:nvSpPr>
      <xdr:spPr>
        <a:xfrm>
          <a:off x="6702571" y="62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81710</xdr:rowOff>
    </xdr:from>
    <xdr:ext cx="534377" cy="259045"/>
    <xdr:sp macro="" textlink="">
      <xdr:nvSpPr>
        <xdr:cNvPr id="143" name="n_4aveValue【道路】&#10;一人当たり延長">
          <a:extLst>
            <a:ext uri="{FF2B5EF4-FFF2-40B4-BE49-F238E27FC236}">
              <a16:creationId xmlns:a16="http://schemas.microsoft.com/office/drawing/2014/main" id="{A83CF401-C773-41FC-9F76-FD56E08029AE}"/>
            </a:ext>
          </a:extLst>
        </xdr:cNvPr>
        <xdr:cNvSpPr txBox="1"/>
      </xdr:nvSpPr>
      <xdr:spPr>
        <a:xfrm>
          <a:off x="5905011" y="62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65187</xdr:rowOff>
    </xdr:from>
    <xdr:ext cx="534377" cy="259045"/>
    <xdr:sp macro="" textlink="">
      <xdr:nvSpPr>
        <xdr:cNvPr id="144" name="n_1mainValue【道路】&#10;一人当たり延長">
          <a:extLst>
            <a:ext uri="{FF2B5EF4-FFF2-40B4-BE49-F238E27FC236}">
              <a16:creationId xmlns:a16="http://schemas.microsoft.com/office/drawing/2014/main" id="{20F84E6C-408E-49A9-8F15-737BA5BF1591}"/>
            </a:ext>
          </a:extLst>
        </xdr:cNvPr>
        <xdr:cNvSpPr txBox="1"/>
      </xdr:nvSpPr>
      <xdr:spPr>
        <a:xfrm>
          <a:off x="8239271" y="67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67625</xdr:rowOff>
    </xdr:from>
    <xdr:ext cx="534377" cy="259045"/>
    <xdr:sp macro="" textlink="">
      <xdr:nvSpPr>
        <xdr:cNvPr id="145" name="n_2mainValue【道路】&#10;一人当たり延長">
          <a:extLst>
            <a:ext uri="{FF2B5EF4-FFF2-40B4-BE49-F238E27FC236}">
              <a16:creationId xmlns:a16="http://schemas.microsoft.com/office/drawing/2014/main" id="{4972417D-0661-44CF-8D0F-41D19C707198}"/>
            </a:ext>
          </a:extLst>
        </xdr:cNvPr>
        <xdr:cNvSpPr txBox="1"/>
      </xdr:nvSpPr>
      <xdr:spPr>
        <a:xfrm>
          <a:off x="7477271" y="67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34079</xdr:rowOff>
    </xdr:from>
    <xdr:ext cx="534377" cy="259045"/>
    <xdr:sp macro="" textlink="">
      <xdr:nvSpPr>
        <xdr:cNvPr id="146" name="n_3mainValue【道路】&#10;一人当たり延長">
          <a:extLst>
            <a:ext uri="{FF2B5EF4-FFF2-40B4-BE49-F238E27FC236}">
              <a16:creationId xmlns:a16="http://schemas.microsoft.com/office/drawing/2014/main" id="{DBA78EAC-7F58-49D0-BA1E-B2B19A2D2E1A}"/>
            </a:ext>
          </a:extLst>
        </xdr:cNvPr>
        <xdr:cNvSpPr txBox="1"/>
      </xdr:nvSpPr>
      <xdr:spPr>
        <a:xfrm>
          <a:off x="6702571" y="673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33583</xdr:rowOff>
    </xdr:from>
    <xdr:ext cx="534377" cy="259045"/>
    <xdr:sp macro="" textlink="">
      <xdr:nvSpPr>
        <xdr:cNvPr id="147" name="n_4mainValue【道路】&#10;一人当たり延長">
          <a:extLst>
            <a:ext uri="{FF2B5EF4-FFF2-40B4-BE49-F238E27FC236}">
              <a16:creationId xmlns:a16="http://schemas.microsoft.com/office/drawing/2014/main" id="{F5DC627F-A769-4074-B3E9-1C59BCE19827}"/>
            </a:ext>
          </a:extLst>
        </xdr:cNvPr>
        <xdr:cNvSpPr txBox="1"/>
      </xdr:nvSpPr>
      <xdr:spPr>
        <a:xfrm>
          <a:off x="5905011" y="673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9DA6AED-B2CF-4A5A-AF28-0A57DA5CAA6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729DD75-E4E3-49B5-99CA-144EC29B747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9406068-C67A-4F22-AE58-B8A1B1E1B8E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9FB7CE7-2FDC-43A5-BCCB-FBC6A13B470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04E8409-3F0F-45C5-B4ED-69EC4880C42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BD7A019-128D-4CD7-A264-95CC8A0562C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5021E57-8535-4772-B4DA-407CA37181B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B6063C5-17F5-47FE-9A74-59473CB6632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6F917B4-3CAB-44D3-AD51-DB2ACB1194B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441603D-B2A0-468C-B590-86B1E067CA7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C277A55-E36A-4F7A-B464-5F5CCECBFF8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81C0304-875B-4207-811F-F51E6D5776B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3FE2D20-016C-4BEC-97AD-56489E5EC3F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B239DFA-0DFA-4A9E-AC66-4707469B57A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CA113DF-BC4E-41C7-A6BA-4EEF7A0C214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661BC26-32EC-4403-BA4E-823EA8F77E7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79A1BA5-0844-45E5-AD25-B2BAEE35CF3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4904E14-9446-4E55-8A33-6E4E8B616B5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15A86EA-398F-4253-A77D-7B613923A96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E600D20-F29B-42D7-A7E3-81FB6C7EBBC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F88CB0F-19B2-4D6B-9D85-E7E34FB13CF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B494F99-A45B-4F61-8020-D370E340E7E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6A58BF2-8B03-43A5-86BD-6041EA28C51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4B36B57-09FB-4BDB-8EB2-2A612399E4A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430355B-5314-4E6A-9739-C10F4ACB5A9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0570565F-C6F6-467C-8BE5-A70AA4DA1C98}"/>
            </a:ext>
          </a:extLst>
        </xdr:cNvPr>
        <xdr:cNvCxnSpPr/>
      </xdr:nvCxnSpPr>
      <xdr:spPr>
        <a:xfrm flipV="1">
          <a:off x="4086225" y="9345930"/>
          <a:ext cx="0" cy="132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E96BECE-4BF9-41A2-87F8-F311AB7221C2}"/>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17D6A4CE-7320-4C56-8DC3-553281983A79}"/>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008E49E-A786-4502-A154-CCCC1826E094}"/>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066B2775-8508-4F35-88F4-62C8BA52E81D}"/>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E3B0A68-1515-4D11-9740-C6F62DCEE703}"/>
            </a:ext>
          </a:extLst>
        </xdr:cNvPr>
        <xdr:cNvSpPr txBox="1"/>
      </xdr:nvSpPr>
      <xdr:spPr>
        <a:xfrm>
          <a:off x="412496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B8BAA6B2-EE9D-45F9-8DB6-4A2281B320BA}"/>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C873A2FF-8733-4CDE-879B-EF7991D7332B}"/>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CE75DDE0-1496-4327-B787-D578DFA7DDA4}"/>
            </a:ext>
          </a:extLst>
        </xdr:cNvPr>
        <xdr:cNvSpPr/>
      </xdr:nvSpPr>
      <xdr:spPr>
        <a:xfrm>
          <a:off x="25146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D75042E1-9AA1-431A-A422-1477154DD02B}"/>
            </a:ext>
          </a:extLst>
        </xdr:cNvPr>
        <xdr:cNvSpPr/>
      </xdr:nvSpPr>
      <xdr:spPr>
        <a:xfrm>
          <a:off x="17399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17BF8198-8E66-44F7-BCEC-5496EB903DF2}"/>
            </a:ext>
          </a:extLst>
        </xdr:cNvPr>
        <xdr:cNvSpPr/>
      </xdr:nvSpPr>
      <xdr:spPr>
        <a:xfrm>
          <a:off x="965200" y="101774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24C45B-CF37-4B25-9CE1-7DA6BABF869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0D3147A-217D-4E01-A56B-F0CB25EF4FA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D7CFFE1-F90E-4FFE-8E32-2CABCE62B4C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F057AD-C34C-49BC-9ED7-735D9AC7447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E02AB58-FFFC-4973-BFC3-A121D47D200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189" name="楕円 188">
          <a:extLst>
            <a:ext uri="{FF2B5EF4-FFF2-40B4-BE49-F238E27FC236}">
              <a16:creationId xmlns:a16="http://schemas.microsoft.com/office/drawing/2014/main" id="{D3323765-DC1D-431C-AD60-D6BDDB5154C9}"/>
            </a:ext>
          </a:extLst>
        </xdr:cNvPr>
        <xdr:cNvSpPr/>
      </xdr:nvSpPr>
      <xdr:spPr>
        <a:xfrm>
          <a:off x="4036060" y="106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141712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2DA365F-3D2E-4683-BB87-D7030ABEB4F1}"/>
            </a:ext>
          </a:extLst>
        </xdr:cNvPr>
        <xdr:cNvSpPr txBox="1"/>
      </xdr:nvSpPr>
      <xdr:spPr>
        <a:xfrm>
          <a:off x="4124960" y="10535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164737</xdr:rowOff>
    </xdr:from>
    <xdr:to>
      <xdr:col>20</xdr:col>
      <xdr:colOff>38100</xdr:colOff>
      <xdr:row>64</xdr:row>
      <xdr:rowOff>94887</xdr:rowOff>
    </xdr:to>
    <xdr:sp macro="" textlink="">
      <xdr:nvSpPr>
        <xdr:cNvPr id="191" name="楕円 190">
          <a:extLst>
            <a:ext uri="{FF2B5EF4-FFF2-40B4-BE49-F238E27FC236}">
              <a16:creationId xmlns:a16="http://schemas.microsoft.com/office/drawing/2014/main" id="{00941D9C-9C8F-4120-B1D8-4AE00F9DAC62}"/>
            </a:ext>
          </a:extLst>
        </xdr:cNvPr>
        <xdr:cNvSpPr/>
      </xdr:nvSpPr>
      <xdr:spPr>
        <a:xfrm>
          <a:off x="3312160" y="10726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106135</xdr:rowOff>
    </xdr:from>
    <xdr:to>
      <xdr:col>24</xdr:col>
      <xdr:colOff>63500</xdr:colOff>
      <xdr:row>64</xdr:row>
      <xdr:rowOff>44087</xdr:rowOff>
    </xdr:to>
    <xdr:cxnSp macro="">
      <xdr:nvCxnSpPr>
        <xdr:cNvPr id="192" name="直線コネクタ 191">
          <a:extLst>
            <a:ext uri="{FF2B5EF4-FFF2-40B4-BE49-F238E27FC236}">
              <a16:creationId xmlns:a16="http://schemas.microsoft.com/office/drawing/2014/main" id="{C5742D7D-58DB-482C-843F-AC23F03503C8}"/>
            </a:ext>
          </a:extLst>
        </xdr:cNvPr>
        <xdr:cNvCxnSpPr/>
      </xdr:nvCxnSpPr>
      <xdr:spPr>
        <a:xfrm flipV="1">
          <a:off x="3355340" y="10667455"/>
          <a:ext cx="73152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55335</xdr:rowOff>
    </xdr:from>
    <xdr:to>
      <xdr:col>15</xdr:col>
      <xdr:colOff>101600</xdr:colOff>
      <xdr:row>63</xdr:row>
      <xdr:rowOff>156935</xdr:rowOff>
    </xdr:to>
    <xdr:sp macro="" textlink="">
      <xdr:nvSpPr>
        <xdr:cNvPr id="193" name="楕円 192">
          <a:extLst>
            <a:ext uri="{FF2B5EF4-FFF2-40B4-BE49-F238E27FC236}">
              <a16:creationId xmlns:a16="http://schemas.microsoft.com/office/drawing/2014/main" id="{05CC39F2-57DA-446C-89C1-1841AE379DB1}"/>
            </a:ext>
          </a:extLst>
        </xdr:cNvPr>
        <xdr:cNvSpPr/>
      </xdr:nvSpPr>
      <xdr:spPr>
        <a:xfrm>
          <a:off x="2514600" y="106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106135</xdr:rowOff>
    </xdr:from>
    <xdr:to>
      <xdr:col>19</xdr:col>
      <xdr:colOff>177800</xdr:colOff>
      <xdr:row>64</xdr:row>
      <xdr:rowOff>44087</xdr:rowOff>
    </xdr:to>
    <xdr:cxnSp macro="">
      <xdr:nvCxnSpPr>
        <xdr:cNvPr id="194" name="直線コネクタ 193">
          <a:extLst>
            <a:ext uri="{FF2B5EF4-FFF2-40B4-BE49-F238E27FC236}">
              <a16:creationId xmlns:a16="http://schemas.microsoft.com/office/drawing/2014/main" id="{35AFA311-4060-4D33-8018-FA0091968ED8}"/>
            </a:ext>
          </a:extLst>
        </xdr:cNvPr>
        <xdr:cNvCxnSpPr/>
      </xdr:nvCxnSpPr>
      <xdr:spPr>
        <a:xfrm>
          <a:off x="2565400" y="10667455"/>
          <a:ext cx="78994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37374</xdr:rowOff>
    </xdr:from>
    <xdr:to>
      <xdr:col>10</xdr:col>
      <xdr:colOff>165100</xdr:colOff>
      <xdr:row>63</xdr:row>
      <xdr:rowOff>138974</xdr:rowOff>
    </xdr:to>
    <xdr:sp macro="" textlink="">
      <xdr:nvSpPr>
        <xdr:cNvPr id="195" name="楕円 194">
          <a:extLst>
            <a:ext uri="{FF2B5EF4-FFF2-40B4-BE49-F238E27FC236}">
              <a16:creationId xmlns:a16="http://schemas.microsoft.com/office/drawing/2014/main" id="{F2009EA9-8273-4E7E-BA53-753B47B593D7}"/>
            </a:ext>
          </a:extLst>
        </xdr:cNvPr>
        <xdr:cNvSpPr/>
      </xdr:nvSpPr>
      <xdr:spPr>
        <a:xfrm>
          <a:off x="17399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88174</xdr:rowOff>
    </xdr:from>
    <xdr:to>
      <xdr:col>15</xdr:col>
      <xdr:colOff>50800</xdr:colOff>
      <xdr:row>63</xdr:row>
      <xdr:rowOff>106135</xdr:rowOff>
    </xdr:to>
    <xdr:cxnSp macro="">
      <xdr:nvCxnSpPr>
        <xdr:cNvPr id="196" name="直線コネクタ 195">
          <a:extLst>
            <a:ext uri="{FF2B5EF4-FFF2-40B4-BE49-F238E27FC236}">
              <a16:creationId xmlns:a16="http://schemas.microsoft.com/office/drawing/2014/main" id="{5CC94C3B-71F5-4F65-8CC9-D84E4F19ACF3}"/>
            </a:ext>
          </a:extLst>
        </xdr:cNvPr>
        <xdr:cNvCxnSpPr/>
      </xdr:nvCxnSpPr>
      <xdr:spPr>
        <a:xfrm>
          <a:off x="1790700" y="10649494"/>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19413</xdr:rowOff>
    </xdr:from>
    <xdr:to>
      <xdr:col>6</xdr:col>
      <xdr:colOff>38100</xdr:colOff>
      <xdr:row>63</xdr:row>
      <xdr:rowOff>121013</xdr:rowOff>
    </xdr:to>
    <xdr:sp macro="" textlink="">
      <xdr:nvSpPr>
        <xdr:cNvPr id="197" name="楕円 196">
          <a:extLst>
            <a:ext uri="{FF2B5EF4-FFF2-40B4-BE49-F238E27FC236}">
              <a16:creationId xmlns:a16="http://schemas.microsoft.com/office/drawing/2014/main" id="{255B279F-0724-48DB-89EC-487EF1DBE1BC}"/>
            </a:ext>
          </a:extLst>
        </xdr:cNvPr>
        <xdr:cNvSpPr/>
      </xdr:nvSpPr>
      <xdr:spPr>
        <a:xfrm>
          <a:off x="965200" y="10580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70213</xdr:rowOff>
    </xdr:from>
    <xdr:to>
      <xdr:col>10</xdr:col>
      <xdr:colOff>114300</xdr:colOff>
      <xdr:row>63</xdr:row>
      <xdr:rowOff>88174</xdr:rowOff>
    </xdr:to>
    <xdr:cxnSp macro="">
      <xdr:nvCxnSpPr>
        <xdr:cNvPr id="198" name="直線コネクタ 197">
          <a:extLst>
            <a:ext uri="{FF2B5EF4-FFF2-40B4-BE49-F238E27FC236}">
              <a16:creationId xmlns:a16="http://schemas.microsoft.com/office/drawing/2014/main" id="{DD756108-623D-4E39-B01A-E6BF0E76BD56}"/>
            </a:ext>
          </a:extLst>
        </xdr:cNvPr>
        <xdr:cNvCxnSpPr/>
      </xdr:nvCxnSpPr>
      <xdr:spPr>
        <a:xfrm>
          <a:off x="1008380" y="1063153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35D5868-662D-4258-A22C-A1D364A45691}"/>
            </a:ext>
          </a:extLst>
        </xdr:cNvPr>
        <xdr:cNvSpPr txBox="1"/>
      </xdr:nvSpPr>
      <xdr:spPr>
        <a:xfrm>
          <a:off x="317056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61DD0E0-BC84-47F7-9E70-ED29C1848FFC}"/>
            </a:ext>
          </a:extLst>
        </xdr:cNvPr>
        <xdr:cNvSpPr txBox="1"/>
      </xdr:nvSpPr>
      <xdr:spPr>
        <a:xfrm>
          <a:off x="238570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F5789BB-DC5D-4139-94CF-A2151AFC7B83}"/>
            </a:ext>
          </a:extLst>
        </xdr:cNvPr>
        <xdr:cNvSpPr txBox="1"/>
      </xdr:nvSpPr>
      <xdr:spPr>
        <a:xfrm>
          <a:off x="16110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7E9B8B8-AEF8-448E-882D-621D1B48C014}"/>
            </a:ext>
          </a:extLst>
        </xdr:cNvPr>
        <xdr:cNvSpPr txBox="1"/>
      </xdr:nvSpPr>
      <xdr:spPr>
        <a:xfrm>
          <a:off x="836304" y="9956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86014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5652BC2-1DD4-40FD-975E-F017C065596B}"/>
            </a:ext>
          </a:extLst>
        </xdr:cNvPr>
        <xdr:cNvSpPr txBox="1"/>
      </xdr:nvSpPr>
      <xdr:spPr>
        <a:xfrm>
          <a:off x="3170564" y="1081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148062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3A01E8F-D0CB-430B-ABB1-3B116AFF5015}"/>
            </a:ext>
          </a:extLst>
        </xdr:cNvPr>
        <xdr:cNvSpPr txBox="1"/>
      </xdr:nvSpPr>
      <xdr:spPr>
        <a:xfrm>
          <a:off x="2385704" y="1070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130101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C217633-1950-4861-B876-C74DA48C9C4D}"/>
            </a:ext>
          </a:extLst>
        </xdr:cNvPr>
        <xdr:cNvSpPr txBox="1"/>
      </xdr:nvSpPr>
      <xdr:spPr>
        <a:xfrm>
          <a:off x="161100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112140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11A7957-AF1E-4478-87EA-0A8D50CA1C38}"/>
            </a:ext>
          </a:extLst>
        </xdr:cNvPr>
        <xdr:cNvSpPr txBox="1"/>
      </xdr:nvSpPr>
      <xdr:spPr>
        <a:xfrm>
          <a:off x="83630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A49C39D-7B49-434B-BD3E-714C7045A13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F5F977D-5978-41FD-9D19-69C9B25BA85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4342AA6-F6B7-444D-81B5-546ED12ACA2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D3527AF-3FEB-408E-90EA-606F84218D8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B54F896-68EA-4B6D-A61C-9C26DF88F3F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0FFB7BA-575E-4A52-A51C-651C402BACD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EEABAAC-3A8F-48EC-879C-04D2C008CD7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254DA62-CFA3-437E-AD8B-4F23EC76F12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45201CB-13FD-421A-8BE7-B2174DB127B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90AB1E2-1850-49CA-9B63-404A87B8C65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DC4822C-EEE8-4CAB-9BEE-D53C8EC4186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E11BE3D-0A4E-4B4D-B9DB-BD8354BD7F8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F9051F0-A63E-41A6-B76A-889596ABB3B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CF6F66F-DF47-451D-910B-5BCFB000E6F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CA3502A-BC06-47B0-95FA-3424FD009A7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8E2E835-A3EC-4DED-90A2-C845B620CB3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ED31A75-8599-43CF-82C5-0C408EDDE95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9A396A4-2CB0-40E6-9E57-B72A2525229A}"/>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7DCC3F9-6266-4193-94A6-DBF32FCE4A1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41755C01-5A54-4FC0-AD0F-433F94CDF90C}"/>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607BFE6-1782-45F7-8484-E348C9B4055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073D31F-D9DC-4D2B-AFD8-6132ADD2ED4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0EFAF29-4147-4BA3-87FD-689537DB0B3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FD0A1441-3077-4D0A-8808-06F2EDEDA469}"/>
            </a:ext>
          </a:extLst>
        </xdr:cNvPr>
        <xdr:cNvCxnSpPr/>
      </xdr:nvCxnSpPr>
      <xdr:spPr>
        <a:xfrm flipV="1">
          <a:off x="9219565" y="9516702"/>
          <a:ext cx="0" cy="127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E0516FE-21D1-4DE8-846E-B2F210105836}"/>
            </a:ext>
          </a:extLst>
        </xdr:cNvPr>
        <xdr:cNvSpPr txBox="1"/>
      </xdr:nvSpPr>
      <xdr:spPr>
        <a:xfrm>
          <a:off x="9258300" y="1079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76C9F479-F7E0-4F43-80BD-BDDD851E65A5}"/>
            </a:ext>
          </a:extLst>
        </xdr:cNvPr>
        <xdr:cNvCxnSpPr/>
      </xdr:nvCxnSpPr>
      <xdr:spPr>
        <a:xfrm>
          <a:off x="9154160" y="1078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F41402C7-9D84-4783-B61D-B287F2D81D65}"/>
            </a:ext>
          </a:extLst>
        </xdr:cNvPr>
        <xdr:cNvSpPr txBox="1"/>
      </xdr:nvSpPr>
      <xdr:spPr>
        <a:xfrm>
          <a:off x="9258300" y="92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55DA2568-7CCB-4265-BED7-92FBA579429B}"/>
            </a:ext>
          </a:extLst>
        </xdr:cNvPr>
        <xdr:cNvCxnSpPr/>
      </xdr:nvCxnSpPr>
      <xdr:spPr>
        <a:xfrm>
          <a:off x="9154160" y="951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9804795-13C1-4AA8-A8E4-52B299CBCD59}"/>
            </a:ext>
          </a:extLst>
        </xdr:cNvPr>
        <xdr:cNvSpPr txBox="1"/>
      </xdr:nvSpPr>
      <xdr:spPr>
        <a:xfrm>
          <a:off x="9258300" y="1007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55D8A100-21E4-4EF3-A34E-F05340054A5F}"/>
            </a:ext>
          </a:extLst>
        </xdr:cNvPr>
        <xdr:cNvSpPr/>
      </xdr:nvSpPr>
      <xdr:spPr>
        <a:xfrm>
          <a:off x="9192260" y="10225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1295BA1E-CB41-4A83-A705-AC80DE2893D7}"/>
            </a:ext>
          </a:extLst>
        </xdr:cNvPr>
        <xdr:cNvSpPr/>
      </xdr:nvSpPr>
      <xdr:spPr>
        <a:xfrm>
          <a:off x="8445500" y="102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8F427EC2-A5AC-4A0C-9E81-F52B95D48310}"/>
            </a:ext>
          </a:extLst>
        </xdr:cNvPr>
        <xdr:cNvSpPr/>
      </xdr:nvSpPr>
      <xdr:spPr>
        <a:xfrm>
          <a:off x="7670800" y="102813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435566C1-8A9D-4346-B81C-F523E9114500}"/>
            </a:ext>
          </a:extLst>
        </xdr:cNvPr>
        <xdr:cNvSpPr/>
      </xdr:nvSpPr>
      <xdr:spPr>
        <a:xfrm>
          <a:off x="6873240" y="1026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FA577076-E734-4DBA-B7F2-E842A5F04283}"/>
            </a:ext>
          </a:extLst>
        </xdr:cNvPr>
        <xdr:cNvSpPr/>
      </xdr:nvSpPr>
      <xdr:spPr>
        <a:xfrm>
          <a:off x="6098540" y="1027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E55890E-7663-4083-9A9B-74A557538F7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0DE5AE7-F735-46F9-AC43-22CF5FE5A42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2A7163-519B-4EC3-8E47-FAF5BAAEBC2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BC1480E-90B5-4931-8A6A-BBB961A78DF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D10AE58-B572-4437-90C4-6522E62F58B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42235</xdr:rowOff>
    </xdr:from>
    <xdr:to>
      <xdr:col>55</xdr:col>
      <xdr:colOff>50800</xdr:colOff>
      <xdr:row>61</xdr:row>
      <xdr:rowOff>143835</xdr:rowOff>
    </xdr:to>
    <xdr:sp macro="" textlink="">
      <xdr:nvSpPr>
        <xdr:cNvPr id="246" name="楕円 245">
          <a:extLst>
            <a:ext uri="{FF2B5EF4-FFF2-40B4-BE49-F238E27FC236}">
              <a16:creationId xmlns:a16="http://schemas.microsoft.com/office/drawing/2014/main" id="{C886822E-04E7-4712-BEE6-3B0AE311BF2B}"/>
            </a:ext>
          </a:extLst>
        </xdr:cNvPr>
        <xdr:cNvSpPr/>
      </xdr:nvSpPr>
      <xdr:spPr>
        <a:xfrm>
          <a:off x="9192260" y="10268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20662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BEC41A4-0EC4-49B9-B705-F63B7C4CF307}"/>
            </a:ext>
          </a:extLst>
        </xdr:cNvPr>
        <xdr:cNvSpPr txBox="1"/>
      </xdr:nvSpPr>
      <xdr:spPr>
        <a:xfrm>
          <a:off x="9258300" y="102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46734</xdr:rowOff>
    </xdr:from>
    <xdr:to>
      <xdr:col>50</xdr:col>
      <xdr:colOff>165100</xdr:colOff>
      <xdr:row>61</xdr:row>
      <xdr:rowOff>148334</xdr:rowOff>
    </xdr:to>
    <xdr:sp macro="" textlink="">
      <xdr:nvSpPr>
        <xdr:cNvPr id="248" name="楕円 247">
          <a:extLst>
            <a:ext uri="{FF2B5EF4-FFF2-40B4-BE49-F238E27FC236}">
              <a16:creationId xmlns:a16="http://schemas.microsoft.com/office/drawing/2014/main" id="{C2F3994F-BEC2-4831-A0BB-E1CEA596C663}"/>
            </a:ext>
          </a:extLst>
        </xdr:cNvPr>
        <xdr:cNvSpPr/>
      </xdr:nvSpPr>
      <xdr:spPr>
        <a:xfrm>
          <a:off x="8445500" y="1027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93035</xdr:rowOff>
    </xdr:from>
    <xdr:to>
      <xdr:col>55</xdr:col>
      <xdr:colOff>0</xdr:colOff>
      <xdr:row>61</xdr:row>
      <xdr:rowOff>97534</xdr:rowOff>
    </xdr:to>
    <xdr:cxnSp macro="">
      <xdr:nvCxnSpPr>
        <xdr:cNvPr id="249" name="直線コネクタ 248">
          <a:extLst>
            <a:ext uri="{FF2B5EF4-FFF2-40B4-BE49-F238E27FC236}">
              <a16:creationId xmlns:a16="http://schemas.microsoft.com/office/drawing/2014/main" id="{6C5ECCDA-1219-4EF6-AEF0-F57FA7106E42}"/>
            </a:ext>
          </a:extLst>
        </xdr:cNvPr>
        <xdr:cNvCxnSpPr/>
      </xdr:nvCxnSpPr>
      <xdr:spPr>
        <a:xfrm flipV="1">
          <a:off x="8496300" y="10319075"/>
          <a:ext cx="7239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50081</xdr:rowOff>
    </xdr:from>
    <xdr:to>
      <xdr:col>46</xdr:col>
      <xdr:colOff>38100</xdr:colOff>
      <xdr:row>61</xdr:row>
      <xdr:rowOff>151681</xdr:rowOff>
    </xdr:to>
    <xdr:sp macro="" textlink="">
      <xdr:nvSpPr>
        <xdr:cNvPr id="250" name="楕円 249">
          <a:extLst>
            <a:ext uri="{FF2B5EF4-FFF2-40B4-BE49-F238E27FC236}">
              <a16:creationId xmlns:a16="http://schemas.microsoft.com/office/drawing/2014/main" id="{28519393-6EE0-433E-9AC9-834E6C3E741E}"/>
            </a:ext>
          </a:extLst>
        </xdr:cNvPr>
        <xdr:cNvSpPr/>
      </xdr:nvSpPr>
      <xdr:spPr>
        <a:xfrm>
          <a:off x="7670800" y="10276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97534</xdr:rowOff>
    </xdr:from>
    <xdr:to>
      <xdr:col>50</xdr:col>
      <xdr:colOff>114300</xdr:colOff>
      <xdr:row>61</xdr:row>
      <xdr:rowOff>100881</xdr:rowOff>
    </xdr:to>
    <xdr:cxnSp macro="">
      <xdr:nvCxnSpPr>
        <xdr:cNvPr id="251" name="直線コネクタ 250">
          <a:extLst>
            <a:ext uri="{FF2B5EF4-FFF2-40B4-BE49-F238E27FC236}">
              <a16:creationId xmlns:a16="http://schemas.microsoft.com/office/drawing/2014/main" id="{1707FF1C-6EA1-4183-8949-984D2ECA7BF7}"/>
            </a:ext>
          </a:extLst>
        </xdr:cNvPr>
        <xdr:cNvCxnSpPr/>
      </xdr:nvCxnSpPr>
      <xdr:spPr>
        <a:xfrm flipV="1">
          <a:off x="7713980" y="10323574"/>
          <a:ext cx="78232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54851</xdr:rowOff>
    </xdr:from>
    <xdr:to>
      <xdr:col>41</xdr:col>
      <xdr:colOff>101600</xdr:colOff>
      <xdr:row>61</xdr:row>
      <xdr:rowOff>156451</xdr:rowOff>
    </xdr:to>
    <xdr:sp macro="" textlink="">
      <xdr:nvSpPr>
        <xdr:cNvPr id="252" name="楕円 251">
          <a:extLst>
            <a:ext uri="{FF2B5EF4-FFF2-40B4-BE49-F238E27FC236}">
              <a16:creationId xmlns:a16="http://schemas.microsoft.com/office/drawing/2014/main" id="{990D419E-A5B6-4913-A6CD-E40D288E5797}"/>
            </a:ext>
          </a:extLst>
        </xdr:cNvPr>
        <xdr:cNvSpPr/>
      </xdr:nvSpPr>
      <xdr:spPr>
        <a:xfrm>
          <a:off x="6873240" y="1028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100881</xdr:rowOff>
    </xdr:from>
    <xdr:to>
      <xdr:col>45</xdr:col>
      <xdr:colOff>177800</xdr:colOff>
      <xdr:row>61</xdr:row>
      <xdr:rowOff>105651</xdr:rowOff>
    </xdr:to>
    <xdr:cxnSp macro="">
      <xdr:nvCxnSpPr>
        <xdr:cNvPr id="253" name="直線コネクタ 252">
          <a:extLst>
            <a:ext uri="{FF2B5EF4-FFF2-40B4-BE49-F238E27FC236}">
              <a16:creationId xmlns:a16="http://schemas.microsoft.com/office/drawing/2014/main" id="{8B1A9D5F-EFC6-44B5-A3EC-699EFE412063}"/>
            </a:ext>
          </a:extLst>
        </xdr:cNvPr>
        <xdr:cNvCxnSpPr/>
      </xdr:nvCxnSpPr>
      <xdr:spPr>
        <a:xfrm flipV="1">
          <a:off x="6924040" y="10326921"/>
          <a:ext cx="78994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62309</xdr:rowOff>
    </xdr:from>
    <xdr:to>
      <xdr:col>36</xdr:col>
      <xdr:colOff>165100</xdr:colOff>
      <xdr:row>61</xdr:row>
      <xdr:rowOff>163909</xdr:rowOff>
    </xdr:to>
    <xdr:sp macro="" textlink="">
      <xdr:nvSpPr>
        <xdr:cNvPr id="254" name="楕円 253">
          <a:extLst>
            <a:ext uri="{FF2B5EF4-FFF2-40B4-BE49-F238E27FC236}">
              <a16:creationId xmlns:a16="http://schemas.microsoft.com/office/drawing/2014/main" id="{1F342CE0-C7DB-4929-AC50-126560F0C0A2}"/>
            </a:ext>
          </a:extLst>
        </xdr:cNvPr>
        <xdr:cNvSpPr/>
      </xdr:nvSpPr>
      <xdr:spPr>
        <a:xfrm>
          <a:off x="6098540" y="102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105651</xdr:rowOff>
    </xdr:from>
    <xdr:to>
      <xdr:col>41</xdr:col>
      <xdr:colOff>50800</xdr:colOff>
      <xdr:row>61</xdr:row>
      <xdr:rowOff>113109</xdr:rowOff>
    </xdr:to>
    <xdr:cxnSp macro="">
      <xdr:nvCxnSpPr>
        <xdr:cNvPr id="255" name="直線コネクタ 254">
          <a:extLst>
            <a:ext uri="{FF2B5EF4-FFF2-40B4-BE49-F238E27FC236}">
              <a16:creationId xmlns:a16="http://schemas.microsoft.com/office/drawing/2014/main" id="{81F6C47D-4B44-41D8-B487-D6DB39C9F469}"/>
            </a:ext>
          </a:extLst>
        </xdr:cNvPr>
        <xdr:cNvCxnSpPr/>
      </xdr:nvCxnSpPr>
      <xdr:spPr>
        <a:xfrm flipV="1">
          <a:off x="6149340" y="10331691"/>
          <a:ext cx="7747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E7393A5-6E22-4DAF-A8E0-029BC45D6415}"/>
            </a:ext>
          </a:extLst>
        </xdr:cNvPr>
        <xdr:cNvSpPr txBox="1"/>
      </xdr:nvSpPr>
      <xdr:spPr>
        <a:xfrm>
          <a:off x="8214575" y="100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6AB5A81-D1D8-4972-B20A-2699A74F8710}"/>
            </a:ext>
          </a:extLst>
        </xdr:cNvPr>
        <xdr:cNvSpPr txBox="1"/>
      </xdr:nvSpPr>
      <xdr:spPr>
        <a:xfrm>
          <a:off x="7444955" y="103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65A7DA2-EA26-44E1-99FE-ADEB7E39F703}"/>
            </a:ext>
          </a:extLst>
        </xdr:cNvPr>
        <xdr:cNvSpPr txBox="1"/>
      </xdr:nvSpPr>
      <xdr:spPr>
        <a:xfrm>
          <a:off x="6670255" y="1004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D27BCB2-0B4B-4C7C-AD8A-D888216103D7}"/>
            </a:ext>
          </a:extLst>
        </xdr:cNvPr>
        <xdr:cNvSpPr txBox="1"/>
      </xdr:nvSpPr>
      <xdr:spPr>
        <a:xfrm>
          <a:off x="5872695" y="100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139461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2EBA76C-4873-4537-BC15-AA455C7CB98C}"/>
            </a:ext>
          </a:extLst>
        </xdr:cNvPr>
        <xdr:cNvSpPr txBox="1"/>
      </xdr:nvSpPr>
      <xdr:spPr>
        <a:xfrm>
          <a:off x="8214575" y="1036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168208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C4E78C7-7C8D-4583-9D58-E89DC1349036}"/>
            </a:ext>
          </a:extLst>
        </xdr:cNvPr>
        <xdr:cNvSpPr txBox="1"/>
      </xdr:nvSpPr>
      <xdr:spPr>
        <a:xfrm>
          <a:off x="7444955" y="100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147578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4C6FBDB-1BA7-4718-BA86-DAB0EAF41B07}"/>
            </a:ext>
          </a:extLst>
        </xdr:cNvPr>
        <xdr:cNvSpPr txBox="1"/>
      </xdr:nvSpPr>
      <xdr:spPr>
        <a:xfrm>
          <a:off x="6670255" y="1037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155036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0441254-CA37-472E-B12E-EAF0E0B206CA}"/>
            </a:ext>
          </a:extLst>
        </xdr:cNvPr>
        <xdr:cNvSpPr txBox="1"/>
      </xdr:nvSpPr>
      <xdr:spPr>
        <a:xfrm>
          <a:off x="5872695" y="103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15DD121-1AC6-4159-95B5-2543F6E33D5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8A3CE3F-8025-4038-A378-F12781697EA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09E6762-0238-44C4-8C28-25134D44087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3A3ED4C-0899-4379-8665-16F75FA1E6A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3512BF9-66BA-4711-9DFC-CD4B194C5C8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F152711-7032-4BBD-A3DD-73AEC14E019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9177F72-D883-44D3-9E1F-41FDBE9342A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24D97D0-6DAC-406E-82BE-90718AD2268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121F987-059B-4B1C-BA67-A59EC56B855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8EE530C-A1BD-44CF-BD35-6C7666E493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D63F714-DC09-4F33-A8E5-6984461134C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64DF9B53-72BB-4A95-BB7E-78629CF4988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C3719787-8216-491A-BD6B-C9D1F1657A9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E1869E4E-27ED-4BD0-B199-3D8813C4C6E1}"/>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75230B1-A324-457B-85FE-407965C127E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D1F6B88A-B65C-4F56-AA2D-0B6493B05EF8}"/>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9521C398-F2C2-4CFF-83EA-FECE4B4E3F9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F73F1B19-4727-490E-ACC3-181F7B2AD55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3FF8971-740D-4396-AE03-13EE63D9DC06}"/>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B5AD27E3-0226-4823-94BE-F8F1F574A331}"/>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9E72E7C-0693-4475-9E96-0937F1164B6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37869CE-AEFD-4088-BDEC-7F9A4F9768C3}"/>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953C105-1CEA-444F-8391-A9E5853B498A}"/>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A182B5F-4EF0-4F9D-8C92-09630EC9D02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DEEB22BE-B7C5-4F74-B546-FABC2CC32CA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47898</xdr:rowOff>
    </xdr:from>
    <xdr:to>
      <xdr:col>24</xdr:col>
      <xdr:colOff>62865</xdr:colOff>
      <xdr:row>86</xdr:row>
      <xdr:rowOff>152400</xdr:rowOff>
    </xdr:to>
    <xdr:cxnSp macro="">
      <xdr:nvCxnSpPr>
        <xdr:cNvPr id="289" name="直線コネクタ 288">
          <a:extLst>
            <a:ext uri="{FF2B5EF4-FFF2-40B4-BE49-F238E27FC236}">
              <a16:creationId xmlns:a16="http://schemas.microsoft.com/office/drawing/2014/main" id="{E1D9E7B2-B7CF-4EC6-BFB5-417F4CF43E6B}"/>
            </a:ext>
          </a:extLst>
        </xdr:cNvPr>
        <xdr:cNvCxnSpPr/>
      </xdr:nvCxnSpPr>
      <xdr:spPr>
        <a:xfrm flipV="1">
          <a:off x="4086225" y="13291458"/>
          <a:ext cx="0" cy="1277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E4E6EE92-4B73-4BF1-90A2-4D595601D231}"/>
            </a:ext>
          </a:extLst>
        </xdr:cNvPr>
        <xdr:cNvSpPr txBox="1"/>
      </xdr:nvSpPr>
      <xdr:spPr>
        <a:xfrm>
          <a:off x="4124960" y="1457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1" name="直線コネクタ 290">
          <a:extLst>
            <a:ext uri="{FF2B5EF4-FFF2-40B4-BE49-F238E27FC236}">
              <a16:creationId xmlns:a16="http://schemas.microsoft.com/office/drawing/2014/main" id="{AA468D9B-E51E-45D5-89AC-7C35B2D09D5D}"/>
            </a:ext>
          </a:extLst>
        </xdr:cNvPr>
        <xdr:cNvCxnSpPr/>
      </xdr:nvCxnSpPr>
      <xdr:spPr>
        <a:xfrm>
          <a:off x="402082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166025</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EEDA6428-F340-474C-BCC7-35E283EAF742}"/>
            </a:ext>
          </a:extLst>
        </xdr:cNvPr>
        <xdr:cNvSpPr txBox="1"/>
      </xdr:nvSpPr>
      <xdr:spPr>
        <a:xfrm>
          <a:off x="4124960" y="1307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47898</xdr:rowOff>
    </xdr:from>
    <xdr:to>
      <xdr:col>24</xdr:col>
      <xdr:colOff>152400</xdr:colOff>
      <xdr:row>79</xdr:row>
      <xdr:rowOff>47898</xdr:rowOff>
    </xdr:to>
    <xdr:cxnSp macro="">
      <xdr:nvCxnSpPr>
        <xdr:cNvPr id="293" name="直線コネクタ 292">
          <a:extLst>
            <a:ext uri="{FF2B5EF4-FFF2-40B4-BE49-F238E27FC236}">
              <a16:creationId xmlns:a16="http://schemas.microsoft.com/office/drawing/2014/main" id="{A47EA604-0C42-4761-963B-61B13479F336}"/>
            </a:ext>
          </a:extLst>
        </xdr:cNvPr>
        <xdr:cNvCxnSpPr/>
      </xdr:nvCxnSpPr>
      <xdr:spPr>
        <a:xfrm>
          <a:off x="4020820" y="13291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130646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FB074AC-1275-4971-93B4-6BFD6AF3ED1D}"/>
            </a:ext>
          </a:extLst>
        </xdr:cNvPr>
        <xdr:cNvSpPr txBox="1"/>
      </xdr:nvSpPr>
      <xdr:spPr>
        <a:xfrm>
          <a:off x="4124960" y="1404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152219</xdr:rowOff>
    </xdr:from>
    <xdr:to>
      <xdr:col>24</xdr:col>
      <xdr:colOff>114300</xdr:colOff>
      <xdr:row>84</xdr:row>
      <xdr:rowOff>82369</xdr:rowOff>
    </xdr:to>
    <xdr:sp macro="" textlink="">
      <xdr:nvSpPr>
        <xdr:cNvPr id="295" name="フローチャート: 判断 294">
          <a:extLst>
            <a:ext uri="{FF2B5EF4-FFF2-40B4-BE49-F238E27FC236}">
              <a16:creationId xmlns:a16="http://schemas.microsoft.com/office/drawing/2014/main" id="{6B1F800F-B7E8-4613-9CD1-2F32738E7E6B}"/>
            </a:ext>
          </a:extLst>
        </xdr:cNvPr>
        <xdr:cNvSpPr/>
      </xdr:nvSpPr>
      <xdr:spPr>
        <a:xfrm>
          <a:off x="4036060" y="1406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134257</xdr:rowOff>
    </xdr:from>
    <xdr:to>
      <xdr:col>20</xdr:col>
      <xdr:colOff>38100</xdr:colOff>
      <xdr:row>84</xdr:row>
      <xdr:rowOff>64407</xdr:rowOff>
    </xdr:to>
    <xdr:sp macro="" textlink="">
      <xdr:nvSpPr>
        <xdr:cNvPr id="296" name="フローチャート: 判断 295">
          <a:extLst>
            <a:ext uri="{FF2B5EF4-FFF2-40B4-BE49-F238E27FC236}">
              <a16:creationId xmlns:a16="http://schemas.microsoft.com/office/drawing/2014/main" id="{D1D63BE5-1A95-4DC7-A8BB-B39783CEA409}"/>
            </a:ext>
          </a:extLst>
        </xdr:cNvPr>
        <xdr:cNvSpPr/>
      </xdr:nvSpPr>
      <xdr:spPr>
        <a:xfrm>
          <a:off x="3312160" y="140483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127726</xdr:rowOff>
    </xdr:from>
    <xdr:to>
      <xdr:col>15</xdr:col>
      <xdr:colOff>101600</xdr:colOff>
      <xdr:row>84</xdr:row>
      <xdr:rowOff>57876</xdr:rowOff>
    </xdr:to>
    <xdr:sp macro="" textlink="">
      <xdr:nvSpPr>
        <xdr:cNvPr id="297" name="フローチャート: 判断 296">
          <a:extLst>
            <a:ext uri="{FF2B5EF4-FFF2-40B4-BE49-F238E27FC236}">
              <a16:creationId xmlns:a16="http://schemas.microsoft.com/office/drawing/2014/main" id="{1BD4A966-D370-44EB-A9A4-AA2449FAD856}"/>
            </a:ext>
          </a:extLst>
        </xdr:cNvPr>
        <xdr:cNvSpPr/>
      </xdr:nvSpPr>
      <xdr:spPr>
        <a:xfrm>
          <a:off x="2514600" y="14041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91802</xdr:rowOff>
    </xdr:from>
    <xdr:to>
      <xdr:col>10</xdr:col>
      <xdr:colOff>165100</xdr:colOff>
      <xdr:row>84</xdr:row>
      <xdr:rowOff>21952</xdr:rowOff>
    </xdr:to>
    <xdr:sp macro="" textlink="">
      <xdr:nvSpPr>
        <xdr:cNvPr id="298" name="フローチャート: 判断 297">
          <a:extLst>
            <a:ext uri="{FF2B5EF4-FFF2-40B4-BE49-F238E27FC236}">
              <a16:creationId xmlns:a16="http://schemas.microsoft.com/office/drawing/2014/main" id="{E2555D20-1E37-4DB0-97B8-2A7F2D0F8A70}"/>
            </a:ext>
          </a:extLst>
        </xdr:cNvPr>
        <xdr:cNvSpPr/>
      </xdr:nvSpPr>
      <xdr:spPr>
        <a:xfrm>
          <a:off x="1739900" y="140059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104866</xdr:rowOff>
    </xdr:from>
    <xdr:to>
      <xdr:col>6</xdr:col>
      <xdr:colOff>38100</xdr:colOff>
      <xdr:row>83</xdr:row>
      <xdr:rowOff>35016</xdr:rowOff>
    </xdr:to>
    <xdr:sp macro="" textlink="">
      <xdr:nvSpPr>
        <xdr:cNvPr id="299" name="フローチャート: 判断 298">
          <a:extLst>
            <a:ext uri="{FF2B5EF4-FFF2-40B4-BE49-F238E27FC236}">
              <a16:creationId xmlns:a16="http://schemas.microsoft.com/office/drawing/2014/main" id="{9EEF1FC9-B98E-48A8-84C4-9CD4C4815B5E}"/>
            </a:ext>
          </a:extLst>
        </xdr:cNvPr>
        <xdr:cNvSpPr/>
      </xdr:nvSpPr>
      <xdr:spPr>
        <a:xfrm>
          <a:off x="965200" y="13851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7FBC09B-5D77-459B-988E-117E472E949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FD05334-8758-45A5-85F6-C2670137176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F0B5F8F-7C24-4E76-98E7-35018B35712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38EFE86-6A66-4C06-9CEB-327582645A8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38876DC-C29E-48AB-80CB-22D83980EEA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168548</xdr:rowOff>
    </xdr:from>
    <xdr:to>
      <xdr:col>24</xdr:col>
      <xdr:colOff>114300</xdr:colOff>
      <xdr:row>79</xdr:row>
      <xdr:rowOff>98698</xdr:rowOff>
    </xdr:to>
    <xdr:sp macro="" textlink="">
      <xdr:nvSpPr>
        <xdr:cNvPr id="305" name="楕円 304">
          <a:extLst>
            <a:ext uri="{FF2B5EF4-FFF2-40B4-BE49-F238E27FC236}">
              <a16:creationId xmlns:a16="http://schemas.microsoft.com/office/drawing/2014/main" id="{F1585581-B69C-42F7-8E36-B4260C8A1B42}"/>
            </a:ext>
          </a:extLst>
        </xdr:cNvPr>
        <xdr:cNvSpPr/>
      </xdr:nvSpPr>
      <xdr:spPr>
        <a:xfrm>
          <a:off x="4036060" y="13244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121575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20E3197-F989-43A1-8D08-1ED0CBCC1A17}"/>
            </a:ext>
          </a:extLst>
        </xdr:cNvPr>
        <xdr:cNvSpPr txBox="1"/>
      </xdr:nvSpPr>
      <xdr:spPr>
        <a:xfrm>
          <a:off x="4124960" y="131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60779</xdr:rowOff>
    </xdr:from>
    <xdr:to>
      <xdr:col>20</xdr:col>
      <xdr:colOff>38100</xdr:colOff>
      <xdr:row>79</xdr:row>
      <xdr:rowOff>162379</xdr:rowOff>
    </xdr:to>
    <xdr:sp macro="" textlink="">
      <xdr:nvSpPr>
        <xdr:cNvPr id="307" name="楕円 306">
          <a:extLst>
            <a:ext uri="{FF2B5EF4-FFF2-40B4-BE49-F238E27FC236}">
              <a16:creationId xmlns:a16="http://schemas.microsoft.com/office/drawing/2014/main" id="{D66BA09F-4FCE-4675-A5B2-E2BC8A8FA93B}"/>
            </a:ext>
          </a:extLst>
        </xdr:cNvPr>
        <xdr:cNvSpPr/>
      </xdr:nvSpPr>
      <xdr:spPr>
        <a:xfrm>
          <a:off x="3312160" y="133043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47898</xdr:rowOff>
    </xdr:from>
    <xdr:to>
      <xdr:col>24</xdr:col>
      <xdr:colOff>63500</xdr:colOff>
      <xdr:row>79</xdr:row>
      <xdr:rowOff>111579</xdr:rowOff>
    </xdr:to>
    <xdr:cxnSp macro="">
      <xdr:nvCxnSpPr>
        <xdr:cNvPr id="308" name="直線コネクタ 307">
          <a:extLst>
            <a:ext uri="{FF2B5EF4-FFF2-40B4-BE49-F238E27FC236}">
              <a16:creationId xmlns:a16="http://schemas.microsoft.com/office/drawing/2014/main" id="{3B5C8FC4-0205-4790-A6DE-B3BE74CE891B}"/>
            </a:ext>
          </a:extLst>
        </xdr:cNvPr>
        <xdr:cNvCxnSpPr/>
      </xdr:nvCxnSpPr>
      <xdr:spPr>
        <a:xfrm flipV="1">
          <a:off x="3355340" y="13291458"/>
          <a:ext cx="73152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8527</xdr:rowOff>
    </xdr:from>
    <xdr:to>
      <xdr:col>15</xdr:col>
      <xdr:colOff>101600</xdr:colOff>
      <xdr:row>79</xdr:row>
      <xdr:rowOff>110127</xdr:rowOff>
    </xdr:to>
    <xdr:sp macro="" textlink="">
      <xdr:nvSpPr>
        <xdr:cNvPr id="309" name="楕円 308">
          <a:extLst>
            <a:ext uri="{FF2B5EF4-FFF2-40B4-BE49-F238E27FC236}">
              <a16:creationId xmlns:a16="http://schemas.microsoft.com/office/drawing/2014/main" id="{32B2C8E2-2039-4F44-90E6-AB68841BC11B}"/>
            </a:ext>
          </a:extLst>
        </xdr:cNvPr>
        <xdr:cNvSpPr/>
      </xdr:nvSpPr>
      <xdr:spPr>
        <a:xfrm>
          <a:off x="2514600" y="132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59327</xdr:rowOff>
    </xdr:from>
    <xdr:to>
      <xdr:col>19</xdr:col>
      <xdr:colOff>177800</xdr:colOff>
      <xdr:row>79</xdr:row>
      <xdr:rowOff>111579</xdr:rowOff>
    </xdr:to>
    <xdr:cxnSp macro="">
      <xdr:nvCxnSpPr>
        <xdr:cNvPr id="310" name="直線コネクタ 309">
          <a:extLst>
            <a:ext uri="{FF2B5EF4-FFF2-40B4-BE49-F238E27FC236}">
              <a16:creationId xmlns:a16="http://schemas.microsoft.com/office/drawing/2014/main" id="{89FDCD3A-BA20-4B03-BEDF-7EF565EF373F}"/>
            </a:ext>
          </a:extLst>
        </xdr:cNvPr>
        <xdr:cNvCxnSpPr/>
      </xdr:nvCxnSpPr>
      <xdr:spPr>
        <a:xfrm>
          <a:off x="2565400" y="13302887"/>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129358</xdr:rowOff>
    </xdr:from>
    <xdr:to>
      <xdr:col>10</xdr:col>
      <xdr:colOff>165100</xdr:colOff>
      <xdr:row>79</xdr:row>
      <xdr:rowOff>59508</xdr:rowOff>
    </xdr:to>
    <xdr:sp macro="" textlink="">
      <xdr:nvSpPr>
        <xdr:cNvPr id="311" name="楕円 310">
          <a:extLst>
            <a:ext uri="{FF2B5EF4-FFF2-40B4-BE49-F238E27FC236}">
              <a16:creationId xmlns:a16="http://schemas.microsoft.com/office/drawing/2014/main" id="{B2EE1D49-1EAA-4044-9D76-8BB0011697A0}"/>
            </a:ext>
          </a:extLst>
        </xdr:cNvPr>
        <xdr:cNvSpPr/>
      </xdr:nvSpPr>
      <xdr:spPr>
        <a:xfrm>
          <a:off x="1739900" y="13205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8708</xdr:rowOff>
    </xdr:from>
    <xdr:to>
      <xdr:col>15</xdr:col>
      <xdr:colOff>50800</xdr:colOff>
      <xdr:row>79</xdr:row>
      <xdr:rowOff>59327</xdr:rowOff>
    </xdr:to>
    <xdr:cxnSp macro="">
      <xdr:nvCxnSpPr>
        <xdr:cNvPr id="312" name="直線コネクタ 311">
          <a:extLst>
            <a:ext uri="{FF2B5EF4-FFF2-40B4-BE49-F238E27FC236}">
              <a16:creationId xmlns:a16="http://schemas.microsoft.com/office/drawing/2014/main" id="{8AFA2AC5-6FBA-4272-A5E1-0F42673D15FE}"/>
            </a:ext>
          </a:extLst>
        </xdr:cNvPr>
        <xdr:cNvCxnSpPr/>
      </xdr:nvCxnSpPr>
      <xdr:spPr>
        <a:xfrm>
          <a:off x="1790700" y="13252268"/>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28121</xdr:rowOff>
    </xdr:from>
    <xdr:to>
      <xdr:col>6</xdr:col>
      <xdr:colOff>38100</xdr:colOff>
      <xdr:row>78</xdr:row>
      <xdr:rowOff>129721</xdr:rowOff>
    </xdr:to>
    <xdr:sp macro="" textlink="">
      <xdr:nvSpPr>
        <xdr:cNvPr id="313" name="楕円 312">
          <a:extLst>
            <a:ext uri="{FF2B5EF4-FFF2-40B4-BE49-F238E27FC236}">
              <a16:creationId xmlns:a16="http://schemas.microsoft.com/office/drawing/2014/main" id="{692B88D0-BCD0-4CE9-A1CB-FC11C5170686}"/>
            </a:ext>
          </a:extLst>
        </xdr:cNvPr>
        <xdr:cNvSpPr/>
      </xdr:nvSpPr>
      <xdr:spPr>
        <a:xfrm>
          <a:off x="965200" y="131040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78921</xdr:rowOff>
    </xdr:from>
    <xdr:to>
      <xdr:col>10</xdr:col>
      <xdr:colOff>114300</xdr:colOff>
      <xdr:row>79</xdr:row>
      <xdr:rowOff>8708</xdr:rowOff>
    </xdr:to>
    <xdr:cxnSp macro="">
      <xdr:nvCxnSpPr>
        <xdr:cNvPr id="314" name="直線コネクタ 313">
          <a:extLst>
            <a:ext uri="{FF2B5EF4-FFF2-40B4-BE49-F238E27FC236}">
              <a16:creationId xmlns:a16="http://schemas.microsoft.com/office/drawing/2014/main" id="{B1B3F8BC-3BA9-461F-AA03-2950D44DEC25}"/>
            </a:ext>
          </a:extLst>
        </xdr:cNvPr>
        <xdr:cNvCxnSpPr/>
      </xdr:nvCxnSpPr>
      <xdr:spPr>
        <a:xfrm>
          <a:off x="1008380" y="13154841"/>
          <a:ext cx="78232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55534</xdr:rowOff>
    </xdr:from>
    <xdr:ext cx="405111" cy="259045"/>
    <xdr:sp macro="" textlink="">
      <xdr:nvSpPr>
        <xdr:cNvPr id="315" name="n_1aveValue【公営住宅】&#10;有形固定資産減価償却率">
          <a:extLst>
            <a:ext uri="{FF2B5EF4-FFF2-40B4-BE49-F238E27FC236}">
              <a16:creationId xmlns:a16="http://schemas.microsoft.com/office/drawing/2014/main" id="{8655F29F-EF45-4893-922E-56D24D7A129B}"/>
            </a:ext>
          </a:extLst>
        </xdr:cNvPr>
        <xdr:cNvSpPr txBox="1"/>
      </xdr:nvSpPr>
      <xdr:spPr>
        <a:xfrm>
          <a:off x="3170564" y="1413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49003</xdr:rowOff>
    </xdr:from>
    <xdr:ext cx="405111" cy="259045"/>
    <xdr:sp macro="" textlink="">
      <xdr:nvSpPr>
        <xdr:cNvPr id="316" name="n_2aveValue【公営住宅】&#10;有形固定資産減価償却率">
          <a:extLst>
            <a:ext uri="{FF2B5EF4-FFF2-40B4-BE49-F238E27FC236}">
              <a16:creationId xmlns:a16="http://schemas.microsoft.com/office/drawing/2014/main" id="{32DACFD6-9752-40A7-B09D-51B9567B4024}"/>
            </a:ext>
          </a:extLst>
        </xdr:cNvPr>
        <xdr:cNvSpPr txBox="1"/>
      </xdr:nvSpPr>
      <xdr:spPr>
        <a:xfrm>
          <a:off x="238570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13079</xdr:rowOff>
    </xdr:from>
    <xdr:ext cx="405111" cy="259045"/>
    <xdr:sp macro="" textlink="">
      <xdr:nvSpPr>
        <xdr:cNvPr id="317" name="n_3aveValue【公営住宅】&#10;有形固定資産減価償却率">
          <a:extLst>
            <a:ext uri="{FF2B5EF4-FFF2-40B4-BE49-F238E27FC236}">
              <a16:creationId xmlns:a16="http://schemas.microsoft.com/office/drawing/2014/main" id="{BE30D34F-4295-403F-9F56-2336E77A1A2E}"/>
            </a:ext>
          </a:extLst>
        </xdr:cNvPr>
        <xdr:cNvSpPr txBox="1"/>
      </xdr:nvSpPr>
      <xdr:spPr>
        <a:xfrm>
          <a:off x="1611004" y="1409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26143</xdr:rowOff>
    </xdr:from>
    <xdr:ext cx="405111" cy="259045"/>
    <xdr:sp macro="" textlink="">
      <xdr:nvSpPr>
        <xdr:cNvPr id="318" name="n_4aveValue【公営住宅】&#10;有形固定資産減価償却率">
          <a:extLst>
            <a:ext uri="{FF2B5EF4-FFF2-40B4-BE49-F238E27FC236}">
              <a16:creationId xmlns:a16="http://schemas.microsoft.com/office/drawing/2014/main" id="{009E6342-939E-4DFE-B677-414156AA928E}"/>
            </a:ext>
          </a:extLst>
        </xdr:cNvPr>
        <xdr:cNvSpPr txBox="1"/>
      </xdr:nvSpPr>
      <xdr:spPr>
        <a:xfrm>
          <a:off x="836304" y="1394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7456</xdr:rowOff>
    </xdr:from>
    <xdr:ext cx="405111" cy="259045"/>
    <xdr:sp macro="" textlink="">
      <xdr:nvSpPr>
        <xdr:cNvPr id="319" name="n_1mainValue【公営住宅】&#10;有形固定資産減価償却率">
          <a:extLst>
            <a:ext uri="{FF2B5EF4-FFF2-40B4-BE49-F238E27FC236}">
              <a16:creationId xmlns:a16="http://schemas.microsoft.com/office/drawing/2014/main" id="{283CCBD5-D4F5-4726-844B-4FCB87AEFC0C}"/>
            </a:ext>
          </a:extLst>
        </xdr:cNvPr>
        <xdr:cNvSpPr txBox="1"/>
      </xdr:nvSpPr>
      <xdr:spPr>
        <a:xfrm>
          <a:off x="3170564" y="1308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126654</xdr:rowOff>
    </xdr:from>
    <xdr:ext cx="405111" cy="259045"/>
    <xdr:sp macro="" textlink="">
      <xdr:nvSpPr>
        <xdr:cNvPr id="320" name="n_2mainValue【公営住宅】&#10;有形固定資産減価償却率">
          <a:extLst>
            <a:ext uri="{FF2B5EF4-FFF2-40B4-BE49-F238E27FC236}">
              <a16:creationId xmlns:a16="http://schemas.microsoft.com/office/drawing/2014/main" id="{D10EBB20-A2D6-46D2-897D-74DC4D4B74EF}"/>
            </a:ext>
          </a:extLst>
        </xdr:cNvPr>
        <xdr:cNvSpPr txBox="1"/>
      </xdr:nvSpPr>
      <xdr:spPr>
        <a:xfrm>
          <a:off x="2385704" y="1303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76035</xdr:rowOff>
    </xdr:from>
    <xdr:ext cx="405111" cy="259045"/>
    <xdr:sp macro="" textlink="">
      <xdr:nvSpPr>
        <xdr:cNvPr id="321" name="n_3mainValue【公営住宅】&#10;有形固定資産減価償却率">
          <a:extLst>
            <a:ext uri="{FF2B5EF4-FFF2-40B4-BE49-F238E27FC236}">
              <a16:creationId xmlns:a16="http://schemas.microsoft.com/office/drawing/2014/main" id="{8890FEB0-7B7B-4A9F-89DB-1E7D17662BAC}"/>
            </a:ext>
          </a:extLst>
        </xdr:cNvPr>
        <xdr:cNvSpPr txBox="1"/>
      </xdr:nvSpPr>
      <xdr:spPr>
        <a:xfrm>
          <a:off x="1611004" y="1298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146248</xdr:rowOff>
    </xdr:from>
    <xdr:ext cx="405111" cy="259045"/>
    <xdr:sp macro="" textlink="">
      <xdr:nvSpPr>
        <xdr:cNvPr id="322" name="n_4mainValue【公営住宅】&#10;有形固定資産減価償却率">
          <a:extLst>
            <a:ext uri="{FF2B5EF4-FFF2-40B4-BE49-F238E27FC236}">
              <a16:creationId xmlns:a16="http://schemas.microsoft.com/office/drawing/2014/main" id="{7BB99A83-8774-4838-8F6D-D929CB712A00}"/>
            </a:ext>
          </a:extLst>
        </xdr:cNvPr>
        <xdr:cNvSpPr txBox="1"/>
      </xdr:nvSpPr>
      <xdr:spPr>
        <a:xfrm>
          <a:off x="836304" y="1288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CC5E633-4C24-4BCE-9861-F4E25475077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FBB2432-8BC2-463D-8AFD-6C3A970FB21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2F14F25-1751-4838-920F-96D13D0EF21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ED49CC1-41B7-40FF-BE32-B8CBC388FD6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15F3BE2-7641-46B1-9B9A-D90C5C6F6D6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1ABAD3D-0296-4907-BD2D-F02D1E4FFC3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6AF1F5E-3732-43CD-A77B-FB37F706772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1227353-122D-45B7-8078-75BCEE5BCD3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3AE07E0-5329-458B-AA75-F621A4360D2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109CD41-FB17-4698-B3CB-49BBCB60B48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4B9F41EB-D7B0-4979-BC68-C8BF88C1F901}"/>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FE6EAF75-21A0-439E-BBB3-302163B3AA3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EA605400-F8AA-4870-895E-7FB338A25433}"/>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C97A819-C140-4A3D-9F80-A3C1756680A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106D9080-81EA-4563-A4E2-70836233A33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BDA43CD4-41C0-4EE2-B53A-E1133D8051EE}"/>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DF18A38-66D2-4A6D-AA89-E9BA94ED90BC}"/>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7E30C2AB-3F76-4E5C-9728-E6E1F71962B7}"/>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AABE94B-8B32-4A12-966A-38CE98A6790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97716D2-BF42-4B8F-9FD4-D2BD23858A2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84B3ACF3-200A-4BD7-A24C-6074E5A7DFC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4" name="直線コネクタ 343">
          <a:extLst>
            <a:ext uri="{FF2B5EF4-FFF2-40B4-BE49-F238E27FC236}">
              <a16:creationId xmlns:a16="http://schemas.microsoft.com/office/drawing/2014/main" id="{554DA792-694D-422F-9880-57D5C77BA2E5}"/>
            </a:ext>
          </a:extLst>
        </xdr:cNvPr>
        <xdr:cNvCxnSpPr/>
      </xdr:nvCxnSpPr>
      <xdr:spPr>
        <a:xfrm flipV="1">
          <a:off x="9219565" y="13416381"/>
          <a:ext cx="0" cy="102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5" name="【公営住宅】&#10;一人当たり面積最小値テキスト">
          <a:extLst>
            <a:ext uri="{FF2B5EF4-FFF2-40B4-BE49-F238E27FC236}">
              <a16:creationId xmlns:a16="http://schemas.microsoft.com/office/drawing/2014/main" id="{56135E7A-DDAB-4789-8B76-9D24FEA99BAC}"/>
            </a:ext>
          </a:extLst>
        </xdr:cNvPr>
        <xdr:cNvSpPr txBox="1"/>
      </xdr:nvSpPr>
      <xdr:spPr>
        <a:xfrm>
          <a:off x="92583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6" name="直線コネクタ 345">
          <a:extLst>
            <a:ext uri="{FF2B5EF4-FFF2-40B4-BE49-F238E27FC236}">
              <a16:creationId xmlns:a16="http://schemas.microsoft.com/office/drawing/2014/main" id="{5C7FAC72-CE74-471F-ADE4-870B7E2D5F5C}"/>
            </a:ext>
          </a:extLst>
        </xdr:cNvPr>
        <xdr:cNvCxnSpPr/>
      </xdr:nvCxnSpPr>
      <xdr:spPr>
        <a:xfrm>
          <a:off x="915416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7" name="【公営住宅】&#10;一人当たり面積最大値テキスト">
          <a:extLst>
            <a:ext uri="{FF2B5EF4-FFF2-40B4-BE49-F238E27FC236}">
              <a16:creationId xmlns:a16="http://schemas.microsoft.com/office/drawing/2014/main" id="{3123C791-6A51-41B1-BDBE-8F4BDBB5AB7D}"/>
            </a:ext>
          </a:extLst>
        </xdr:cNvPr>
        <xdr:cNvSpPr txBox="1"/>
      </xdr:nvSpPr>
      <xdr:spPr>
        <a:xfrm>
          <a:off x="9258300" y="13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8" name="直線コネクタ 347">
          <a:extLst>
            <a:ext uri="{FF2B5EF4-FFF2-40B4-BE49-F238E27FC236}">
              <a16:creationId xmlns:a16="http://schemas.microsoft.com/office/drawing/2014/main" id="{E0C98022-6AD4-4D36-91C4-911D8301B35D}"/>
            </a:ext>
          </a:extLst>
        </xdr:cNvPr>
        <xdr:cNvCxnSpPr/>
      </xdr:nvCxnSpPr>
      <xdr:spPr>
        <a:xfrm>
          <a:off x="9154160" y="1341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9" name="【公営住宅】&#10;一人当たり面積平均値テキスト">
          <a:extLst>
            <a:ext uri="{FF2B5EF4-FFF2-40B4-BE49-F238E27FC236}">
              <a16:creationId xmlns:a16="http://schemas.microsoft.com/office/drawing/2014/main" id="{ACC15D62-78F6-496A-A6B1-723241243D40}"/>
            </a:ext>
          </a:extLst>
        </xdr:cNvPr>
        <xdr:cNvSpPr txBox="1"/>
      </xdr:nvSpPr>
      <xdr:spPr>
        <a:xfrm>
          <a:off x="9258300" y="13825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50" name="フローチャート: 判断 349">
          <a:extLst>
            <a:ext uri="{FF2B5EF4-FFF2-40B4-BE49-F238E27FC236}">
              <a16:creationId xmlns:a16="http://schemas.microsoft.com/office/drawing/2014/main" id="{502AABC3-544C-42EC-A27D-3584A5120BC7}"/>
            </a:ext>
          </a:extLst>
        </xdr:cNvPr>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1" name="フローチャート: 判断 350">
          <a:extLst>
            <a:ext uri="{FF2B5EF4-FFF2-40B4-BE49-F238E27FC236}">
              <a16:creationId xmlns:a16="http://schemas.microsoft.com/office/drawing/2014/main" id="{8B1FC820-96CF-4F43-A4EE-523CAAF1EFE5}"/>
            </a:ext>
          </a:extLst>
        </xdr:cNvPr>
        <xdr:cNvSpPr/>
      </xdr:nvSpPr>
      <xdr:spPr>
        <a:xfrm>
          <a:off x="8445500" y="13985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2" name="フローチャート: 判断 351">
          <a:extLst>
            <a:ext uri="{FF2B5EF4-FFF2-40B4-BE49-F238E27FC236}">
              <a16:creationId xmlns:a16="http://schemas.microsoft.com/office/drawing/2014/main" id="{2297B8C4-A5A1-45E7-8D88-B6A9E574E385}"/>
            </a:ext>
          </a:extLst>
        </xdr:cNvPr>
        <xdr:cNvSpPr/>
      </xdr:nvSpPr>
      <xdr:spPr>
        <a:xfrm>
          <a:off x="767080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3" name="フローチャート: 判断 352">
          <a:extLst>
            <a:ext uri="{FF2B5EF4-FFF2-40B4-BE49-F238E27FC236}">
              <a16:creationId xmlns:a16="http://schemas.microsoft.com/office/drawing/2014/main" id="{8F6D7B2D-BB53-40EC-94A8-2DCEDF6F6D0D}"/>
            </a:ext>
          </a:extLst>
        </xdr:cNvPr>
        <xdr:cNvSpPr/>
      </xdr:nvSpPr>
      <xdr:spPr>
        <a:xfrm>
          <a:off x="6873240" y="1403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4" name="フローチャート: 判断 353">
          <a:extLst>
            <a:ext uri="{FF2B5EF4-FFF2-40B4-BE49-F238E27FC236}">
              <a16:creationId xmlns:a16="http://schemas.microsoft.com/office/drawing/2014/main" id="{F1CECB9D-DCA4-4531-8793-85A96384E58A}"/>
            </a:ext>
          </a:extLst>
        </xdr:cNvPr>
        <xdr:cNvSpPr/>
      </xdr:nvSpPr>
      <xdr:spPr>
        <a:xfrm>
          <a:off x="6098540" y="1404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BFE4AEE-762B-4F42-B895-868C8509765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DF98B9C-075D-4D3A-8FBC-5BFDA440CA1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47FFD87-BB32-45B0-8602-B300B9D3E40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2957AC4-A0E5-4877-B472-B9F8D04C687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AF5DDF6-25A7-49E3-B95D-7FD658D1D97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96114</xdr:rowOff>
    </xdr:from>
    <xdr:to>
      <xdr:col>55</xdr:col>
      <xdr:colOff>50800</xdr:colOff>
      <xdr:row>86</xdr:row>
      <xdr:rowOff>26264</xdr:rowOff>
    </xdr:to>
    <xdr:sp macro="" textlink="">
      <xdr:nvSpPr>
        <xdr:cNvPr id="360" name="楕円 359">
          <a:extLst>
            <a:ext uri="{FF2B5EF4-FFF2-40B4-BE49-F238E27FC236}">
              <a16:creationId xmlns:a16="http://schemas.microsoft.com/office/drawing/2014/main" id="{52CD4B7B-0B6C-4AC3-BBD6-6E24FEF44558}"/>
            </a:ext>
          </a:extLst>
        </xdr:cNvPr>
        <xdr:cNvSpPr/>
      </xdr:nvSpPr>
      <xdr:spPr>
        <a:xfrm>
          <a:off x="9192260" y="14345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11041</xdr:rowOff>
    </xdr:from>
    <xdr:ext cx="469744" cy="259045"/>
    <xdr:sp macro="" textlink="">
      <xdr:nvSpPr>
        <xdr:cNvPr id="361" name="【公営住宅】&#10;一人当たり面積該当値テキスト">
          <a:extLst>
            <a:ext uri="{FF2B5EF4-FFF2-40B4-BE49-F238E27FC236}">
              <a16:creationId xmlns:a16="http://schemas.microsoft.com/office/drawing/2014/main" id="{4E7C3ED4-F24B-4D68-878C-0CD6B3941245}"/>
            </a:ext>
          </a:extLst>
        </xdr:cNvPr>
        <xdr:cNvSpPr txBox="1"/>
      </xdr:nvSpPr>
      <xdr:spPr>
        <a:xfrm>
          <a:off x="9258300" y="1426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97028</xdr:rowOff>
    </xdr:from>
    <xdr:to>
      <xdr:col>50</xdr:col>
      <xdr:colOff>165100</xdr:colOff>
      <xdr:row>86</xdr:row>
      <xdr:rowOff>27178</xdr:rowOff>
    </xdr:to>
    <xdr:sp macro="" textlink="">
      <xdr:nvSpPr>
        <xdr:cNvPr id="362" name="楕円 361">
          <a:extLst>
            <a:ext uri="{FF2B5EF4-FFF2-40B4-BE49-F238E27FC236}">
              <a16:creationId xmlns:a16="http://schemas.microsoft.com/office/drawing/2014/main" id="{984FA60B-5265-41A8-869C-6CE18F06BD7B}"/>
            </a:ext>
          </a:extLst>
        </xdr:cNvPr>
        <xdr:cNvSpPr/>
      </xdr:nvSpPr>
      <xdr:spPr>
        <a:xfrm>
          <a:off x="8445500" y="14346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146914</xdr:rowOff>
    </xdr:from>
    <xdr:to>
      <xdr:col>55</xdr:col>
      <xdr:colOff>0</xdr:colOff>
      <xdr:row>85</xdr:row>
      <xdr:rowOff>147828</xdr:rowOff>
    </xdr:to>
    <xdr:cxnSp macro="">
      <xdr:nvCxnSpPr>
        <xdr:cNvPr id="363" name="直線コネクタ 362">
          <a:extLst>
            <a:ext uri="{FF2B5EF4-FFF2-40B4-BE49-F238E27FC236}">
              <a16:creationId xmlns:a16="http://schemas.microsoft.com/office/drawing/2014/main" id="{FB1247BD-A5A6-4863-83E7-0159B55D4CD3}"/>
            </a:ext>
          </a:extLst>
        </xdr:cNvPr>
        <xdr:cNvCxnSpPr/>
      </xdr:nvCxnSpPr>
      <xdr:spPr>
        <a:xfrm flipV="1">
          <a:off x="8496300" y="14396314"/>
          <a:ext cx="7239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97486</xdr:rowOff>
    </xdr:from>
    <xdr:to>
      <xdr:col>46</xdr:col>
      <xdr:colOff>38100</xdr:colOff>
      <xdr:row>86</xdr:row>
      <xdr:rowOff>27636</xdr:rowOff>
    </xdr:to>
    <xdr:sp macro="" textlink="">
      <xdr:nvSpPr>
        <xdr:cNvPr id="364" name="楕円 363">
          <a:extLst>
            <a:ext uri="{FF2B5EF4-FFF2-40B4-BE49-F238E27FC236}">
              <a16:creationId xmlns:a16="http://schemas.microsoft.com/office/drawing/2014/main" id="{FD05101F-284A-4C36-B1FC-ECCF26E4D786}"/>
            </a:ext>
          </a:extLst>
        </xdr:cNvPr>
        <xdr:cNvSpPr/>
      </xdr:nvSpPr>
      <xdr:spPr>
        <a:xfrm>
          <a:off x="7670800" y="14346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147828</xdr:rowOff>
    </xdr:from>
    <xdr:to>
      <xdr:col>50</xdr:col>
      <xdr:colOff>114300</xdr:colOff>
      <xdr:row>85</xdr:row>
      <xdr:rowOff>148286</xdr:rowOff>
    </xdr:to>
    <xdr:cxnSp macro="">
      <xdr:nvCxnSpPr>
        <xdr:cNvPr id="365" name="直線コネクタ 364">
          <a:extLst>
            <a:ext uri="{FF2B5EF4-FFF2-40B4-BE49-F238E27FC236}">
              <a16:creationId xmlns:a16="http://schemas.microsoft.com/office/drawing/2014/main" id="{CC9E9EAB-9F0A-4A9E-A58D-3B0C4028D6D7}"/>
            </a:ext>
          </a:extLst>
        </xdr:cNvPr>
        <xdr:cNvCxnSpPr/>
      </xdr:nvCxnSpPr>
      <xdr:spPr>
        <a:xfrm flipV="1">
          <a:off x="7713980" y="14397228"/>
          <a:ext cx="7823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99313</xdr:rowOff>
    </xdr:from>
    <xdr:to>
      <xdr:col>41</xdr:col>
      <xdr:colOff>101600</xdr:colOff>
      <xdr:row>86</xdr:row>
      <xdr:rowOff>29463</xdr:rowOff>
    </xdr:to>
    <xdr:sp macro="" textlink="">
      <xdr:nvSpPr>
        <xdr:cNvPr id="366" name="楕円 365">
          <a:extLst>
            <a:ext uri="{FF2B5EF4-FFF2-40B4-BE49-F238E27FC236}">
              <a16:creationId xmlns:a16="http://schemas.microsoft.com/office/drawing/2014/main" id="{3CA36030-C593-4D80-AE2D-2F271808BA13}"/>
            </a:ext>
          </a:extLst>
        </xdr:cNvPr>
        <xdr:cNvSpPr/>
      </xdr:nvSpPr>
      <xdr:spPr>
        <a:xfrm>
          <a:off x="6873240" y="14348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148286</xdr:rowOff>
    </xdr:from>
    <xdr:to>
      <xdr:col>45</xdr:col>
      <xdr:colOff>177800</xdr:colOff>
      <xdr:row>85</xdr:row>
      <xdr:rowOff>150113</xdr:rowOff>
    </xdr:to>
    <xdr:cxnSp macro="">
      <xdr:nvCxnSpPr>
        <xdr:cNvPr id="367" name="直線コネクタ 366">
          <a:extLst>
            <a:ext uri="{FF2B5EF4-FFF2-40B4-BE49-F238E27FC236}">
              <a16:creationId xmlns:a16="http://schemas.microsoft.com/office/drawing/2014/main" id="{813C74E1-3757-46AF-B7B2-A75C90BA2640}"/>
            </a:ext>
          </a:extLst>
        </xdr:cNvPr>
        <xdr:cNvCxnSpPr/>
      </xdr:nvCxnSpPr>
      <xdr:spPr>
        <a:xfrm flipV="1">
          <a:off x="6924040" y="14397686"/>
          <a:ext cx="78994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100228</xdr:rowOff>
    </xdr:from>
    <xdr:to>
      <xdr:col>36</xdr:col>
      <xdr:colOff>165100</xdr:colOff>
      <xdr:row>86</xdr:row>
      <xdr:rowOff>30378</xdr:rowOff>
    </xdr:to>
    <xdr:sp macro="" textlink="">
      <xdr:nvSpPr>
        <xdr:cNvPr id="368" name="楕円 367">
          <a:extLst>
            <a:ext uri="{FF2B5EF4-FFF2-40B4-BE49-F238E27FC236}">
              <a16:creationId xmlns:a16="http://schemas.microsoft.com/office/drawing/2014/main" id="{36EA4892-29A3-45C3-ADFB-C6C84E147B70}"/>
            </a:ext>
          </a:extLst>
        </xdr:cNvPr>
        <xdr:cNvSpPr/>
      </xdr:nvSpPr>
      <xdr:spPr>
        <a:xfrm>
          <a:off x="6098540" y="14349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150113</xdr:rowOff>
    </xdr:from>
    <xdr:to>
      <xdr:col>41</xdr:col>
      <xdr:colOff>50800</xdr:colOff>
      <xdr:row>85</xdr:row>
      <xdr:rowOff>151028</xdr:rowOff>
    </xdr:to>
    <xdr:cxnSp macro="">
      <xdr:nvCxnSpPr>
        <xdr:cNvPr id="369" name="直線コネクタ 368">
          <a:extLst>
            <a:ext uri="{FF2B5EF4-FFF2-40B4-BE49-F238E27FC236}">
              <a16:creationId xmlns:a16="http://schemas.microsoft.com/office/drawing/2014/main" id="{85AA66C4-E2CC-4645-B2B7-CF21DC7DB3C6}"/>
            </a:ext>
          </a:extLst>
        </xdr:cNvPr>
        <xdr:cNvCxnSpPr/>
      </xdr:nvCxnSpPr>
      <xdr:spPr>
        <a:xfrm flipV="1">
          <a:off x="6149340" y="14399513"/>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70" name="n_1aveValue【公営住宅】&#10;一人当たり面積">
          <a:extLst>
            <a:ext uri="{FF2B5EF4-FFF2-40B4-BE49-F238E27FC236}">
              <a16:creationId xmlns:a16="http://schemas.microsoft.com/office/drawing/2014/main" id="{EEC3D225-3339-4B26-B805-459006008336}"/>
            </a:ext>
          </a:extLst>
        </xdr:cNvPr>
        <xdr:cNvSpPr txBox="1"/>
      </xdr:nvSpPr>
      <xdr:spPr>
        <a:xfrm>
          <a:off x="8271587" y="137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1" name="n_2aveValue【公営住宅】&#10;一人当たり面積">
          <a:extLst>
            <a:ext uri="{FF2B5EF4-FFF2-40B4-BE49-F238E27FC236}">
              <a16:creationId xmlns:a16="http://schemas.microsoft.com/office/drawing/2014/main" id="{0C9DAA8C-788C-46DC-BE40-288A57CF75BF}"/>
            </a:ext>
          </a:extLst>
        </xdr:cNvPr>
        <xdr:cNvSpPr txBox="1"/>
      </xdr:nvSpPr>
      <xdr:spPr>
        <a:xfrm>
          <a:off x="7509587" y="1376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2" name="n_3aveValue【公営住宅】&#10;一人当たり面積">
          <a:extLst>
            <a:ext uri="{FF2B5EF4-FFF2-40B4-BE49-F238E27FC236}">
              <a16:creationId xmlns:a16="http://schemas.microsoft.com/office/drawing/2014/main" id="{DAE8215C-C3F3-4D9A-8078-2EDB2E1E71FC}"/>
            </a:ext>
          </a:extLst>
        </xdr:cNvPr>
        <xdr:cNvSpPr txBox="1"/>
      </xdr:nvSpPr>
      <xdr:spPr>
        <a:xfrm>
          <a:off x="6712027" y="138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79824</xdr:rowOff>
    </xdr:from>
    <xdr:ext cx="469744" cy="259045"/>
    <xdr:sp macro="" textlink="">
      <xdr:nvSpPr>
        <xdr:cNvPr id="373" name="n_4aveValue【公営住宅】&#10;一人当たり面積">
          <a:extLst>
            <a:ext uri="{FF2B5EF4-FFF2-40B4-BE49-F238E27FC236}">
              <a16:creationId xmlns:a16="http://schemas.microsoft.com/office/drawing/2014/main" id="{79521526-C048-4633-9769-46A5F81F401E}"/>
            </a:ext>
          </a:extLst>
        </xdr:cNvPr>
        <xdr:cNvSpPr txBox="1"/>
      </xdr:nvSpPr>
      <xdr:spPr>
        <a:xfrm>
          <a:off x="5937327" y="1382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18305</xdr:rowOff>
    </xdr:from>
    <xdr:ext cx="469744" cy="259045"/>
    <xdr:sp macro="" textlink="">
      <xdr:nvSpPr>
        <xdr:cNvPr id="374" name="n_1mainValue【公営住宅】&#10;一人当たり面積">
          <a:extLst>
            <a:ext uri="{FF2B5EF4-FFF2-40B4-BE49-F238E27FC236}">
              <a16:creationId xmlns:a16="http://schemas.microsoft.com/office/drawing/2014/main" id="{04675F82-F58A-4C9B-AA4F-086DD366C3C0}"/>
            </a:ext>
          </a:extLst>
        </xdr:cNvPr>
        <xdr:cNvSpPr txBox="1"/>
      </xdr:nvSpPr>
      <xdr:spPr>
        <a:xfrm>
          <a:off x="8271587" y="1443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18763</xdr:rowOff>
    </xdr:from>
    <xdr:ext cx="469744" cy="259045"/>
    <xdr:sp macro="" textlink="">
      <xdr:nvSpPr>
        <xdr:cNvPr id="375" name="n_2mainValue【公営住宅】&#10;一人当たり面積">
          <a:extLst>
            <a:ext uri="{FF2B5EF4-FFF2-40B4-BE49-F238E27FC236}">
              <a16:creationId xmlns:a16="http://schemas.microsoft.com/office/drawing/2014/main" id="{F43C61F0-FB53-4525-A8CB-2240E4660B4B}"/>
            </a:ext>
          </a:extLst>
        </xdr:cNvPr>
        <xdr:cNvSpPr txBox="1"/>
      </xdr:nvSpPr>
      <xdr:spPr>
        <a:xfrm>
          <a:off x="7509587" y="1443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20590</xdr:rowOff>
    </xdr:from>
    <xdr:ext cx="469744" cy="259045"/>
    <xdr:sp macro="" textlink="">
      <xdr:nvSpPr>
        <xdr:cNvPr id="376" name="n_3mainValue【公営住宅】&#10;一人当たり面積">
          <a:extLst>
            <a:ext uri="{FF2B5EF4-FFF2-40B4-BE49-F238E27FC236}">
              <a16:creationId xmlns:a16="http://schemas.microsoft.com/office/drawing/2014/main" id="{1C5F5EBA-38A1-4FAE-8ACF-F2B639A0464E}"/>
            </a:ext>
          </a:extLst>
        </xdr:cNvPr>
        <xdr:cNvSpPr txBox="1"/>
      </xdr:nvSpPr>
      <xdr:spPr>
        <a:xfrm>
          <a:off x="671202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21505</xdr:rowOff>
    </xdr:from>
    <xdr:ext cx="469744" cy="259045"/>
    <xdr:sp macro="" textlink="">
      <xdr:nvSpPr>
        <xdr:cNvPr id="377" name="n_4mainValue【公営住宅】&#10;一人当たり面積">
          <a:extLst>
            <a:ext uri="{FF2B5EF4-FFF2-40B4-BE49-F238E27FC236}">
              <a16:creationId xmlns:a16="http://schemas.microsoft.com/office/drawing/2014/main" id="{051E171E-D80B-40F8-838A-454B2930C1A8}"/>
            </a:ext>
          </a:extLst>
        </xdr:cNvPr>
        <xdr:cNvSpPr txBox="1"/>
      </xdr:nvSpPr>
      <xdr:spPr>
        <a:xfrm>
          <a:off x="5937327" y="1443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D196DFE-D7C7-4F5A-8CE6-2B0FC90E160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5D43C0B-2B09-46E1-A7D5-808524B0529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18E6593-6DE9-49F7-84CF-038B9515ABD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9BC6EAB-60C6-4EC6-BFE7-7B8208E9CC8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131D68E-66C5-4984-A68B-63138EE34D7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59F3EF8-A2CD-43F8-B192-57B4B73F1E9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0CFB1BE-EBC3-4B59-B61B-98D022449AE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0AFAEA4-4978-40C4-89BB-F870443C251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91BC027C-A4B1-4EA0-A8C7-8E6956805ED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ECBCFBBA-0F48-4416-9B5C-AB89F29ADC3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AA80DCC8-BC02-4D09-9CF4-29137A7229C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555BBD9C-8A42-448F-9337-EFA526DDA4A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5784C8F7-CF25-42AF-8334-C6E5F07B029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23775DB1-F7A1-4037-A843-61AC626AC28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63CCE900-C7CC-4DF3-856C-C7297455A32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4472652-7AB0-4758-9ADE-82312DC135B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9474F19-D9E4-4124-A752-BB6594314DF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D89D387F-FECD-4D2B-B4C1-EAE975BB3AF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8407DB7-5BF5-4925-9D9D-1389CFB676B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1E72B85-B974-455E-BB20-3D71393BB6F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38D0740-1FB3-467E-BEF0-5253B10BCB3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26B8354-8265-41E4-8D4D-1A12019F731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9D07C27C-D231-4F4C-AA48-1B1CC5A3A9B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9773911-57EB-4C04-BE1B-1E8E9454FAE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ACDE345-DC40-433C-8D73-0DA147E411F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F1B336FB-1766-4CBA-8EB0-D8186A63515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6A560AC9-DB3B-4BD2-85CF-494DA780F38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5" name="直線コネクタ 404">
          <a:extLst>
            <a:ext uri="{FF2B5EF4-FFF2-40B4-BE49-F238E27FC236}">
              <a16:creationId xmlns:a16="http://schemas.microsoft.com/office/drawing/2014/main" id="{B89BE850-5D01-4936-810A-B83C05E9240D}"/>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6" name="テキスト ボックス 405">
          <a:extLst>
            <a:ext uri="{FF2B5EF4-FFF2-40B4-BE49-F238E27FC236}">
              <a16:creationId xmlns:a16="http://schemas.microsoft.com/office/drawing/2014/main" id="{2C88542C-AF77-4BC4-8077-DA4B8C2F9D57}"/>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7" name="直線コネクタ 406">
          <a:extLst>
            <a:ext uri="{FF2B5EF4-FFF2-40B4-BE49-F238E27FC236}">
              <a16:creationId xmlns:a16="http://schemas.microsoft.com/office/drawing/2014/main" id="{E076E388-6275-4D5B-93A0-23DCD01945D2}"/>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8" name="テキスト ボックス 407">
          <a:extLst>
            <a:ext uri="{FF2B5EF4-FFF2-40B4-BE49-F238E27FC236}">
              <a16:creationId xmlns:a16="http://schemas.microsoft.com/office/drawing/2014/main" id="{1040E8B8-D617-4304-A817-2D4A45CE97F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9" name="直線コネクタ 408">
          <a:extLst>
            <a:ext uri="{FF2B5EF4-FFF2-40B4-BE49-F238E27FC236}">
              <a16:creationId xmlns:a16="http://schemas.microsoft.com/office/drawing/2014/main" id="{C767775E-B160-42C6-B86D-571CB57831FD}"/>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0" name="テキスト ボックス 409">
          <a:extLst>
            <a:ext uri="{FF2B5EF4-FFF2-40B4-BE49-F238E27FC236}">
              <a16:creationId xmlns:a16="http://schemas.microsoft.com/office/drawing/2014/main" id="{53C241B3-5132-47D8-8141-27BC2C1B91A8}"/>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1" name="直線コネクタ 410">
          <a:extLst>
            <a:ext uri="{FF2B5EF4-FFF2-40B4-BE49-F238E27FC236}">
              <a16:creationId xmlns:a16="http://schemas.microsoft.com/office/drawing/2014/main" id="{753BA92D-5174-49F2-A05C-A129CEA5EC26}"/>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2" name="テキスト ボックス 411">
          <a:extLst>
            <a:ext uri="{FF2B5EF4-FFF2-40B4-BE49-F238E27FC236}">
              <a16:creationId xmlns:a16="http://schemas.microsoft.com/office/drawing/2014/main" id="{F112CF42-C91A-4015-B1BA-061CEB4A84D6}"/>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9AA022D2-81A4-4500-ADCF-7DB55BB56ED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D4FA39F6-1208-4756-A437-0429903AAC5C}"/>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357D4F4A-307D-4564-9CE9-A82C74A5F20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6" name="直線コネクタ 415">
          <a:extLst>
            <a:ext uri="{FF2B5EF4-FFF2-40B4-BE49-F238E27FC236}">
              <a16:creationId xmlns:a16="http://schemas.microsoft.com/office/drawing/2014/main" id="{F372CB2E-C5EE-401F-AB92-DCB475996D8E}"/>
            </a:ext>
          </a:extLst>
        </xdr:cNvPr>
        <xdr:cNvCxnSpPr/>
      </xdr:nvCxnSpPr>
      <xdr:spPr>
        <a:xfrm flipV="1">
          <a:off x="14375764" y="565404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D0076164-8206-44B0-9230-2DF2F267B936}"/>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8" name="直線コネクタ 417">
          <a:extLst>
            <a:ext uri="{FF2B5EF4-FFF2-40B4-BE49-F238E27FC236}">
              <a16:creationId xmlns:a16="http://schemas.microsoft.com/office/drawing/2014/main" id="{49F85105-916D-40E5-8C26-AA85839773F9}"/>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51546461-E68C-496F-BCB5-E97ADAD9AF64}"/>
            </a:ext>
          </a:extLst>
        </xdr:cNvPr>
        <xdr:cNvSpPr txBox="1"/>
      </xdr:nvSpPr>
      <xdr:spPr>
        <a:xfrm>
          <a:off x="144145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20" name="直線コネクタ 419">
          <a:extLst>
            <a:ext uri="{FF2B5EF4-FFF2-40B4-BE49-F238E27FC236}">
              <a16:creationId xmlns:a16="http://schemas.microsoft.com/office/drawing/2014/main" id="{ED828D60-977E-4887-8A5F-3E17AE2721FD}"/>
            </a:ext>
          </a:extLst>
        </xdr:cNvPr>
        <xdr:cNvCxnSpPr/>
      </xdr:nvCxnSpPr>
      <xdr:spPr>
        <a:xfrm>
          <a:off x="142875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73E96A65-7BA8-4E19-8607-A8D955F8F043}"/>
            </a:ext>
          </a:extLst>
        </xdr:cNvPr>
        <xdr:cNvSpPr txBox="1"/>
      </xdr:nvSpPr>
      <xdr:spPr>
        <a:xfrm>
          <a:off x="14414500" y="6144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2" name="フローチャート: 判断 421">
          <a:extLst>
            <a:ext uri="{FF2B5EF4-FFF2-40B4-BE49-F238E27FC236}">
              <a16:creationId xmlns:a16="http://schemas.microsoft.com/office/drawing/2014/main" id="{F8F7BD0C-2B91-43E0-ABDC-A6827C434837}"/>
            </a:ext>
          </a:extLst>
        </xdr:cNvPr>
        <xdr:cNvSpPr/>
      </xdr:nvSpPr>
      <xdr:spPr>
        <a:xfrm>
          <a:off x="14325600" y="6165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3" name="フローチャート: 判断 422">
          <a:extLst>
            <a:ext uri="{FF2B5EF4-FFF2-40B4-BE49-F238E27FC236}">
              <a16:creationId xmlns:a16="http://schemas.microsoft.com/office/drawing/2014/main" id="{7B7BC809-9095-4A2F-A662-36AE16CA1AD9}"/>
            </a:ext>
          </a:extLst>
        </xdr:cNvPr>
        <xdr:cNvSpPr/>
      </xdr:nvSpPr>
      <xdr:spPr>
        <a:xfrm>
          <a:off x="1357884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4" name="フローチャート: 判断 423">
          <a:extLst>
            <a:ext uri="{FF2B5EF4-FFF2-40B4-BE49-F238E27FC236}">
              <a16:creationId xmlns:a16="http://schemas.microsoft.com/office/drawing/2014/main" id="{3910C527-8B25-4CD0-9339-0129A474C77B}"/>
            </a:ext>
          </a:extLst>
        </xdr:cNvPr>
        <xdr:cNvSpPr/>
      </xdr:nvSpPr>
      <xdr:spPr>
        <a:xfrm>
          <a:off x="128041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5" name="フローチャート: 判断 424">
          <a:extLst>
            <a:ext uri="{FF2B5EF4-FFF2-40B4-BE49-F238E27FC236}">
              <a16:creationId xmlns:a16="http://schemas.microsoft.com/office/drawing/2014/main" id="{ED673B5B-5D17-4D63-A6C8-3176A6F3C665}"/>
            </a:ext>
          </a:extLst>
        </xdr:cNvPr>
        <xdr:cNvSpPr/>
      </xdr:nvSpPr>
      <xdr:spPr>
        <a:xfrm>
          <a:off x="12029440" y="6074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7112</xdr:rowOff>
    </xdr:from>
    <xdr:to>
      <xdr:col>67</xdr:col>
      <xdr:colOff>101600</xdr:colOff>
      <xdr:row>36</xdr:row>
      <xdr:rowOff>108712</xdr:rowOff>
    </xdr:to>
    <xdr:sp macro="" textlink="">
      <xdr:nvSpPr>
        <xdr:cNvPr id="426" name="フローチャート: 判断 425">
          <a:extLst>
            <a:ext uri="{FF2B5EF4-FFF2-40B4-BE49-F238E27FC236}">
              <a16:creationId xmlns:a16="http://schemas.microsoft.com/office/drawing/2014/main" id="{80D423C5-E1B2-4450-BFFC-024001825CA0}"/>
            </a:ext>
          </a:extLst>
        </xdr:cNvPr>
        <xdr:cNvSpPr/>
      </xdr:nvSpPr>
      <xdr:spPr>
        <a:xfrm>
          <a:off x="1123188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20FF1D0-8FE0-4D6A-9202-EBB09B4E556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0404045-72D7-4885-9E38-48D36FBB033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6D6690F-8670-4683-8EF2-4BA5D266B20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04C271F-6939-4B4B-958A-FDD04F532FE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1D0C527-7798-49BB-B43B-8D6FBE2D3F2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32" name="楕円 431">
          <a:extLst>
            <a:ext uri="{FF2B5EF4-FFF2-40B4-BE49-F238E27FC236}">
              <a16:creationId xmlns:a16="http://schemas.microsoft.com/office/drawing/2014/main" id="{E9D0B525-4E3C-44FD-806B-A239DA5A04CD}"/>
            </a:ext>
          </a:extLst>
        </xdr:cNvPr>
        <xdr:cNvSpPr/>
      </xdr:nvSpPr>
      <xdr:spPr>
        <a:xfrm>
          <a:off x="14325600" y="6106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B79EEA15-893C-42D3-A516-8A8168996D3B}"/>
            </a:ext>
          </a:extLst>
        </xdr:cNvPr>
        <xdr:cNvSpPr txBox="1"/>
      </xdr:nvSpPr>
      <xdr:spPr>
        <a:xfrm>
          <a:off x="144145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434" name="楕円 433">
          <a:extLst>
            <a:ext uri="{FF2B5EF4-FFF2-40B4-BE49-F238E27FC236}">
              <a16:creationId xmlns:a16="http://schemas.microsoft.com/office/drawing/2014/main" id="{2276837E-E7B6-42AD-A338-EB8846CDBBF6}"/>
            </a:ext>
          </a:extLst>
        </xdr:cNvPr>
        <xdr:cNvSpPr/>
      </xdr:nvSpPr>
      <xdr:spPr>
        <a:xfrm>
          <a:off x="1357884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121920</xdr:rowOff>
    </xdr:to>
    <xdr:cxnSp macro="">
      <xdr:nvCxnSpPr>
        <xdr:cNvPr id="435" name="直線コネクタ 434">
          <a:extLst>
            <a:ext uri="{FF2B5EF4-FFF2-40B4-BE49-F238E27FC236}">
              <a16:creationId xmlns:a16="http://schemas.microsoft.com/office/drawing/2014/main" id="{B93CA307-4FEA-4D17-9E77-CF04BCB8CC32}"/>
            </a:ext>
          </a:extLst>
        </xdr:cNvPr>
        <xdr:cNvCxnSpPr/>
      </xdr:nvCxnSpPr>
      <xdr:spPr>
        <a:xfrm>
          <a:off x="13629640" y="612267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36" name="楕円 435">
          <a:extLst>
            <a:ext uri="{FF2B5EF4-FFF2-40B4-BE49-F238E27FC236}">
              <a16:creationId xmlns:a16="http://schemas.microsoft.com/office/drawing/2014/main" id="{043823C7-2C81-4F95-9AD9-E01115087C54}"/>
            </a:ext>
          </a:extLst>
        </xdr:cNvPr>
        <xdr:cNvSpPr/>
      </xdr:nvSpPr>
      <xdr:spPr>
        <a:xfrm>
          <a:off x="1280414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87630</xdr:rowOff>
    </xdr:to>
    <xdr:cxnSp macro="">
      <xdr:nvCxnSpPr>
        <xdr:cNvPr id="437" name="直線コネクタ 436">
          <a:extLst>
            <a:ext uri="{FF2B5EF4-FFF2-40B4-BE49-F238E27FC236}">
              <a16:creationId xmlns:a16="http://schemas.microsoft.com/office/drawing/2014/main" id="{0BDF97EF-BDCC-4AC1-BA7E-8C71139234E4}"/>
            </a:ext>
          </a:extLst>
        </xdr:cNvPr>
        <xdr:cNvCxnSpPr/>
      </xdr:nvCxnSpPr>
      <xdr:spPr>
        <a:xfrm>
          <a:off x="12854940" y="608838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123698</xdr:rowOff>
    </xdr:from>
    <xdr:to>
      <xdr:col>72</xdr:col>
      <xdr:colOff>38100</xdr:colOff>
      <xdr:row>36</xdr:row>
      <xdr:rowOff>53848</xdr:rowOff>
    </xdr:to>
    <xdr:sp macro="" textlink="">
      <xdr:nvSpPr>
        <xdr:cNvPr id="438" name="楕円 437">
          <a:extLst>
            <a:ext uri="{FF2B5EF4-FFF2-40B4-BE49-F238E27FC236}">
              <a16:creationId xmlns:a16="http://schemas.microsoft.com/office/drawing/2014/main" id="{4B3044E2-9B1D-49A5-A9CE-D582C6F9AE6B}"/>
            </a:ext>
          </a:extLst>
        </xdr:cNvPr>
        <xdr:cNvSpPr/>
      </xdr:nvSpPr>
      <xdr:spPr>
        <a:xfrm>
          <a:off x="12029440" y="5991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3048</xdr:rowOff>
    </xdr:from>
    <xdr:to>
      <xdr:col>76</xdr:col>
      <xdr:colOff>114300</xdr:colOff>
      <xdr:row>36</xdr:row>
      <xdr:rowOff>53340</xdr:rowOff>
    </xdr:to>
    <xdr:cxnSp macro="">
      <xdr:nvCxnSpPr>
        <xdr:cNvPr id="439" name="直線コネクタ 438">
          <a:extLst>
            <a:ext uri="{FF2B5EF4-FFF2-40B4-BE49-F238E27FC236}">
              <a16:creationId xmlns:a16="http://schemas.microsoft.com/office/drawing/2014/main" id="{B947284F-C68D-4995-8001-F3AFFFEAD001}"/>
            </a:ext>
          </a:extLst>
        </xdr:cNvPr>
        <xdr:cNvCxnSpPr/>
      </xdr:nvCxnSpPr>
      <xdr:spPr>
        <a:xfrm>
          <a:off x="12072620" y="6038088"/>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9398</xdr:rowOff>
    </xdr:from>
    <xdr:to>
      <xdr:col>67</xdr:col>
      <xdr:colOff>101600</xdr:colOff>
      <xdr:row>35</xdr:row>
      <xdr:rowOff>110998</xdr:rowOff>
    </xdr:to>
    <xdr:sp macro="" textlink="">
      <xdr:nvSpPr>
        <xdr:cNvPr id="440" name="楕円 439">
          <a:extLst>
            <a:ext uri="{FF2B5EF4-FFF2-40B4-BE49-F238E27FC236}">
              <a16:creationId xmlns:a16="http://schemas.microsoft.com/office/drawing/2014/main" id="{E606F04F-7B82-4C99-8263-67AEE6BA24E2}"/>
            </a:ext>
          </a:extLst>
        </xdr:cNvPr>
        <xdr:cNvSpPr/>
      </xdr:nvSpPr>
      <xdr:spPr>
        <a:xfrm>
          <a:off x="11231880" y="58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60198</xdr:rowOff>
    </xdr:from>
    <xdr:to>
      <xdr:col>71</xdr:col>
      <xdr:colOff>177800</xdr:colOff>
      <xdr:row>36</xdr:row>
      <xdr:rowOff>3048</xdr:rowOff>
    </xdr:to>
    <xdr:cxnSp macro="">
      <xdr:nvCxnSpPr>
        <xdr:cNvPr id="441" name="直線コネクタ 440">
          <a:extLst>
            <a:ext uri="{FF2B5EF4-FFF2-40B4-BE49-F238E27FC236}">
              <a16:creationId xmlns:a16="http://schemas.microsoft.com/office/drawing/2014/main" id="{DB175D66-47E3-49B8-A2E6-4F544E8D205F}"/>
            </a:ext>
          </a:extLst>
        </xdr:cNvPr>
        <xdr:cNvCxnSpPr/>
      </xdr:nvCxnSpPr>
      <xdr:spPr>
        <a:xfrm>
          <a:off x="11282680" y="5927598"/>
          <a:ext cx="7899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A607B555-E3F1-41CD-AB26-27C1C8A121FF}"/>
            </a:ext>
          </a:extLst>
        </xdr:cNvPr>
        <xdr:cNvSpPr txBox="1"/>
      </xdr:nvSpPr>
      <xdr:spPr>
        <a:xfrm>
          <a:off x="134372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F1D36B3-AC57-439C-9623-260CD51D8D06}"/>
            </a:ext>
          </a:extLst>
        </xdr:cNvPr>
        <xdr:cNvSpPr txBox="1"/>
      </xdr:nvSpPr>
      <xdr:spPr>
        <a:xfrm>
          <a:off x="12675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131843</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B276C8CA-15F8-484A-8AE7-98EE5232A5BD}"/>
            </a:ext>
          </a:extLst>
        </xdr:cNvPr>
        <xdr:cNvSpPr txBox="1"/>
      </xdr:nvSpPr>
      <xdr:spPr>
        <a:xfrm>
          <a:off x="119005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99839</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362A587B-3802-4762-BF01-C5F5DBCDA6EB}"/>
            </a:ext>
          </a:extLst>
        </xdr:cNvPr>
        <xdr:cNvSpPr txBox="1"/>
      </xdr:nvSpPr>
      <xdr:spPr>
        <a:xfrm>
          <a:off x="1110298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72CFF33B-BB0F-4450-947F-203A72625685}"/>
            </a:ext>
          </a:extLst>
        </xdr:cNvPr>
        <xdr:cNvSpPr txBox="1"/>
      </xdr:nvSpPr>
      <xdr:spPr>
        <a:xfrm>
          <a:off x="134372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95267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F571CA7D-CC67-4497-99C9-12B4E65EE8AD}"/>
            </a:ext>
          </a:extLst>
        </xdr:cNvPr>
        <xdr:cNvSpPr txBox="1"/>
      </xdr:nvSpPr>
      <xdr:spPr>
        <a:xfrm>
          <a:off x="126752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70375</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F7965F8-16BD-487C-AB5A-FF530957A7AF}"/>
            </a:ext>
          </a:extLst>
        </xdr:cNvPr>
        <xdr:cNvSpPr txBox="1"/>
      </xdr:nvSpPr>
      <xdr:spPr>
        <a:xfrm>
          <a:off x="11900544" y="577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127525</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DBF75F41-9310-45EE-B616-7773FAFFA746}"/>
            </a:ext>
          </a:extLst>
        </xdr:cNvPr>
        <xdr:cNvSpPr txBox="1"/>
      </xdr:nvSpPr>
      <xdr:spPr>
        <a:xfrm>
          <a:off x="11102984" y="565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D94F9B80-AF46-46C6-8965-FABC4AEA6B0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8737F7CA-0CC8-43B1-95C8-7CF53B9F48B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E3D7A1DB-4914-4866-B51B-ABCC2C1E7A2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3A538124-4080-485D-BA6A-42561437513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C6AD888A-E2E2-4CD5-B246-45CD129335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DCB192C-259B-451A-A904-9DF8D0B2018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40DE69B8-7B90-4E6C-ABDA-762779CA26A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B21B60E9-367B-4365-9B04-9E38BDC3701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39DE09D3-879A-4E70-9BF2-77E532B2535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344DE533-154C-4E25-86B5-FED03E9147B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87E5231D-7C97-45AD-9986-AB1052417FC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457CB4DC-0692-4C50-B9DC-355549D63C46}"/>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2DCAD2BA-A3A2-40F5-9FEA-61CA8871587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CF405DE8-2175-446D-BB7B-D0CE358C8038}"/>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8658636C-7408-4FFA-B89D-809693DC150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91F2A6E6-F854-429C-B50B-2613E026D3E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ED9720BC-3796-4DBF-B945-1181BC16C2E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483B1391-BD9E-4788-8982-2BFF8BDA7ADE}"/>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B995711-2E82-48F6-A600-2CE0B0ED314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D620768C-C41F-4D27-A667-81EC39BAC2F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1AEBD54F-CD17-4206-8A17-1D354DFA1A1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1" name="直線コネクタ 470">
          <a:extLst>
            <a:ext uri="{FF2B5EF4-FFF2-40B4-BE49-F238E27FC236}">
              <a16:creationId xmlns:a16="http://schemas.microsoft.com/office/drawing/2014/main" id="{18FD16E9-A0AF-420E-A3EC-FB25BC133DB7}"/>
            </a:ext>
          </a:extLst>
        </xdr:cNvPr>
        <xdr:cNvCxnSpPr/>
      </xdr:nvCxnSpPr>
      <xdr:spPr>
        <a:xfrm flipV="1">
          <a:off x="19509104" y="5821680"/>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69AB4331-2E56-4AC1-82CD-CD55ABA9C639}"/>
            </a:ext>
          </a:extLst>
        </xdr:cNvPr>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3" name="直線コネクタ 472">
          <a:extLst>
            <a:ext uri="{FF2B5EF4-FFF2-40B4-BE49-F238E27FC236}">
              <a16:creationId xmlns:a16="http://schemas.microsoft.com/office/drawing/2014/main" id="{E25AB597-4563-4CC4-AB3A-2EE4FB411B84}"/>
            </a:ext>
          </a:extLst>
        </xdr:cNvPr>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9A7E6630-8E07-4766-BCD0-18D34BC97B1D}"/>
            </a:ext>
          </a:extLst>
        </xdr:cNvPr>
        <xdr:cNvSpPr txBox="1"/>
      </xdr:nvSpPr>
      <xdr:spPr>
        <a:xfrm>
          <a:off x="1954784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5" name="直線コネクタ 474">
          <a:extLst>
            <a:ext uri="{FF2B5EF4-FFF2-40B4-BE49-F238E27FC236}">
              <a16:creationId xmlns:a16="http://schemas.microsoft.com/office/drawing/2014/main" id="{32738907-4EB7-4741-88E4-1F8ABDD24017}"/>
            </a:ext>
          </a:extLst>
        </xdr:cNvPr>
        <xdr:cNvCxnSpPr/>
      </xdr:nvCxnSpPr>
      <xdr:spPr>
        <a:xfrm>
          <a:off x="194437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9EFC1457-63A1-491B-B5DD-045C7638866B}"/>
            </a:ext>
          </a:extLst>
        </xdr:cNvPr>
        <xdr:cNvSpPr txBox="1"/>
      </xdr:nvSpPr>
      <xdr:spPr>
        <a:xfrm>
          <a:off x="19547840" y="6323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7" name="フローチャート: 判断 476">
          <a:extLst>
            <a:ext uri="{FF2B5EF4-FFF2-40B4-BE49-F238E27FC236}">
              <a16:creationId xmlns:a16="http://schemas.microsoft.com/office/drawing/2014/main" id="{364289D5-B362-4F30-A0E2-A9FF799F44D4}"/>
            </a:ext>
          </a:extLst>
        </xdr:cNvPr>
        <xdr:cNvSpPr/>
      </xdr:nvSpPr>
      <xdr:spPr>
        <a:xfrm>
          <a:off x="19458940" y="634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8" name="フローチャート: 判断 477">
          <a:extLst>
            <a:ext uri="{FF2B5EF4-FFF2-40B4-BE49-F238E27FC236}">
              <a16:creationId xmlns:a16="http://schemas.microsoft.com/office/drawing/2014/main" id="{4E1AC2DF-620C-4CFB-A12D-F9625F55C3FA}"/>
            </a:ext>
          </a:extLst>
        </xdr:cNvPr>
        <xdr:cNvSpPr/>
      </xdr:nvSpPr>
      <xdr:spPr>
        <a:xfrm>
          <a:off x="18735040" y="63698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9" name="フローチャート: 判断 478">
          <a:extLst>
            <a:ext uri="{FF2B5EF4-FFF2-40B4-BE49-F238E27FC236}">
              <a16:creationId xmlns:a16="http://schemas.microsoft.com/office/drawing/2014/main" id="{E5CECCA3-9994-40FC-8D6C-5F900C4DC5F4}"/>
            </a:ext>
          </a:extLst>
        </xdr:cNvPr>
        <xdr:cNvSpPr/>
      </xdr:nvSpPr>
      <xdr:spPr>
        <a:xfrm>
          <a:off x="17937480" y="6360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80" name="フローチャート: 判断 479">
          <a:extLst>
            <a:ext uri="{FF2B5EF4-FFF2-40B4-BE49-F238E27FC236}">
              <a16:creationId xmlns:a16="http://schemas.microsoft.com/office/drawing/2014/main" id="{FA4894A3-B105-4709-ACD5-2F794EEF9A38}"/>
            </a:ext>
          </a:extLst>
        </xdr:cNvPr>
        <xdr:cNvSpPr/>
      </xdr:nvSpPr>
      <xdr:spPr>
        <a:xfrm>
          <a:off x="1716278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1" name="フローチャート: 判断 480">
          <a:extLst>
            <a:ext uri="{FF2B5EF4-FFF2-40B4-BE49-F238E27FC236}">
              <a16:creationId xmlns:a16="http://schemas.microsoft.com/office/drawing/2014/main" id="{676EE103-2881-432B-848D-C91A5ACC47EC}"/>
            </a:ext>
          </a:extLst>
        </xdr:cNvPr>
        <xdr:cNvSpPr/>
      </xdr:nvSpPr>
      <xdr:spPr>
        <a:xfrm>
          <a:off x="16388080" y="6386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0E8C4F9-F8D6-48C5-9D34-508B6CEC31C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B54A073-9F9E-434D-A6F5-56AD89DDC77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3B34C06-AFA1-4809-A664-163A9F7D3C6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2307A83-8F40-42A5-8CDC-F70F204C2E2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9FFF8FC-2F20-494F-A245-277E676B79A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119126</xdr:rowOff>
    </xdr:from>
    <xdr:to>
      <xdr:col>116</xdr:col>
      <xdr:colOff>114300</xdr:colOff>
      <xdr:row>37</xdr:row>
      <xdr:rowOff>49276</xdr:rowOff>
    </xdr:to>
    <xdr:sp macro="" textlink="">
      <xdr:nvSpPr>
        <xdr:cNvPr id="487" name="楕円 486">
          <a:extLst>
            <a:ext uri="{FF2B5EF4-FFF2-40B4-BE49-F238E27FC236}">
              <a16:creationId xmlns:a16="http://schemas.microsoft.com/office/drawing/2014/main" id="{9E376975-4859-4F01-A107-3DFA57300937}"/>
            </a:ext>
          </a:extLst>
        </xdr:cNvPr>
        <xdr:cNvSpPr/>
      </xdr:nvSpPr>
      <xdr:spPr>
        <a:xfrm>
          <a:off x="19458940" y="6154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142003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1670A36F-4718-47EF-8523-89F9C78DB4EE}"/>
            </a:ext>
          </a:extLst>
        </xdr:cNvPr>
        <xdr:cNvSpPr txBox="1"/>
      </xdr:nvSpPr>
      <xdr:spPr>
        <a:xfrm>
          <a:off x="19547840" y="60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128270</xdr:rowOff>
    </xdr:from>
    <xdr:to>
      <xdr:col>112</xdr:col>
      <xdr:colOff>38100</xdr:colOff>
      <xdr:row>37</xdr:row>
      <xdr:rowOff>58420</xdr:rowOff>
    </xdr:to>
    <xdr:sp macro="" textlink="">
      <xdr:nvSpPr>
        <xdr:cNvPr id="489" name="楕円 488">
          <a:extLst>
            <a:ext uri="{FF2B5EF4-FFF2-40B4-BE49-F238E27FC236}">
              <a16:creationId xmlns:a16="http://schemas.microsoft.com/office/drawing/2014/main" id="{8A007860-5DFC-4998-B503-2E36071D28C7}"/>
            </a:ext>
          </a:extLst>
        </xdr:cNvPr>
        <xdr:cNvSpPr/>
      </xdr:nvSpPr>
      <xdr:spPr>
        <a:xfrm>
          <a:off x="18735040" y="616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169926</xdr:rowOff>
    </xdr:from>
    <xdr:to>
      <xdr:col>116</xdr:col>
      <xdr:colOff>63500</xdr:colOff>
      <xdr:row>37</xdr:row>
      <xdr:rowOff>7620</xdr:rowOff>
    </xdr:to>
    <xdr:cxnSp macro="">
      <xdr:nvCxnSpPr>
        <xdr:cNvPr id="490" name="直線コネクタ 489">
          <a:extLst>
            <a:ext uri="{FF2B5EF4-FFF2-40B4-BE49-F238E27FC236}">
              <a16:creationId xmlns:a16="http://schemas.microsoft.com/office/drawing/2014/main" id="{F2D325A6-6162-459F-A682-9ED4C9EFED4D}"/>
            </a:ext>
          </a:extLst>
        </xdr:cNvPr>
        <xdr:cNvCxnSpPr/>
      </xdr:nvCxnSpPr>
      <xdr:spPr>
        <a:xfrm flipV="1">
          <a:off x="18778220" y="6204966"/>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132842</xdr:rowOff>
    </xdr:from>
    <xdr:to>
      <xdr:col>107</xdr:col>
      <xdr:colOff>101600</xdr:colOff>
      <xdr:row>37</xdr:row>
      <xdr:rowOff>62992</xdr:rowOff>
    </xdr:to>
    <xdr:sp macro="" textlink="">
      <xdr:nvSpPr>
        <xdr:cNvPr id="491" name="楕円 490">
          <a:extLst>
            <a:ext uri="{FF2B5EF4-FFF2-40B4-BE49-F238E27FC236}">
              <a16:creationId xmlns:a16="http://schemas.microsoft.com/office/drawing/2014/main" id="{6FD91135-CA87-4DA1-83AC-5595B35F9D37}"/>
            </a:ext>
          </a:extLst>
        </xdr:cNvPr>
        <xdr:cNvSpPr/>
      </xdr:nvSpPr>
      <xdr:spPr>
        <a:xfrm>
          <a:off x="17937480" y="6167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xdr:rowOff>
    </xdr:from>
    <xdr:to>
      <xdr:col>111</xdr:col>
      <xdr:colOff>177800</xdr:colOff>
      <xdr:row>37</xdr:row>
      <xdr:rowOff>12192</xdr:rowOff>
    </xdr:to>
    <xdr:cxnSp macro="">
      <xdr:nvCxnSpPr>
        <xdr:cNvPr id="492" name="直線コネクタ 491">
          <a:extLst>
            <a:ext uri="{FF2B5EF4-FFF2-40B4-BE49-F238E27FC236}">
              <a16:creationId xmlns:a16="http://schemas.microsoft.com/office/drawing/2014/main" id="{16C4136B-95B1-46A5-84A7-478311FE56FD}"/>
            </a:ext>
          </a:extLst>
        </xdr:cNvPr>
        <xdr:cNvCxnSpPr/>
      </xdr:nvCxnSpPr>
      <xdr:spPr>
        <a:xfrm flipV="1">
          <a:off x="17988280" y="621030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493" name="楕円 492">
          <a:extLst>
            <a:ext uri="{FF2B5EF4-FFF2-40B4-BE49-F238E27FC236}">
              <a16:creationId xmlns:a16="http://schemas.microsoft.com/office/drawing/2014/main" id="{63441936-9AB3-49A8-B22E-69364548F304}"/>
            </a:ext>
          </a:extLst>
        </xdr:cNvPr>
        <xdr:cNvSpPr/>
      </xdr:nvSpPr>
      <xdr:spPr>
        <a:xfrm>
          <a:off x="1716278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12192</xdr:rowOff>
    </xdr:from>
    <xdr:to>
      <xdr:col>107</xdr:col>
      <xdr:colOff>50800</xdr:colOff>
      <xdr:row>37</xdr:row>
      <xdr:rowOff>19050</xdr:rowOff>
    </xdr:to>
    <xdr:cxnSp macro="">
      <xdr:nvCxnSpPr>
        <xdr:cNvPr id="494" name="直線コネクタ 493">
          <a:extLst>
            <a:ext uri="{FF2B5EF4-FFF2-40B4-BE49-F238E27FC236}">
              <a16:creationId xmlns:a16="http://schemas.microsoft.com/office/drawing/2014/main" id="{19D90283-533D-401A-8697-F73F44179DA0}"/>
            </a:ext>
          </a:extLst>
        </xdr:cNvPr>
        <xdr:cNvCxnSpPr/>
      </xdr:nvCxnSpPr>
      <xdr:spPr>
        <a:xfrm flipV="1">
          <a:off x="17213580" y="621487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41402</xdr:rowOff>
    </xdr:from>
    <xdr:to>
      <xdr:col>98</xdr:col>
      <xdr:colOff>38100</xdr:colOff>
      <xdr:row>37</xdr:row>
      <xdr:rowOff>143002</xdr:rowOff>
    </xdr:to>
    <xdr:sp macro="" textlink="">
      <xdr:nvSpPr>
        <xdr:cNvPr id="495" name="楕円 494">
          <a:extLst>
            <a:ext uri="{FF2B5EF4-FFF2-40B4-BE49-F238E27FC236}">
              <a16:creationId xmlns:a16="http://schemas.microsoft.com/office/drawing/2014/main" id="{3ADD276E-C400-411F-8128-A5F5A4CDB3C8}"/>
            </a:ext>
          </a:extLst>
        </xdr:cNvPr>
        <xdr:cNvSpPr/>
      </xdr:nvSpPr>
      <xdr:spPr>
        <a:xfrm>
          <a:off x="16388080" y="6244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19050</xdr:rowOff>
    </xdr:from>
    <xdr:to>
      <xdr:col>102</xdr:col>
      <xdr:colOff>114300</xdr:colOff>
      <xdr:row>37</xdr:row>
      <xdr:rowOff>92202</xdr:rowOff>
    </xdr:to>
    <xdr:cxnSp macro="">
      <xdr:nvCxnSpPr>
        <xdr:cNvPr id="496" name="直線コネクタ 495">
          <a:extLst>
            <a:ext uri="{FF2B5EF4-FFF2-40B4-BE49-F238E27FC236}">
              <a16:creationId xmlns:a16="http://schemas.microsoft.com/office/drawing/2014/main" id="{3CE5B249-76AB-4CD4-8A36-C8D3CB3566F2}"/>
            </a:ext>
          </a:extLst>
        </xdr:cNvPr>
        <xdr:cNvCxnSpPr/>
      </xdr:nvCxnSpPr>
      <xdr:spPr>
        <a:xfrm flipV="1">
          <a:off x="16431260" y="6221730"/>
          <a:ext cx="7823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88409</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D4873AF1-EA0F-44E4-B795-8868932BD2D8}"/>
            </a:ext>
          </a:extLst>
        </xdr:cNvPr>
        <xdr:cNvSpPr txBox="1"/>
      </xdr:nvSpPr>
      <xdr:spPr>
        <a:xfrm>
          <a:off x="18561127"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D5AFD967-D7E9-4847-AD04-EE9253CD55B0}"/>
            </a:ext>
          </a:extLst>
        </xdr:cNvPr>
        <xdr:cNvSpPr txBox="1"/>
      </xdr:nvSpPr>
      <xdr:spPr>
        <a:xfrm>
          <a:off x="17776267" y="64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7DB960E-F33D-4FE9-9C18-44D66FEED0F7}"/>
            </a:ext>
          </a:extLst>
        </xdr:cNvPr>
        <xdr:cNvSpPr txBox="1"/>
      </xdr:nvSpPr>
      <xdr:spPr>
        <a:xfrm>
          <a:off x="1700156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A30D3489-460B-4B54-BD5A-A04AF4DBD155}"/>
            </a:ext>
          </a:extLst>
        </xdr:cNvPr>
        <xdr:cNvSpPr txBox="1"/>
      </xdr:nvSpPr>
      <xdr:spPr>
        <a:xfrm>
          <a:off x="16226867" y="64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74947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B81CCFF-17D1-4E16-B628-0D7E722D27FB}"/>
            </a:ext>
          </a:extLst>
        </xdr:cNvPr>
        <xdr:cNvSpPr txBox="1"/>
      </xdr:nvSpPr>
      <xdr:spPr>
        <a:xfrm>
          <a:off x="185611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79519</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ADE97D9C-5414-4D72-93C0-0317E2903B05}"/>
            </a:ext>
          </a:extLst>
        </xdr:cNvPr>
        <xdr:cNvSpPr txBox="1"/>
      </xdr:nvSpPr>
      <xdr:spPr>
        <a:xfrm>
          <a:off x="17776267" y="59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21DC4213-8FE3-423C-9175-FCBEE25BBA20}"/>
            </a:ext>
          </a:extLst>
        </xdr:cNvPr>
        <xdr:cNvSpPr txBox="1"/>
      </xdr:nvSpPr>
      <xdr:spPr>
        <a:xfrm>
          <a:off x="1700156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159529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AED58636-2B8A-4317-ACD6-373AE4C6AF79}"/>
            </a:ext>
          </a:extLst>
        </xdr:cNvPr>
        <xdr:cNvSpPr txBox="1"/>
      </xdr:nvSpPr>
      <xdr:spPr>
        <a:xfrm>
          <a:off x="16226867"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C816CC6-4C67-4BCD-94FC-D668F6F8C30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2E00D5F-7183-409C-AFC6-D1914353AF4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4C286F2-C596-4FE4-A33D-80FFABE0351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5A782DC8-9857-44B6-98AC-A19149782BF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E500AA3C-F00B-447F-A4F9-9485FAFAA42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582D491F-ABE5-484B-A936-9ACFE447605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4E18E53-8095-429C-AD7E-11476CAE7D3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B5D17EEA-4A13-470C-A188-71244A7AEA0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DFCD86C0-F8FC-4AC3-BC1B-AF96A626DF8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3CF41D4-BC44-4E0D-B282-AEB0848D77E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2D49BCCD-00FF-4C8D-AE10-8BEE80AC5F4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B12CAB92-9AB9-462E-AC88-D791492E562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a16="http://schemas.microsoft.com/office/drawing/2014/main" id="{80471E67-6F8D-46D3-BBAE-DE130F08F4B7}"/>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D062EB79-5D4C-48E9-AFEF-F71E8BD5FE3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1D5CFFE5-488B-412C-BACB-1F9B1DF8A2D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FA93E5E2-B7F1-42D1-8CB1-5C7536AC0E3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60A660C0-FC8A-49D0-AF5C-A3EB02C684A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3B7F35DA-C5A6-4F02-B752-47A5F66A3026}"/>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377F5CD1-D8AE-4E90-B185-3BEF3F35A5A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28B13446-214F-4258-9ED2-AB975DE0C2B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E6A3A906-8172-4D02-AABF-4A97574063B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91C8064E-6DC6-4E93-84D7-44A4A63B669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a16="http://schemas.microsoft.com/office/drawing/2014/main" id="{6C407174-D28A-4A17-8D66-427BCA9E01F5}"/>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2F7DFAB1-2E73-4EAE-98E1-6889D017D78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60668011-E4AB-494D-A8D5-143E0DF55C0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51BE7653-E1DA-43D9-9646-ED7C7CF1CB4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1" name="直線コネクタ 530">
          <a:extLst>
            <a:ext uri="{FF2B5EF4-FFF2-40B4-BE49-F238E27FC236}">
              <a16:creationId xmlns:a16="http://schemas.microsoft.com/office/drawing/2014/main" id="{24A899A3-211F-47BF-B163-C01F77D9D2A8}"/>
            </a:ext>
          </a:extLst>
        </xdr:cNvPr>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1F3AD0D3-2ADC-414E-96D1-CDEA646F6A3C}"/>
            </a:ext>
          </a:extLst>
        </xdr:cNvPr>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3" name="直線コネクタ 532">
          <a:extLst>
            <a:ext uri="{FF2B5EF4-FFF2-40B4-BE49-F238E27FC236}">
              <a16:creationId xmlns:a16="http://schemas.microsoft.com/office/drawing/2014/main" id="{FA79B6AB-2B14-4398-8FA7-FD57FA3F652C}"/>
            </a:ext>
          </a:extLst>
        </xdr:cNvPr>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B2534200-2914-4138-9AA2-911BD7829C6E}"/>
            </a:ext>
          </a:extLst>
        </xdr:cNvPr>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5" name="直線コネクタ 534">
          <a:extLst>
            <a:ext uri="{FF2B5EF4-FFF2-40B4-BE49-F238E27FC236}">
              <a16:creationId xmlns:a16="http://schemas.microsoft.com/office/drawing/2014/main" id="{4E82C8BD-3432-4F24-9878-907771CA6EB8}"/>
            </a:ext>
          </a:extLst>
        </xdr:cNvPr>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72A3941-33E3-4392-8C68-E465E328EBAB}"/>
            </a:ext>
          </a:extLst>
        </xdr:cNvPr>
        <xdr:cNvSpPr txBox="1"/>
      </xdr:nvSpPr>
      <xdr:spPr>
        <a:xfrm>
          <a:off x="144145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7" name="フローチャート: 判断 536">
          <a:extLst>
            <a:ext uri="{FF2B5EF4-FFF2-40B4-BE49-F238E27FC236}">
              <a16:creationId xmlns:a16="http://schemas.microsoft.com/office/drawing/2014/main" id="{AB0CD9AD-3A2D-40B3-A481-3C548F9B7CA8}"/>
            </a:ext>
          </a:extLst>
        </xdr:cNvPr>
        <xdr:cNvSpPr/>
      </xdr:nvSpPr>
      <xdr:spPr>
        <a:xfrm>
          <a:off x="14325600" y="1010883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8" name="フローチャート: 判断 537">
          <a:extLst>
            <a:ext uri="{FF2B5EF4-FFF2-40B4-BE49-F238E27FC236}">
              <a16:creationId xmlns:a16="http://schemas.microsoft.com/office/drawing/2014/main" id="{89142C69-43BF-49F3-AEE2-71EEE649C7D6}"/>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9" name="フローチャート: 判断 538">
          <a:extLst>
            <a:ext uri="{FF2B5EF4-FFF2-40B4-BE49-F238E27FC236}">
              <a16:creationId xmlns:a16="http://schemas.microsoft.com/office/drawing/2014/main" id="{B2D3330A-1E16-4695-9675-C41DA66ED116}"/>
            </a:ext>
          </a:extLst>
        </xdr:cNvPr>
        <xdr:cNvSpPr/>
      </xdr:nvSpPr>
      <xdr:spPr>
        <a:xfrm>
          <a:off x="128041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0" name="フローチャート: 判断 539">
          <a:extLst>
            <a:ext uri="{FF2B5EF4-FFF2-40B4-BE49-F238E27FC236}">
              <a16:creationId xmlns:a16="http://schemas.microsoft.com/office/drawing/2014/main" id="{A72EA925-323B-4382-B76B-4D3B7D49DE12}"/>
            </a:ext>
          </a:extLst>
        </xdr:cNvPr>
        <xdr:cNvSpPr/>
      </xdr:nvSpPr>
      <xdr:spPr>
        <a:xfrm>
          <a:off x="12029440" y="9926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1" name="フローチャート: 判断 540">
          <a:extLst>
            <a:ext uri="{FF2B5EF4-FFF2-40B4-BE49-F238E27FC236}">
              <a16:creationId xmlns:a16="http://schemas.microsoft.com/office/drawing/2014/main" id="{A534B5FD-1802-4DD1-9F30-AFCD8600FA81}"/>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E2E493D-82B5-42F6-99FC-3237FE5E92C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20EF658-6BB1-4A56-B74C-11FEBB4805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8BB838C-D279-4645-A633-A2CB3BD131E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4D4F0B8-38CC-4190-A1D4-1D8525E58EE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B4DDBB6-C862-4494-B8FE-8E72CEAF10A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24312</xdr:rowOff>
    </xdr:from>
    <xdr:to>
      <xdr:col>85</xdr:col>
      <xdr:colOff>177800</xdr:colOff>
      <xdr:row>58</xdr:row>
      <xdr:rowOff>125912</xdr:rowOff>
    </xdr:to>
    <xdr:sp macro="" textlink="">
      <xdr:nvSpPr>
        <xdr:cNvPr id="547" name="楕円 546">
          <a:extLst>
            <a:ext uri="{FF2B5EF4-FFF2-40B4-BE49-F238E27FC236}">
              <a16:creationId xmlns:a16="http://schemas.microsoft.com/office/drawing/2014/main" id="{7E65715C-1C01-4E6E-BE2E-247E8B445692}"/>
            </a:ext>
          </a:extLst>
        </xdr:cNvPr>
        <xdr:cNvSpPr/>
      </xdr:nvSpPr>
      <xdr:spPr>
        <a:xfrm>
          <a:off x="14325600" y="97474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47189</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56AB230B-210A-495F-B003-86F72AF264E4}"/>
            </a:ext>
          </a:extLst>
        </xdr:cNvPr>
        <xdr:cNvSpPr txBox="1"/>
      </xdr:nvSpPr>
      <xdr:spPr>
        <a:xfrm>
          <a:off x="14414500" y="960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549" name="楕円 548">
          <a:extLst>
            <a:ext uri="{FF2B5EF4-FFF2-40B4-BE49-F238E27FC236}">
              <a16:creationId xmlns:a16="http://schemas.microsoft.com/office/drawing/2014/main" id="{7C0CC970-7E88-46DC-9F9B-685C7838BC0F}"/>
            </a:ext>
          </a:extLst>
        </xdr:cNvPr>
        <xdr:cNvSpPr/>
      </xdr:nvSpPr>
      <xdr:spPr>
        <a:xfrm>
          <a:off x="13578840" y="9653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75112</xdr:rowOff>
    </xdr:to>
    <xdr:cxnSp macro="">
      <xdr:nvCxnSpPr>
        <xdr:cNvPr id="550" name="直線コネクタ 549">
          <a:extLst>
            <a:ext uri="{FF2B5EF4-FFF2-40B4-BE49-F238E27FC236}">
              <a16:creationId xmlns:a16="http://schemas.microsoft.com/office/drawing/2014/main" id="{7A911F04-BBE8-46B5-A6BD-A6216AA6BA3D}"/>
            </a:ext>
          </a:extLst>
        </xdr:cNvPr>
        <xdr:cNvCxnSpPr/>
      </xdr:nvCxnSpPr>
      <xdr:spPr>
        <a:xfrm>
          <a:off x="13629640" y="9704070"/>
          <a:ext cx="74676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551" name="楕円 550">
          <a:extLst>
            <a:ext uri="{FF2B5EF4-FFF2-40B4-BE49-F238E27FC236}">
              <a16:creationId xmlns:a16="http://schemas.microsoft.com/office/drawing/2014/main" id="{93EDC12D-7F7C-4B41-83FC-7E3B43282C58}"/>
            </a:ext>
          </a:extLst>
        </xdr:cNvPr>
        <xdr:cNvSpPr/>
      </xdr:nvSpPr>
      <xdr:spPr>
        <a:xfrm>
          <a:off x="1280414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148590</xdr:rowOff>
    </xdr:to>
    <xdr:cxnSp macro="">
      <xdr:nvCxnSpPr>
        <xdr:cNvPr id="552" name="直線コネクタ 551">
          <a:extLst>
            <a:ext uri="{FF2B5EF4-FFF2-40B4-BE49-F238E27FC236}">
              <a16:creationId xmlns:a16="http://schemas.microsoft.com/office/drawing/2014/main" id="{27F424F5-9435-4466-943E-744AEB4A8BE8}"/>
            </a:ext>
          </a:extLst>
        </xdr:cNvPr>
        <xdr:cNvCxnSpPr/>
      </xdr:nvCxnSpPr>
      <xdr:spPr>
        <a:xfrm>
          <a:off x="12854940" y="9612630"/>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39007</xdr:rowOff>
    </xdr:from>
    <xdr:to>
      <xdr:col>72</xdr:col>
      <xdr:colOff>38100</xdr:colOff>
      <xdr:row>55</xdr:row>
      <xdr:rowOff>140607</xdr:rowOff>
    </xdr:to>
    <xdr:sp macro="" textlink="">
      <xdr:nvSpPr>
        <xdr:cNvPr id="553" name="楕円 552">
          <a:extLst>
            <a:ext uri="{FF2B5EF4-FFF2-40B4-BE49-F238E27FC236}">
              <a16:creationId xmlns:a16="http://schemas.microsoft.com/office/drawing/2014/main" id="{C2F76BB8-0B6C-42F0-AF99-3EF3029D362A}"/>
            </a:ext>
          </a:extLst>
        </xdr:cNvPr>
        <xdr:cNvSpPr/>
      </xdr:nvSpPr>
      <xdr:spPr>
        <a:xfrm>
          <a:off x="12029440" y="9259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89807</xdr:rowOff>
    </xdr:from>
    <xdr:to>
      <xdr:col>76</xdr:col>
      <xdr:colOff>114300</xdr:colOff>
      <xdr:row>57</xdr:row>
      <xdr:rowOff>57150</xdr:rowOff>
    </xdr:to>
    <xdr:cxnSp macro="">
      <xdr:nvCxnSpPr>
        <xdr:cNvPr id="554" name="直線コネクタ 553">
          <a:extLst>
            <a:ext uri="{FF2B5EF4-FFF2-40B4-BE49-F238E27FC236}">
              <a16:creationId xmlns:a16="http://schemas.microsoft.com/office/drawing/2014/main" id="{EF38F622-F0FE-4A6E-B7A3-4323E5952CFD}"/>
            </a:ext>
          </a:extLst>
        </xdr:cNvPr>
        <xdr:cNvCxnSpPr/>
      </xdr:nvCxnSpPr>
      <xdr:spPr>
        <a:xfrm>
          <a:off x="12072620" y="9310007"/>
          <a:ext cx="782320" cy="30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50437</xdr:rowOff>
    </xdr:from>
    <xdr:to>
      <xdr:col>67</xdr:col>
      <xdr:colOff>101600</xdr:colOff>
      <xdr:row>56</xdr:row>
      <xdr:rowOff>152037</xdr:rowOff>
    </xdr:to>
    <xdr:sp macro="" textlink="">
      <xdr:nvSpPr>
        <xdr:cNvPr id="555" name="楕円 554">
          <a:extLst>
            <a:ext uri="{FF2B5EF4-FFF2-40B4-BE49-F238E27FC236}">
              <a16:creationId xmlns:a16="http://schemas.microsoft.com/office/drawing/2014/main" id="{0278A938-4089-41E5-AAA0-7E0B73630B81}"/>
            </a:ext>
          </a:extLst>
        </xdr:cNvPr>
        <xdr:cNvSpPr/>
      </xdr:nvSpPr>
      <xdr:spPr>
        <a:xfrm>
          <a:off x="11231880" y="94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89807</xdr:rowOff>
    </xdr:from>
    <xdr:to>
      <xdr:col>71</xdr:col>
      <xdr:colOff>177800</xdr:colOff>
      <xdr:row>56</xdr:row>
      <xdr:rowOff>101237</xdr:rowOff>
    </xdr:to>
    <xdr:cxnSp macro="">
      <xdr:nvCxnSpPr>
        <xdr:cNvPr id="556" name="直線コネクタ 555">
          <a:extLst>
            <a:ext uri="{FF2B5EF4-FFF2-40B4-BE49-F238E27FC236}">
              <a16:creationId xmlns:a16="http://schemas.microsoft.com/office/drawing/2014/main" id="{A33F0FDA-321B-4151-9CA0-8D2FAA84198E}"/>
            </a:ext>
          </a:extLst>
        </xdr:cNvPr>
        <xdr:cNvCxnSpPr/>
      </xdr:nvCxnSpPr>
      <xdr:spPr>
        <a:xfrm flipV="1">
          <a:off x="11282680" y="9310007"/>
          <a:ext cx="78994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7" name="n_1aveValue【学校施設】&#10;有形固定資産減価償却率">
          <a:extLst>
            <a:ext uri="{FF2B5EF4-FFF2-40B4-BE49-F238E27FC236}">
              <a16:creationId xmlns:a16="http://schemas.microsoft.com/office/drawing/2014/main" id="{9EC6EC39-289A-4D10-A23B-5D809445595E}"/>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558" name="n_2aveValue【学校施設】&#10;有形固定資産減価償却率">
          <a:extLst>
            <a:ext uri="{FF2B5EF4-FFF2-40B4-BE49-F238E27FC236}">
              <a16:creationId xmlns:a16="http://schemas.microsoft.com/office/drawing/2014/main" id="{3920ECB5-72FC-4488-A97E-A08DD891806A}"/>
            </a:ext>
          </a:extLst>
        </xdr:cNvPr>
        <xdr:cNvSpPr txBox="1"/>
      </xdr:nvSpPr>
      <xdr:spPr>
        <a:xfrm>
          <a:off x="126752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59" name="n_3aveValue【学校施設】&#10;有形固定資産減価償却率">
          <a:extLst>
            <a:ext uri="{FF2B5EF4-FFF2-40B4-BE49-F238E27FC236}">
              <a16:creationId xmlns:a16="http://schemas.microsoft.com/office/drawing/2014/main" id="{211E0B78-6770-4900-BE16-81038DA14794}"/>
            </a:ext>
          </a:extLst>
        </xdr:cNvPr>
        <xdr:cNvSpPr txBox="1"/>
      </xdr:nvSpPr>
      <xdr:spPr>
        <a:xfrm>
          <a:off x="11900544" y="1001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0" name="n_4aveValue【学校施設】&#10;有形固定資産減価償却率">
          <a:extLst>
            <a:ext uri="{FF2B5EF4-FFF2-40B4-BE49-F238E27FC236}">
              <a16:creationId xmlns:a16="http://schemas.microsoft.com/office/drawing/2014/main" id="{D99FEA0E-CD12-4A26-A8E8-41528FA99E25}"/>
            </a:ext>
          </a:extLst>
        </xdr:cNvPr>
        <xdr:cNvSpPr txBox="1"/>
      </xdr:nvSpPr>
      <xdr:spPr>
        <a:xfrm>
          <a:off x="11102984" y="997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44467</xdr:rowOff>
    </xdr:from>
    <xdr:ext cx="405111" cy="259045"/>
    <xdr:sp macro="" textlink="">
      <xdr:nvSpPr>
        <xdr:cNvPr id="561" name="n_1mainValue【学校施設】&#10;有形固定資産減価償却率">
          <a:extLst>
            <a:ext uri="{FF2B5EF4-FFF2-40B4-BE49-F238E27FC236}">
              <a16:creationId xmlns:a16="http://schemas.microsoft.com/office/drawing/2014/main" id="{C15C6815-1B25-4471-B969-B9D5A2C058F3}"/>
            </a:ext>
          </a:extLst>
        </xdr:cNvPr>
        <xdr:cNvSpPr txBox="1"/>
      </xdr:nvSpPr>
      <xdr:spPr>
        <a:xfrm>
          <a:off x="134372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562" name="n_2mainValue【学校施設】&#10;有形固定資産減価償却率">
          <a:extLst>
            <a:ext uri="{FF2B5EF4-FFF2-40B4-BE49-F238E27FC236}">
              <a16:creationId xmlns:a16="http://schemas.microsoft.com/office/drawing/2014/main" id="{EAE223E9-6FE4-4059-BE8A-C30E634AFA27}"/>
            </a:ext>
          </a:extLst>
        </xdr:cNvPr>
        <xdr:cNvSpPr txBox="1"/>
      </xdr:nvSpPr>
      <xdr:spPr>
        <a:xfrm>
          <a:off x="1267524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157134</xdr:rowOff>
    </xdr:from>
    <xdr:ext cx="405111" cy="259045"/>
    <xdr:sp macro="" textlink="">
      <xdr:nvSpPr>
        <xdr:cNvPr id="563" name="n_3mainValue【学校施設】&#10;有形固定資産減価償却率">
          <a:extLst>
            <a:ext uri="{FF2B5EF4-FFF2-40B4-BE49-F238E27FC236}">
              <a16:creationId xmlns:a16="http://schemas.microsoft.com/office/drawing/2014/main" id="{214712D7-743C-4A01-BBB0-1C81D3017EA9}"/>
            </a:ext>
          </a:extLst>
        </xdr:cNvPr>
        <xdr:cNvSpPr txBox="1"/>
      </xdr:nvSpPr>
      <xdr:spPr>
        <a:xfrm>
          <a:off x="11900544" y="904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168564</xdr:rowOff>
    </xdr:from>
    <xdr:ext cx="405111" cy="259045"/>
    <xdr:sp macro="" textlink="">
      <xdr:nvSpPr>
        <xdr:cNvPr id="564" name="n_4mainValue【学校施設】&#10;有形固定資産減価償却率">
          <a:extLst>
            <a:ext uri="{FF2B5EF4-FFF2-40B4-BE49-F238E27FC236}">
              <a16:creationId xmlns:a16="http://schemas.microsoft.com/office/drawing/2014/main" id="{3B28F7AC-D4E0-4E96-A2E0-B4E6544BBAB4}"/>
            </a:ext>
          </a:extLst>
        </xdr:cNvPr>
        <xdr:cNvSpPr txBox="1"/>
      </xdr:nvSpPr>
      <xdr:spPr>
        <a:xfrm>
          <a:off x="11102984" y="922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D8A65842-BA3D-45A0-AD6D-C1221448921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EE56023-F7F1-4B15-A130-14196627022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5276DA0-30B6-4AAF-8FB0-CCCF168AD7B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72EE34F0-2BFA-4CC0-B48B-A10858545C3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E0AEFE0A-B6EA-4AB9-B567-BEF20F2A29D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41205FD0-15EB-441A-A974-C99F1F0258A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3B6E32E3-6FEB-4110-9D7F-44F8FFFB711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DAFF1AE2-2781-4E74-AF9E-3B4AF5C4BA7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8AE5E540-7EA7-4176-89C2-26C5DF64E39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36DB2466-3A50-4934-8A7F-CCD76FDA9E6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4FEFBB94-38E3-4147-A695-224849F8365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DAC11E00-331A-4A90-88B6-8CE981893EC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1FFC499C-9995-466A-B136-C9D622B597D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A86AF5C2-C4F6-4E5E-9333-5C1B2B7D3F8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D6546024-1E61-4D2D-BE88-D863D552BCA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2657C82-49FD-49A1-84B1-F0073083D65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E5C33EE6-3F13-47AC-85B1-E6A2E451CEC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5C3A93FD-84F1-4ABF-8A5E-925D0D34F334}"/>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25EC58EE-E20B-44E4-9C15-ED151681158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E944FFD-89DE-4819-B535-08D141B269D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80CB3681-5470-458C-9A35-84DB14760F3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D55F33F4-AA55-4EAE-902B-279682C8DDE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BCA451B3-838C-4700-AE2F-EB6E7AA4384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C77D2044-0E8E-424E-8324-1AC43311577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9" name="直線コネクタ 588">
          <a:extLst>
            <a:ext uri="{FF2B5EF4-FFF2-40B4-BE49-F238E27FC236}">
              <a16:creationId xmlns:a16="http://schemas.microsoft.com/office/drawing/2014/main" id="{1301D246-A371-4E5F-B08A-CA6841FE7D14}"/>
            </a:ext>
          </a:extLst>
        </xdr:cNvPr>
        <xdr:cNvCxnSpPr/>
      </xdr:nvCxnSpPr>
      <xdr:spPr>
        <a:xfrm flipV="1">
          <a:off x="19509104" y="9556623"/>
          <a:ext cx="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90" name="【学校施設】&#10;一人当たり面積最小値テキスト">
          <a:extLst>
            <a:ext uri="{FF2B5EF4-FFF2-40B4-BE49-F238E27FC236}">
              <a16:creationId xmlns:a16="http://schemas.microsoft.com/office/drawing/2014/main" id="{0B367F0F-589E-42CC-BA8A-B8885254BFD3}"/>
            </a:ext>
          </a:extLst>
        </xdr:cNvPr>
        <xdr:cNvSpPr txBox="1"/>
      </xdr:nvSpPr>
      <xdr:spPr>
        <a:xfrm>
          <a:off x="19547840"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1" name="直線コネクタ 590">
          <a:extLst>
            <a:ext uri="{FF2B5EF4-FFF2-40B4-BE49-F238E27FC236}">
              <a16:creationId xmlns:a16="http://schemas.microsoft.com/office/drawing/2014/main" id="{9A94B295-8ADE-44D3-B67F-C12350FA5DF9}"/>
            </a:ext>
          </a:extLst>
        </xdr:cNvPr>
        <xdr:cNvCxnSpPr/>
      </xdr:nvCxnSpPr>
      <xdr:spPr>
        <a:xfrm>
          <a:off x="19443700" y="10657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2" name="【学校施設】&#10;一人当たり面積最大値テキスト">
          <a:extLst>
            <a:ext uri="{FF2B5EF4-FFF2-40B4-BE49-F238E27FC236}">
              <a16:creationId xmlns:a16="http://schemas.microsoft.com/office/drawing/2014/main" id="{937FDD52-12D2-4FF9-A1E1-0EA5F418C06C}"/>
            </a:ext>
          </a:extLst>
        </xdr:cNvPr>
        <xdr:cNvSpPr txBox="1"/>
      </xdr:nvSpPr>
      <xdr:spPr>
        <a:xfrm>
          <a:off x="19547840" y="93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3" name="直線コネクタ 592">
          <a:extLst>
            <a:ext uri="{FF2B5EF4-FFF2-40B4-BE49-F238E27FC236}">
              <a16:creationId xmlns:a16="http://schemas.microsoft.com/office/drawing/2014/main" id="{06FD46EA-5A51-4BE3-8C03-8B6FDB2638A8}"/>
            </a:ext>
          </a:extLst>
        </xdr:cNvPr>
        <xdr:cNvCxnSpPr/>
      </xdr:nvCxnSpPr>
      <xdr:spPr>
        <a:xfrm>
          <a:off x="19443700" y="955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94" name="【学校施設】&#10;一人当たり面積平均値テキスト">
          <a:extLst>
            <a:ext uri="{FF2B5EF4-FFF2-40B4-BE49-F238E27FC236}">
              <a16:creationId xmlns:a16="http://schemas.microsoft.com/office/drawing/2014/main" id="{8D727E3F-73E8-498B-AED1-801042C3AF9F}"/>
            </a:ext>
          </a:extLst>
        </xdr:cNvPr>
        <xdr:cNvSpPr txBox="1"/>
      </xdr:nvSpPr>
      <xdr:spPr>
        <a:xfrm>
          <a:off x="19547840" y="1020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5" name="フローチャート: 判断 594">
          <a:extLst>
            <a:ext uri="{FF2B5EF4-FFF2-40B4-BE49-F238E27FC236}">
              <a16:creationId xmlns:a16="http://schemas.microsoft.com/office/drawing/2014/main" id="{381B76A7-35BE-470F-B2E8-FA1567E3DA23}"/>
            </a:ext>
          </a:extLst>
        </xdr:cNvPr>
        <xdr:cNvSpPr/>
      </xdr:nvSpPr>
      <xdr:spPr>
        <a:xfrm>
          <a:off x="1945894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6" name="フローチャート: 判断 595">
          <a:extLst>
            <a:ext uri="{FF2B5EF4-FFF2-40B4-BE49-F238E27FC236}">
              <a16:creationId xmlns:a16="http://schemas.microsoft.com/office/drawing/2014/main" id="{3B9E8B3C-7404-4834-9C7C-41AC9A11B46E}"/>
            </a:ext>
          </a:extLst>
        </xdr:cNvPr>
        <xdr:cNvSpPr/>
      </xdr:nvSpPr>
      <xdr:spPr>
        <a:xfrm>
          <a:off x="18735040" y="10370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7" name="フローチャート: 判断 596">
          <a:extLst>
            <a:ext uri="{FF2B5EF4-FFF2-40B4-BE49-F238E27FC236}">
              <a16:creationId xmlns:a16="http://schemas.microsoft.com/office/drawing/2014/main" id="{688D40DF-9665-43A1-9CE2-128B448E0A5D}"/>
            </a:ext>
          </a:extLst>
        </xdr:cNvPr>
        <xdr:cNvSpPr/>
      </xdr:nvSpPr>
      <xdr:spPr>
        <a:xfrm>
          <a:off x="17937480" y="10385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8" name="フローチャート: 判断 597">
          <a:extLst>
            <a:ext uri="{FF2B5EF4-FFF2-40B4-BE49-F238E27FC236}">
              <a16:creationId xmlns:a16="http://schemas.microsoft.com/office/drawing/2014/main" id="{BA6770A0-AC4F-40E0-9C1F-25295E7C463E}"/>
            </a:ext>
          </a:extLst>
        </xdr:cNvPr>
        <xdr:cNvSpPr/>
      </xdr:nvSpPr>
      <xdr:spPr>
        <a:xfrm>
          <a:off x="17162780" y="1040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99" name="フローチャート: 判断 598">
          <a:extLst>
            <a:ext uri="{FF2B5EF4-FFF2-40B4-BE49-F238E27FC236}">
              <a16:creationId xmlns:a16="http://schemas.microsoft.com/office/drawing/2014/main" id="{66C716CF-2FD8-4415-845E-F2634A50BB34}"/>
            </a:ext>
          </a:extLst>
        </xdr:cNvPr>
        <xdr:cNvSpPr/>
      </xdr:nvSpPr>
      <xdr:spPr>
        <a:xfrm>
          <a:off x="16388080" y="10390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7005A75-BED0-4193-BED5-781FE5EC0EE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C61B5EF-46A0-4D8D-9939-5FA1678A87F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D437F3C-A1C1-446C-AF5A-5A97D48F1A9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F63187C-F038-4450-8672-C751993D3D3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0973DEA-9E1C-41BB-A1B7-F8B10C82764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5" name="楕円 604">
          <a:extLst>
            <a:ext uri="{FF2B5EF4-FFF2-40B4-BE49-F238E27FC236}">
              <a16:creationId xmlns:a16="http://schemas.microsoft.com/office/drawing/2014/main" id="{E4F74891-D1A0-43C6-A523-494AF203CB47}"/>
            </a:ext>
          </a:extLst>
        </xdr:cNvPr>
        <xdr:cNvSpPr/>
      </xdr:nvSpPr>
      <xdr:spPr>
        <a:xfrm>
          <a:off x="1945894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54627</xdr:rowOff>
    </xdr:from>
    <xdr:ext cx="469744" cy="259045"/>
    <xdr:sp macro="" textlink="">
      <xdr:nvSpPr>
        <xdr:cNvPr id="606" name="【学校施設】&#10;一人当たり面積該当値テキスト">
          <a:extLst>
            <a:ext uri="{FF2B5EF4-FFF2-40B4-BE49-F238E27FC236}">
              <a16:creationId xmlns:a16="http://schemas.microsoft.com/office/drawing/2014/main" id="{7D722E47-03A1-48E1-94F7-74E6369A9139}"/>
            </a:ext>
          </a:extLst>
        </xdr:cNvPr>
        <xdr:cNvSpPr txBox="1"/>
      </xdr:nvSpPr>
      <xdr:spPr>
        <a:xfrm>
          <a:off x="19547840" y="104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145034</xdr:rowOff>
    </xdr:from>
    <xdr:to>
      <xdr:col>112</xdr:col>
      <xdr:colOff>38100</xdr:colOff>
      <xdr:row>63</xdr:row>
      <xdr:rowOff>75184</xdr:rowOff>
    </xdr:to>
    <xdr:sp macro="" textlink="">
      <xdr:nvSpPr>
        <xdr:cNvPr id="607" name="楕円 606">
          <a:extLst>
            <a:ext uri="{FF2B5EF4-FFF2-40B4-BE49-F238E27FC236}">
              <a16:creationId xmlns:a16="http://schemas.microsoft.com/office/drawing/2014/main" id="{FA66E33F-0E1A-4E03-82E4-FDC9B76B3197}"/>
            </a:ext>
          </a:extLst>
        </xdr:cNvPr>
        <xdr:cNvSpPr/>
      </xdr:nvSpPr>
      <xdr:spPr>
        <a:xfrm>
          <a:off x="18735040" y="10538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24384</xdr:rowOff>
    </xdr:to>
    <xdr:cxnSp macro="">
      <xdr:nvCxnSpPr>
        <xdr:cNvPr id="608" name="直線コネクタ 607">
          <a:extLst>
            <a:ext uri="{FF2B5EF4-FFF2-40B4-BE49-F238E27FC236}">
              <a16:creationId xmlns:a16="http://schemas.microsoft.com/office/drawing/2014/main" id="{E5A9A5BB-AE72-4CB1-8D3B-33BED5F6743F}"/>
            </a:ext>
          </a:extLst>
        </xdr:cNvPr>
        <xdr:cNvCxnSpPr/>
      </xdr:nvCxnSpPr>
      <xdr:spPr>
        <a:xfrm flipV="1">
          <a:off x="18778220" y="10580370"/>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149225</xdr:rowOff>
    </xdr:from>
    <xdr:to>
      <xdr:col>107</xdr:col>
      <xdr:colOff>101600</xdr:colOff>
      <xdr:row>63</xdr:row>
      <xdr:rowOff>79375</xdr:rowOff>
    </xdr:to>
    <xdr:sp macro="" textlink="">
      <xdr:nvSpPr>
        <xdr:cNvPr id="609" name="楕円 608">
          <a:extLst>
            <a:ext uri="{FF2B5EF4-FFF2-40B4-BE49-F238E27FC236}">
              <a16:creationId xmlns:a16="http://schemas.microsoft.com/office/drawing/2014/main" id="{C2F359FC-3858-4593-A9B8-04C2DFFAC0D1}"/>
            </a:ext>
          </a:extLst>
        </xdr:cNvPr>
        <xdr:cNvSpPr/>
      </xdr:nvSpPr>
      <xdr:spPr>
        <a:xfrm>
          <a:off x="17937480" y="1054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24384</xdr:rowOff>
    </xdr:from>
    <xdr:to>
      <xdr:col>111</xdr:col>
      <xdr:colOff>177800</xdr:colOff>
      <xdr:row>63</xdr:row>
      <xdr:rowOff>28575</xdr:rowOff>
    </xdr:to>
    <xdr:cxnSp macro="">
      <xdr:nvCxnSpPr>
        <xdr:cNvPr id="610" name="直線コネクタ 609">
          <a:extLst>
            <a:ext uri="{FF2B5EF4-FFF2-40B4-BE49-F238E27FC236}">
              <a16:creationId xmlns:a16="http://schemas.microsoft.com/office/drawing/2014/main" id="{599F615F-CF85-4BC1-9F56-631A14CE3914}"/>
            </a:ext>
          </a:extLst>
        </xdr:cNvPr>
        <xdr:cNvCxnSpPr/>
      </xdr:nvCxnSpPr>
      <xdr:spPr>
        <a:xfrm flipV="1">
          <a:off x="17988280" y="10585704"/>
          <a:ext cx="78994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154559</xdr:rowOff>
    </xdr:from>
    <xdr:to>
      <xdr:col>102</xdr:col>
      <xdr:colOff>165100</xdr:colOff>
      <xdr:row>62</xdr:row>
      <xdr:rowOff>84709</xdr:rowOff>
    </xdr:to>
    <xdr:sp macro="" textlink="">
      <xdr:nvSpPr>
        <xdr:cNvPr id="611" name="楕円 610">
          <a:extLst>
            <a:ext uri="{FF2B5EF4-FFF2-40B4-BE49-F238E27FC236}">
              <a16:creationId xmlns:a16="http://schemas.microsoft.com/office/drawing/2014/main" id="{4585E679-F0BD-4346-81EE-322DAF8DF543}"/>
            </a:ext>
          </a:extLst>
        </xdr:cNvPr>
        <xdr:cNvSpPr/>
      </xdr:nvSpPr>
      <xdr:spPr>
        <a:xfrm>
          <a:off x="17162780" y="10380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33909</xdr:rowOff>
    </xdr:from>
    <xdr:to>
      <xdr:col>107</xdr:col>
      <xdr:colOff>50800</xdr:colOff>
      <xdr:row>63</xdr:row>
      <xdr:rowOff>28575</xdr:rowOff>
    </xdr:to>
    <xdr:cxnSp macro="">
      <xdr:nvCxnSpPr>
        <xdr:cNvPr id="612" name="直線コネクタ 611">
          <a:extLst>
            <a:ext uri="{FF2B5EF4-FFF2-40B4-BE49-F238E27FC236}">
              <a16:creationId xmlns:a16="http://schemas.microsoft.com/office/drawing/2014/main" id="{4F3C7E91-8C14-4B4C-8B69-68E5FC03A372}"/>
            </a:ext>
          </a:extLst>
        </xdr:cNvPr>
        <xdr:cNvCxnSpPr/>
      </xdr:nvCxnSpPr>
      <xdr:spPr>
        <a:xfrm>
          <a:off x="17213580" y="10427589"/>
          <a:ext cx="7747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26162</xdr:rowOff>
    </xdr:from>
    <xdr:to>
      <xdr:col>98</xdr:col>
      <xdr:colOff>38100</xdr:colOff>
      <xdr:row>62</xdr:row>
      <xdr:rowOff>127762</xdr:rowOff>
    </xdr:to>
    <xdr:sp macro="" textlink="">
      <xdr:nvSpPr>
        <xdr:cNvPr id="613" name="楕円 612">
          <a:extLst>
            <a:ext uri="{FF2B5EF4-FFF2-40B4-BE49-F238E27FC236}">
              <a16:creationId xmlns:a16="http://schemas.microsoft.com/office/drawing/2014/main" id="{DC97F7CC-00C1-4BFD-BFFC-EC68382BAB0B}"/>
            </a:ext>
          </a:extLst>
        </xdr:cNvPr>
        <xdr:cNvSpPr/>
      </xdr:nvSpPr>
      <xdr:spPr>
        <a:xfrm>
          <a:off x="16388080" y="104198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33909</xdr:rowOff>
    </xdr:from>
    <xdr:to>
      <xdr:col>102</xdr:col>
      <xdr:colOff>114300</xdr:colOff>
      <xdr:row>62</xdr:row>
      <xdr:rowOff>76962</xdr:rowOff>
    </xdr:to>
    <xdr:cxnSp macro="">
      <xdr:nvCxnSpPr>
        <xdr:cNvPr id="614" name="直線コネクタ 613">
          <a:extLst>
            <a:ext uri="{FF2B5EF4-FFF2-40B4-BE49-F238E27FC236}">
              <a16:creationId xmlns:a16="http://schemas.microsoft.com/office/drawing/2014/main" id="{9D0B1022-1BA6-4AE1-B1D0-4AF7D11BC754}"/>
            </a:ext>
          </a:extLst>
        </xdr:cNvPr>
        <xdr:cNvCxnSpPr/>
      </xdr:nvCxnSpPr>
      <xdr:spPr>
        <a:xfrm flipV="1">
          <a:off x="16431260" y="10427589"/>
          <a:ext cx="78232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5" name="n_1aveValue【学校施設】&#10;一人当たり面積">
          <a:extLst>
            <a:ext uri="{FF2B5EF4-FFF2-40B4-BE49-F238E27FC236}">
              <a16:creationId xmlns:a16="http://schemas.microsoft.com/office/drawing/2014/main" id="{F1432129-691F-494E-99E5-C56F0580DF9F}"/>
            </a:ext>
          </a:extLst>
        </xdr:cNvPr>
        <xdr:cNvSpPr txBox="1"/>
      </xdr:nvSpPr>
      <xdr:spPr>
        <a:xfrm>
          <a:off x="18561127" y="101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16" name="n_2aveValue【学校施設】&#10;一人当たり面積">
          <a:extLst>
            <a:ext uri="{FF2B5EF4-FFF2-40B4-BE49-F238E27FC236}">
              <a16:creationId xmlns:a16="http://schemas.microsoft.com/office/drawing/2014/main" id="{60333CDA-9EAA-45DF-AD23-50355B448EA9}"/>
            </a:ext>
          </a:extLst>
        </xdr:cNvPr>
        <xdr:cNvSpPr txBox="1"/>
      </xdr:nvSpPr>
      <xdr:spPr>
        <a:xfrm>
          <a:off x="17776267" y="1016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617" name="n_3aveValue【学校施設】&#10;一人当たり面積">
          <a:extLst>
            <a:ext uri="{FF2B5EF4-FFF2-40B4-BE49-F238E27FC236}">
              <a16:creationId xmlns:a16="http://schemas.microsoft.com/office/drawing/2014/main" id="{5A6E4FA2-EAE3-4091-A3AF-390AB36E8733}"/>
            </a:ext>
          </a:extLst>
        </xdr:cNvPr>
        <xdr:cNvSpPr txBox="1"/>
      </xdr:nvSpPr>
      <xdr:spPr>
        <a:xfrm>
          <a:off x="17001567" y="104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618" name="n_4aveValue【学校施設】&#10;一人当たり面積">
          <a:extLst>
            <a:ext uri="{FF2B5EF4-FFF2-40B4-BE49-F238E27FC236}">
              <a16:creationId xmlns:a16="http://schemas.microsoft.com/office/drawing/2014/main" id="{2F0EBE2F-3E76-4719-82EE-3CACDEA73C48}"/>
            </a:ext>
          </a:extLst>
        </xdr:cNvPr>
        <xdr:cNvSpPr txBox="1"/>
      </xdr:nvSpPr>
      <xdr:spPr>
        <a:xfrm>
          <a:off x="1622686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66311</xdr:rowOff>
    </xdr:from>
    <xdr:ext cx="469744" cy="259045"/>
    <xdr:sp macro="" textlink="">
      <xdr:nvSpPr>
        <xdr:cNvPr id="619" name="n_1mainValue【学校施設】&#10;一人当たり面積">
          <a:extLst>
            <a:ext uri="{FF2B5EF4-FFF2-40B4-BE49-F238E27FC236}">
              <a16:creationId xmlns:a16="http://schemas.microsoft.com/office/drawing/2014/main" id="{9FE9CA43-3266-4E1E-AEBC-288EF2F37218}"/>
            </a:ext>
          </a:extLst>
        </xdr:cNvPr>
        <xdr:cNvSpPr txBox="1"/>
      </xdr:nvSpPr>
      <xdr:spPr>
        <a:xfrm>
          <a:off x="18561127" y="1062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70502</xdr:rowOff>
    </xdr:from>
    <xdr:ext cx="469744" cy="259045"/>
    <xdr:sp macro="" textlink="">
      <xdr:nvSpPr>
        <xdr:cNvPr id="620" name="n_2mainValue【学校施設】&#10;一人当たり面積">
          <a:extLst>
            <a:ext uri="{FF2B5EF4-FFF2-40B4-BE49-F238E27FC236}">
              <a16:creationId xmlns:a16="http://schemas.microsoft.com/office/drawing/2014/main" id="{226F7D65-0535-4817-8F59-5B37C58B5F00}"/>
            </a:ext>
          </a:extLst>
        </xdr:cNvPr>
        <xdr:cNvSpPr txBox="1"/>
      </xdr:nvSpPr>
      <xdr:spPr>
        <a:xfrm>
          <a:off x="1777626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101236</xdr:rowOff>
    </xdr:from>
    <xdr:ext cx="469744" cy="259045"/>
    <xdr:sp macro="" textlink="">
      <xdr:nvSpPr>
        <xdr:cNvPr id="621" name="n_3mainValue【学校施設】&#10;一人当たり面積">
          <a:extLst>
            <a:ext uri="{FF2B5EF4-FFF2-40B4-BE49-F238E27FC236}">
              <a16:creationId xmlns:a16="http://schemas.microsoft.com/office/drawing/2014/main" id="{E220AFD1-C891-43D8-A088-20586C953127}"/>
            </a:ext>
          </a:extLst>
        </xdr:cNvPr>
        <xdr:cNvSpPr txBox="1"/>
      </xdr:nvSpPr>
      <xdr:spPr>
        <a:xfrm>
          <a:off x="17001567" y="1015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118889</xdr:rowOff>
    </xdr:from>
    <xdr:ext cx="469744" cy="259045"/>
    <xdr:sp macro="" textlink="">
      <xdr:nvSpPr>
        <xdr:cNvPr id="622" name="n_4mainValue【学校施設】&#10;一人当たり面積">
          <a:extLst>
            <a:ext uri="{FF2B5EF4-FFF2-40B4-BE49-F238E27FC236}">
              <a16:creationId xmlns:a16="http://schemas.microsoft.com/office/drawing/2014/main" id="{E1B3EBB9-C7CC-4A2C-9637-443F876D8DDA}"/>
            </a:ext>
          </a:extLst>
        </xdr:cNvPr>
        <xdr:cNvSpPr txBox="1"/>
      </xdr:nvSpPr>
      <xdr:spPr>
        <a:xfrm>
          <a:off x="16226867" y="1051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33D5D7B3-CBAC-402F-B8F1-92BA27BEB4A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9D977E7-97AC-49DC-B484-B628E4EDC38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BA216A02-8BE3-4B65-B313-2E41CBBF29B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B04CEE3-3F7E-4900-A0CB-0BA43EAD3AB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CF585361-5712-4EDC-A61E-7508C0C4D15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715A6E81-6857-4F7E-91A6-1B19AC928B5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48D14033-52C8-4A75-86E0-AD57E75C9F1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5EBE3D02-2C01-414F-AD00-0F6124CA974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17990C20-436C-4E0A-9841-8C28AFF7E60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64677324-F435-472C-8E25-9EA0B1AE8C1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C12AD9BC-75F1-42C9-83C9-734784C6A5D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D7968349-AA7D-48C4-BD3B-054230F57DE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5DF8A2FC-0DE5-484E-8509-AE36ACC5231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79F1EEDA-38FA-418B-8934-C73C0248635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328B3308-EA8A-4A46-A46E-37716D379A5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5D5872AD-A00A-4888-8B4A-99E64DE8362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B4753DF1-9D19-4DD0-B5DB-E2F8FBAE329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7EC04093-0B29-4A50-9AA2-03A3BCC99CE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F666289B-3597-41B4-AEB6-5ADEFB76528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EE079DE0-853D-4E6F-B755-2258BD40B9A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73F59B84-1879-4589-B1C9-BD9D4186261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1DBB6FF9-238B-4B0C-876E-0F7C8DF6860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52666007-419D-4770-B203-EB1EC5F821D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3310FF42-70CE-42D8-84DB-7E8868891BC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8CDA1B8D-736B-41C1-85D1-FF275AE9D6A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85F87F79-2CF4-4588-8681-22CA4813A0B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1EF1111-D99E-4514-AE1C-D63FBD648C5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B2978961-2A42-4299-85B4-60E1A871349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439717C0-BC51-4A05-9301-B1C258DE10F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13BD721E-1A81-405B-B1EC-4FD04A4C3E2A}"/>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1F246E2A-788E-4440-AC49-9C4DBDA84E6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E9CCCCB6-DD59-4E8D-B54D-D9453340947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5DA9E837-9E23-41E1-9586-38B38073BA8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1B86EAE1-D6FE-450A-A2DA-538B14805E9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EC1ADEE5-1D36-4C57-B17A-4B978A89154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54278D70-6B97-47BC-A8FE-47E76E8D66D1}"/>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184C5354-FBB8-4230-91EF-23F0397C4D3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403805E1-7B0E-4FFD-8623-7AADB8B8DC0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2E86B042-A69D-431F-BBC5-582A0C81139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9A1AC31F-D6F6-4473-BB03-BA90027AA78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663" name="直線コネクタ 662">
          <a:extLst>
            <a:ext uri="{FF2B5EF4-FFF2-40B4-BE49-F238E27FC236}">
              <a16:creationId xmlns:a16="http://schemas.microsoft.com/office/drawing/2014/main" id="{26D732E1-D652-40EF-81FF-D1E3C608B6E1}"/>
            </a:ext>
          </a:extLst>
        </xdr:cNvPr>
        <xdr:cNvCxnSpPr/>
      </xdr:nvCxnSpPr>
      <xdr:spPr>
        <a:xfrm flipV="1">
          <a:off x="14375764" y="16767811"/>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公民館】&#10;有形固定資産減価償却率最小値テキスト">
          <a:extLst>
            <a:ext uri="{FF2B5EF4-FFF2-40B4-BE49-F238E27FC236}">
              <a16:creationId xmlns:a16="http://schemas.microsoft.com/office/drawing/2014/main" id="{64801787-E02E-4E41-B521-304DE8A1DB8D}"/>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a:extLst>
            <a:ext uri="{FF2B5EF4-FFF2-40B4-BE49-F238E27FC236}">
              <a16:creationId xmlns:a16="http://schemas.microsoft.com/office/drawing/2014/main" id="{619F6A2F-D525-486B-89BD-33789C68FE6D}"/>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66" name="【公民館】&#10;有形固定資産減価償却率最大値テキスト">
          <a:extLst>
            <a:ext uri="{FF2B5EF4-FFF2-40B4-BE49-F238E27FC236}">
              <a16:creationId xmlns:a16="http://schemas.microsoft.com/office/drawing/2014/main" id="{474BFDFD-3ABC-4825-85C9-406737567F50}"/>
            </a:ext>
          </a:extLst>
        </xdr:cNvPr>
        <xdr:cNvSpPr txBox="1"/>
      </xdr:nvSpPr>
      <xdr:spPr>
        <a:xfrm>
          <a:off x="14414500" y="1655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67" name="直線コネクタ 666">
          <a:extLst>
            <a:ext uri="{FF2B5EF4-FFF2-40B4-BE49-F238E27FC236}">
              <a16:creationId xmlns:a16="http://schemas.microsoft.com/office/drawing/2014/main" id="{72B4DDFE-8D0D-491A-85F7-EE35CB260D5B}"/>
            </a:ext>
          </a:extLst>
        </xdr:cNvPr>
        <xdr:cNvCxnSpPr/>
      </xdr:nvCxnSpPr>
      <xdr:spPr>
        <a:xfrm>
          <a:off x="14287500" y="16767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668" name="【公民館】&#10;有形固定資産減価償却率平均値テキスト">
          <a:extLst>
            <a:ext uri="{FF2B5EF4-FFF2-40B4-BE49-F238E27FC236}">
              <a16:creationId xmlns:a16="http://schemas.microsoft.com/office/drawing/2014/main" id="{21AD9C16-3619-4AA1-9FD1-39C93C58804D}"/>
            </a:ext>
          </a:extLst>
        </xdr:cNvPr>
        <xdr:cNvSpPr txBox="1"/>
      </xdr:nvSpPr>
      <xdr:spPr>
        <a:xfrm>
          <a:off x="14414500" y="17439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69" name="フローチャート: 判断 668">
          <a:extLst>
            <a:ext uri="{FF2B5EF4-FFF2-40B4-BE49-F238E27FC236}">
              <a16:creationId xmlns:a16="http://schemas.microsoft.com/office/drawing/2014/main" id="{0F61FF14-D07A-4E0F-B26F-555E8243C429}"/>
            </a:ext>
          </a:extLst>
        </xdr:cNvPr>
        <xdr:cNvSpPr/>
      </xdr:nvSpPr>
      <xdr:spPr>
        <a:xfrm>
          <a:off x="14325600" y="17587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70" name="フローチャート: 判断 669">
          <a:extLst>
            <a:ext uri="{FF2B5EF4-FFF2-40B4-BE49-F238E27FC236}">
              <a16:creationId xmlns:a16="http://schemas.microsoft.com/office/drawing/2014/main" id="{54153CB0-8DA3-4177-BE96-2D51AE1DF34E}"/>
            </a:ext>
          </a:extLst>
        </xdr:cNvPr>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71" name="フローチャート: 判断 670">
          <a:extLst>
            <a:ext uri="{FF2B5EF4-FFF2-40B4-BE49-F238E27FC236}">
              <a16:creationId xmlns:a16="http://schemas.microsoft.com/office/drawing/2014/main" id="{902EB881-13C0-45FD-864B-2148C7AE475D}"/>
            </a:ext>
          </a:extLst>
        </xdr:cNvPr>
        <xdr:cNvSpPr/>
      </xdr:nvSpPr>
      <xdr:spPr>
        <a:xfrm>
          <a:off x="128041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672" name="フローチャート: 判断 671">
          <a:extLst>
            <a:ext uri="{FF2B5EF4-FFF2-40B4-BE49-F238E27FC236}">
              <a16:creationId xmlns:a16="http://schemas.microsoft.com/office/drawing/2014/main" id="{F8FE2BA7-F039-471B-9E26-C31A938D3749}"/>
            </a:ext>
          </a:extLst>
        </xdr:cNvPr>
        <xdr:cNvSpPr/>
      </xdr:nvSpPr>
      <xdr:spPr>
        <a:xfrm>
          <a:off x="12029440" y="17560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673" name="フローチャート: 判断 672">
          <a:extLst>
            <a:ext uri="{FF2B5EF4-FFF2-40B4-BE49-F238E27FC236}">
              <a16:creationId xmlns:a16="http://schemas.microsoft.com/office/drawing/2014/main" id="{D3AB2C4B-D4CC-411B-98B8-0C91ED402BF1}"/>
            </a:ext>
          </a:extLst>
        </xdr:cNvPr>
        <xdr:cNvSpPr/>
      </xdr:nvSpPr>
      <xdr:spPr>
        <a:xfrm>
          <a:off x="1123188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3597C47-A68D-4FB7-B44B-3349E9B4612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57F47C9F-5E45-4460-8DE2-409254DFC23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11004D1-C955-4383-BEE9-29FF7C8CCC0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D047FBB-9736-436B-A6AA-93A717F7B9B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343E755-278B-4962-AF17-74A928CAA21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679" name="楕円 678">
          <a:extLst>
            <a:ext uri="{FF2B5EF4-FFF2-40B4-BE49-F238E27FC236}">
              <a16:creationId xmlns:a16="http://schemas.microsoft.com/office/drawing/2014/main" id="{7603B413-B986-4CFC-836D-1D42B08E69B2}"/>
            </a:ext>
          </a:extLst>
        </xdr:cNvPr>
        <xdr:cNvSpPr/>
      </xdr:nvSpPr>
      <xdr:spPr>
        <a:xfrm>
          <a:off x="14325600" y="176485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24782</xdr:rowOff>
    </xdr:from>
    <xdr:ext cx="405111" cy="259045"/>
    <xdr:sp macro="" textlink="">
      <xdr:nvSpPr>
        <xdr:cNvPr id="680" name="【公民館】&#10;有形固定資産減価償却率該当値テキスト">
          <a:extLst>
            <a:ext uri="{FF2B5EF4-FFF2-40B4-BE49-F238E27FC236}">
              <a16:creationId xmlns:a16="http://schemas.microsoft.com/office/drawing/2014/main" id="{220F9533-BDC3-4CF0-A6E9-A61EA42D3760}"/>
            </a:ext>
          </a:extLst>
        </xdr:cNvPr>
        <xdr:cNvSpPr txBox="1"/>
      </xdr:nvSpPr>
      <xdr:spPr>
        <a:xfrm>
          <a:off x="14414500" y="1762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50164</xdr:rowOff>
    </xdr:from>
    <xdr:to>
      <xdr:col>81</xdr:col>
      <xdr:colOff>101600</xdr:colOff>
      <xdr:row>105</xdr:row>
      <xdr:rowOff>151764</xdr:rowOff>
    </xdr:to>
    <xdr:sp macro="" textlink="">
      <xdr:nvSpPr>
        <xdr:cNvPr id="681" name="楕円 680">
          <a:extLst>
            <a:ext uri="{FF2B5EF4-FFF2-40B4-BE49-F238E27FC236}">
              <a16:creationId xmlns:a16="http://schemas.microsoft.com/office/drawing/2014/main" id="{22D3B451-D40D-4248-A3AC-088874B718ED}"/>
            </a:ext>
          </a:extLst>
        </xdr:cNvPr>
        <xdr:cNvSpPr/>
      </xdr:nvSpPr>
      <xdr:spPr>
        <a:xfrm>
          <a:off x="1357884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97155</xdr:rowOff>
    </xdr:from>
    <xdr:to>
      <xdr:col>85</xdr:col>
      <xdr:colOff>127000</xdr:colOff>
      <xdr:row>105</xdr:row>
      <xdr:rowOff>100964</xdr:rowOff>
    </xdr:to>
    <xdr:cxnSp macro="">
      <xdr:nvCxnSpPr>
        <xdr:cNvPr id="682" name="直線コネクタ 681">
          <a:extLst>
            <a:ext uri="{FF2B5EF4-FFF2-40B4-BE49-F238E27FC236}">
              <a16:creationId xmlns:a16="http://schemas.microsoft.com/office/drawing/2014/main" id="{6892B414-B84D-4B11-BDE5-6BFD16513E6B}"/>
            </a:ext>
          </a:extLst>
        </xdr:cNvPr>
        <xdr:cNvCxnSpPr/>
      </xdr:nvCxnSpPr>
      <xdr:spPr>
        <a:xfrm flipV="1">
          <a:off x="13629640" y="17699355"/>
          <a:ext cx="7467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683" name="楕円 682">
          <a:extLst>
            <a:ext uri="{FF2B5EF4-FFF2-40B4-BE49-F238E27FC236}">
              <a16:creationId xmlns:a16="http://schemas.microsoft.com/office/drawing/2014/main" id="{1DD2FC25-4D96-4FC9-9C38-24B92A36F447}"/>
            </a:ext>
          </a:extLst>
        </xdr:cNvPr>
        <xdr:cNvSpPr/>
      </xdr:nvSpPr>
      <xdr:spPr>
        <a:xfrm>
          <a:off x="1280414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55245</xdr:rowOff>
    </xdr:from>
    <xdr:to>
      <xdr:col>81</xdr:col>
      <xdr:colOff>50800</xdr:colOff>
      <xdr:row>105</xdr:row>
      <xdr:rowOff>100964</xdr:rowOff>
    </xdr:to>
    <xdr:cxnSp macro="">
      <xdr:nvCxnSpPr>
        <xdr:cNvPr id="684" name="直線コネクタ 683">
          <a:extLst>
            <a:ext uri="{FF2B5EF4-FFF2-40B4-BE49-F238E27FC236}">
              <a16:creationId xmlns:a16="http://schemas.microsoft.com/office/drawing/2014/main" id="{B3D7F216-F07F-45C4-99A6-71042FBD07EC}"/>
            </a:ext>
          </a:extLst>
        </xdr:cNvPr>
        <xdr:cNvCxnSpPr/>
      </xdr:nvCxnSpPr>
      <xdr:spPr>
        <a:xfrm>
          <a:off x="12854940" y="1765744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685" name="楕円 684">
          <a:extLst>
            <a:ext uri="{FF2B5EF4-FFF2-40B4-BE49-F238E27FC236}">
              <a16:creationId xmlns:a16="http://schemas.microsoft.com/office/drawing/2014/main" id="{A454FDA6-8A6F-4B2B-9A5F-C22C4E0EA8C0}"/>
            </a:ext>
          </a:extLst>
        </xdr:cNvPr>
        <xdr:cNvSpPr/>
      </xdr:nvSpPr>
      <xdr:spPr>
        <a:xfrm>
          <a:off x="12029440" y="176142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55245</xdr:rowOff>
    </xdr:from>
    <xdr:to>
      <xdr:col>76</xdr:col>
      <xdr:colOff>114300</xdr:colOff>
      <xdr:row>105</xdr:row>
      <xdr:rowOff>62864</xdr:rowOff>
    </xdr:to>
    <xdr:cxnSp macro="">
      <xdr:nvCxnSpPr>
        <xdr:cNvPr id="686" name="直線コネクタ 685">
          <a:extLst>
            <a:ext uri="{FF2B5EF4-FFF2-40B4-BE49-F238E27FC236}">
              <a16:creationId xmlns:a16="http://schemas.microsoft.com/office/drawing/2014/main" id="{4B2B399F-EEA3-4869-ABC9-54035AFA9A01}"/>
            </a:ext>
          </a:extLst>
        </xdr:cNvPr>
        <xdr:cNvCxnSpPr/>
      </xdr:nvCxnSpPr>
      <xdr:spPr>
        <a:xfrm flipV="1">
          <a:off x="12072620" y="17657445"/>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111125</xdr:rowOff>
    </xdr:from>
    <xdr:to>
      <xdr:col>67</xdr:col>
      <xdr:colOff>101600</xdr:colOff>
      <xdr:row>105</xdr:row>
      <xdr:rowOff>41275</xdr:rowOff>
    </xdr:to>
    <xdr:sp macro="" textlink="">
      <xdr:nvSpPr>
        <xdr:cNvPr id="687" name="楕円 686">
          <a:extLst>
            <a:ext uri="{FF2B5EF4-FFF2-40B4-BE49-F238E27FC236}">
              <a16:creationId xmlns:a16="http://schemas.microsoft.com/office/drawing/2014/main" id="{343EA150-523D-4738-99C0-68EF8E28350F}"/>
            </a:ext>
          </a:extLst>
        </xdr:cNvPr>
        <xdr:cNvSpPr/>
      </xdr:nvSpPr>
      <xdr:spPr>
        <a:xfrm>
          <a:off x="11231880" y="1754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161925</xdr:rowOff>
    </xdr:from>
    <xdr:to>
      <xdr:col>71</xdr:col>
      <xdr:colOff>177800</xdr:colOff>
      <xdr:row>105</xdr:row>
      <xdr:rowOff>62864</xdr:rowOff>
    </xdr:to>
    <xdr:cxnSp macro="">
      <xdr:nvCxnSpPr>
        <xdr:cNvPr id="688" name="直線コネクタ 687">
          <a:extLst>
            <a:ext uri="{FF2B5EF4-FFF2-40B4-BE49-F238E27FC236}">
              <a16:creationId xmlns:a16="http://schemas.microsoft.com/office/drawing/2014/main" id="{B22CCAD4-8D6F-4C30-A848-9D3B754E83B3}"/>
            </a:ext>
          </a:extLst>
        </xdr:cNvPr>
        <xdr:cNvCxnSpPr/>
      </xdr:nvCxnSpPr>
      <xdr:spPr>
        <a:xfrm>
          <a:off x="11282680" y="17596485"/>
          <a:ext cx="78994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689" name="n_1aveValue【公民館】&#10;有形固定資産減価償却率">
          <a:extLst>
            <a:ext uri="{FF2B5EF4-FFF2-40B4-BE49-F238E27FC236}">
              <a16:creationId xmlns:a16="http://schemas.microsoft.com/office/drawing/2014/main" id="{B987DA14-9BD8-40C2-85F8-0E879EFEFD1F}"/>
            </a:ext>
          </a:extLst>
        </xdr:cNvPr>
        <xdr:cNvSpPr txBox="1"/>
      </xdr:nvSpPr>
      <xdr:spPr>
        <a:xfrm>
          <a:off x="134372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690" name="n_2aveValue【公民館】&#10;有形固定資産減価償却率">
          <a:extLst>
            <a:ext uri="{FF2B5EF4-FFF2-40B4-BE49-F238E27FC236}">
              <a16:creationId xmlns:a16="http://schemas.microsoft.com/office/drawing/2014/main" id="{1AA0C05C-D7D4-4B4F-9F67-4F6A29BFF031}"/>
            </a:ext>
          </a:extLst>
        </xdr:cNvPr>
        <xdr:cNvSpPr txBox="1"/>
      </xdr:nvSpPr>
      <xdr:spPr>
        <a:xfrm>
          <a:off x="1267524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691" name="n_3aveValue【公民館】&#10;有形固定資産減価償却率">
          <a:extLst>
            <a:ext uri="{FF2B5EF4-FFF2-40B4-BE49-F238E27FC236}">
              <a16:creationId xmlns:a16="http://schemas.microsoft.com/office/drawing/2014/main" id="{B2D55D54-977E-40F3-81BC-D022AE749077}"/>
            </a:ext>
          </a:extLst>
        </xdr:cNvPr>
        <xdr:cNvSpPr txBox="1"/>
      </xdr:nvSpPr>
      <xdr:spPr>
        <a:xfrm>
          <a:off x="11900544" y="173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692" name="n_4aveValue【公民館】&#10;有形固定資産減価償却率">
          <a:extLst>
            <a:ext uri="{FF2B5EF4-FFF2-40B4-BE49-F238E27FC236}">
              <a16:creationId xmlns:a16="http://schemas.microsoft.com/office/drawing/2014/main" id="{B9A4A5F0-F3D0-4A4B-A4EF-8969924B3AA6}"/>
            </a:ext>
          </a:extLst>
        </xdr:cNvPr>
        <xdr:cNvSpPr txBox="1"/>
      </xdr:nvSpPr>
      <xdr:spPr>
        <a:xfrm>
          <a:off x="1110298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142891</xdr:rowOff>
    </xdr:from>
    <xdr:ext cx="405111" cy="259045"/>
    <xdr:sp macro="" textlink="">
      <xdr:nvSpPr>
        <xdr:cNvPr id="693" name="n_1mainValue【公民館】&#10;有形固定資産減価償却率">
          <a:extLst>
            <a:ext uri="{FF2B5EF4-FFF2-40B4-BE49-F238E27FC236}">
              <a16:creationId xmlns:a16="http://schemas.microsoft.com/office/drawing/2014/main" id="{1495D81E-9D81-43E5-B82F-F21C95C7CD4E}"/>
            </a:ext>
          </a:extLst>
        </xdr:cNvPr>
        <xdr:cNvSpPr txBox="1"/>
      </xdr:nvSpPr>
      <xdr:spPr>
        <a:xfrm>
          <a:off x="134372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694" name="n_2mainValue【公民館】&#10;有形固定資産減価償却率">
          <a:extLst>
            <a:ext uri="{FF2B5EF4-FFF2-40B4-BE49-F238E27FC236}">
              <a16:creationId xmlns:a16="http://schemas.microsoft.com/office/drawing/2014/main" id="{A33A204E-21C9-4CB6-A039-06185F015FF9}"/>
            </a:ext>
          </a:extLst>
        </xdr:cNvPr>
        <xdr:cNvSpPr txBox="1"/>
      </xdr:nvSpPr>
      <xdr:spPr>
        <a:xfrm>
          <a:off x="1267524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695" name="n_3mainValue【公民館】&#10;有形固定資産減価償却率">
          <a:extLst>
            <a:ext uri="{FF2B5EF4-FFF2-40B4-BE49-F238E27FC236}">
              <a16:creationId xmlns:a16="http://schemas.microsoft.com/office/drawing/2014/main" id="{D1452DD3-12EC-45A3-9CFC-C49111373303}"/>
            </a:ext>
          </a:extLst>
        </xdr:cNvPr>
        <xdr:cNvSpPr txBox="1"/>
      </xdr:nvSpPr>
      <xdr:spPr>
        <a:xfrm>
          <a:off x="1190054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57802</xdr:rowOff>
    </xdr:from>
    <xdr:ext cx="405111" cy="259045"/>
    <xdr:sp macro="" textlink="">
      <xdr:nvSpPr>
        <xdr:cNvPr id="696" name="n_4mainValue【公民館】&#10;有形固定資産減価償却率">
          <a:extLst>
            <a:ext uri="{FF2B5EF4-FFF2-40B4-BE49-F238E27FC236}">
              <a16:creationId xmlns:a16="http://schemas.microsoft.com/office/drawing/2014/main" id="{3C2C1079-C8E3-4C79-B66B-8923B0D7A8EB}"/>
            </a:ext>
          </a:extLst>
        </xdr:cNvPr>
        <xdr:cNvSpPr txBox="1"/>
      </xdr:nvSpPr>
      <xdr:spPr>
        <a:xfrm>
          <a:off x="1110298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7B1F1EC1-0CBA-4D1A-A6B5-31DE37D332D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1879483F-8C08-4B6D-84E8-DE3170ED459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4A53A315-1230-486E-BB5B-024F6541A8F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F69F4F0-4B69-4BCB-8DFC-C5CEAA0168F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FBA6FC57-5E14-41AD-A9ED-C7AE8AA5A45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D219F5FB-70A9-45C9-9018-B669C56520A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4DCD99D3-0A7E-42E6-9A6C-35F6BD1CA79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6145D1E7-CD45-4849-8B56-776A65210DB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773B02BC-6D4A-4085-A6DF-6AD81BA5519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E19B4068-C158-44DE-A0AA-B375C9B335B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2207CEA3-8B9C-416E-8335-2A786F0BB9D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FE91BD58-6408-4474-ABBB-9BAD1B77498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B1B6CD59-7572-4E11-BACD-41BC7CF9719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01B9C1B4-477C-43DB-BB45-5D046571265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6279C844-DC2E-4BA2-B553-82F9D54C502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112B90F9-E62F-4A8C-966D-12817C8813F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E7D139A4-EBEA-4A88-8939-5003D8295EB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B7E541C7-A758-4F07-9170-E8BA8EA7483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48518A89-A443-46BF-9908-1DF9ADE78E2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405E44A7-BEFD-4669-8E7D-B727A9668285}"/>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FAB51646-3BD5-4826-BA2E-3354292CC81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FF941149-7C39-4C54-867A-524A7DF7FEA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6AB1CCFE-5E09-40C1-A346-EF0A0F8D9BC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20" name="直線コネクタ 719">
          <a:extLst>
            <a:ext uri="{FF2B5EF4-FFF2-40B4-BE49-F238E27FC236}">
              <a16:creationId xmlns:a16="http://schemas.microsoft.com/office/drawing/2014/main" id="{6B1E20D9-4A4F-4101-A298-64D4E139C37A}"/>
            </a:ext>
          </a:extLst>
        </xdr:cNvPr>
        <xdr:cNvCxnSpPr/>
      </xdr:nvCxnSpPr>
      <xdr:spPr>
        <a:xfrm flipV="1">
          <a:off x="19509104" y="1699514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1" name="【公民館】&#10;一人当たり面積最小値テキスト">
          <a:extLst>
            <a:ext uri="{FF2B5EF4-FFF2-40B4-BE49-F238E27FC236}">
              <a16:creationId xmlns:a16="http://schemas.microsoft.com/office/drawing/2014/main" id="{0B3862C8-F468-458D-811E-AF985C047363}"/>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2" name="直線コネクタ 721">
          <a:extLst>
            <a:ext uri="{FF2B5EF4-FFF2-40B4-BE49-F238E27FC236}">
              <a16:creationId xmlns:a16="http://schemas.microsoft.com/office/drawing/2014/main" id="{7D15F241-E6CE-4771-9B99-220E6F367BB7}"/>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23" name="【公民館】&#10;一人当たり面積最大値テキスト">
          <a:extLst>
            <a:ext uri="{FF2B5EF4-FFF2-40B4-BE49-F238E27FC236}">
              <a16:creationId xmlns:a16="http://schemas.microsoft.com/office/drawing/2014/main" id="{3E846EE9-7414-4F78-AC84-FFEBFD14D354}"/>
            </a:ext>
          </a:extLst>
        </xdr:cNvPr>
        <xdr:cNvSpPr txBox="1"/>
      </xdr:nvSpPr>
      <xdr:spPr>
        <a:xfrm>
          <a:off x="19547840"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4" name="直線コネクタ 723">
          <a:extLst>
            <a:ext uri="{FF2B5EF4-FFF2-40B4-BE49-F238E27FC236}">
              <a16:creationId xmlns:a16="http://schemas.microsoft.com/office/drawing/2014/main" id="{13E2ECB9-8B3F-4631-867D-E8D7F99536A3}"/>
            </a:ext>
          </a:extLst>
        </xdr:cNvPr>
        <xdr:cNvCxnSpPr/>
      </xdr:nvCxnSpPr>
      <xdr:spPr>
        <a:xfrm>
          <a:off x="19443700" y="1699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25" name="【公民館】&#10;一人当たり面積平均値テキスト">
          <a:extLst>
            <a:ext uri="{FF2B5EF4-FFF2-40B4-BE49-F238E27FC236}">
              <a16:creationId xmlns:a16="http://schemas.microsoft.com/office/drawing/2014/main" id="{753C0B3F-F622-47B2-8DE0-AA850A03A796}"/>
            </a:ext>
          </a:extLst>
        </xdr:cNvPr>
        <xdr:cNvSpPr txBox="1"/>
      </xdr:nvSpPr>
      <xdr:spPr>
        <a:xfrm>
          <a:off x="1954784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6" name="フローチャート: 判断 725">
          <a:extLst>
            <a:ext uri="{FF2B5EF4-FFF2-40B4-BE49-F238E27FC236}">
              <a16:creationId xmlns:a16="http://schemas.microsoft.com/office/drawing/2014/main" id="{7034228A-AC50-403E-9D5B-0F694C61FA1E}"/>
            </a:ext>
          </a:extLst>
        </xdr:cNvPr>
        <xdr:cNvSpPr/>
      </xdr:nvSpPr>
      <xdr:spPr>
        <a:xfrm>
          <a:off x="1945894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7" name="フローチャート: 判断 726">
          <a:extLst>
            <a:ext uri="{FF2B5EF4-FFF2-40B4-BE49-F238E27FC236}">
              <a16:creationId xmlns:a16="http://schemas.microsoft.com/office/drawing/2014/main" id="{817457FA-B4EB-459E-BEBC-D14571AC95D1}"/>
            </a:ext>
          </a:extLst>
        </xdr:cNvPr>
        <xdr:cNvSpPr/>
      </xdr:nvSpPr>
      <xdr:spPr>
        <a:xfrm>
          <a:off x="18735040" y="1781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8" name="フローチャート: 判断 727">
          <a:extLst>
            <a:ext uri="{FF2B5EF4-FFF2-40B4-BE49-F238E27FC236}">
              <a16:creationId xmlns:a16="http://schemas.microsoft.com/office/drawing/2014/main" id="{F0704905-7CF3-40F0-BFDC-9DD52A1D6C82}"/>
            </a:ext>
          </a:extLst>
        </xdr:cNvPr>
        <xdr:cNvSpPr/>
      </xdr:nvSpPr>
      <xdr:spPr>
        <a:xfrm>
          <a:off x="179374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729" name="フローチャート: 判断 728">
          <a:extLst>
            <a:ext uri="{FF2B5EF4-FFF2-40B4-BE49-F238E27FC236}">
              <a16:creationId xmlns:a16="http://schemas.microsoft.com/office/drawing/2014/main" id="{17940DD5-F60D-4410-8510-08EA5B9737A3}"/>
            </a:ext>
          </a:extLst>
        </xdr:cNvPr>
        <xdr:cNvSpPr/>
      </xdr:nvSpPr>
      <xdr:spPr>
        <a:xfrm>
          <a:off x="171627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730" name="フローチャート: 判断 729">
          <a:extLst>
            <a:ext uri="{FF2B5EF4-FFF2-40B4-BE49-F238E27FC236}">
              <a16:creationId xmlns:a16="http://schemas.microsoft.com/office/drawing/2014/main" id="{AA438E7C-F960-4CB8-968F-ABAF3DACC8BC}"/>
            </a:ext>
          </a:extLst>
        </xdr:cNvPr>
        <xdr:cNvSpPr/>
      </xdr:nvSpPr>
      <xdr:spPr>
        <a:xfrm>
          <a:off x="16388080" y="17826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663C90C-199A-4BD0-8CF5-8885115339A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27B815E-A73A-47D5-9CF7-9828826C3A6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6014D3F-A48C-4DCA-8E64-71BC13A2851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D765C9C-C7CC-4E44-8734-644832B4B9A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9C9DA89-EB3B-4690-8C7E-2342F393337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91439</xdr:rowOff>
    </xdr:from>
    <xdr:to>
      <xdr:col>116</xdr:col>
      <xdr:colOff>114300</xdr:colOff>
      <xdr:row>107</xdr:row>
      <xdr:rowOff>21589</xdr:rowOff>
    </xdr:to>
    <xdr:sp macro="" textlink="">
      <xdr:nvSpPr>
        <xdr:cNvPr id="736" name="楕円 735">
          <a:extLst>
            <a:ext uri="{FF2B5EF4-FFF2-40B4-BE49-F238E27FC236}">
              <a16:creationId xmlns:a16="http://schemas.microsoft.com/office/drawing/2014/main" id="{8610C539-4A7D-4A99-9A56-E2CF43EF89CC}"/>
            </a:ext>
          </a:extLst>
        </xdr:cNvPr>
        <xdr:cNvSpPr/>
      </xdr:nvSpPr>
      <xdr:spPr>
        <a:xfrm>
          <a:off x="19458940" y="17861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69866</xdr:rowOff>
    </xdr:from>
    <xdr:ext cx="469744" cy="259045"/>
    <xdr:sp macro="" textlink="">
      <xdr:nvSpPr>
        <xdr:cNvPr id="737" name="【公民館】&#10;一人当たり面積該当値テキスト">
          <a:extLst>
            <a:ext uri="{FF2B5EF4-FFF2-40B4-BE49-F238E27FC236}">
              <a16:creationId xmlns:a16="http://schemas.microsoft.com/office/drawing/2014/main" id="{CD91C474-C494-4751-BC00-53B2150659A9}"/>
            </a:ext>
          </a:extLst>
        </xdr:cNvPr>
        <xdr:cNvSpPr txBox="1"/>
      </xdr:nvSpPr>
      <xdr:spPr>
        <a:xfrm>
          <a:off x="19547840" y="178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95250</xdr:rowOff>
    </xdr:from>
    <xdr:to>
      <xdr:col>112</xdr:col>
      <xdr:colOff>38100</xdr:colOff>
      <xdr:row>107</xdr:row>
      <xdr:rowOff>25400</xdr:rowOff>
    </xdr:to>
    <xdr:sp macro="" textlink="">
      <xdr:nvSpPr>
        <xdr:cNvPr id="738" name="楕円 737">
          <a:extLst>
            <a:ext uri="{FF2B5EF4-FFF2-40B4-BE49-F238E27FC236}">
              <a16:creationId xmlns:a16="http://schemas.microsoft.com/office/drawing/2014/main" id="{D7533C0E-3262-4F99-B467-E2D97B602860}"/>
            </a:ext>
          </a:extLst>
        </xdr:cNvPr>
        <xdr:cNvSpPr/>
      </xdr:nvSpPr>
      <xdr:spPr>
        <a:xfrm>
          <a:off x="18735040" y="17865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142239</xdr:rowOff>
    </xdr:from>
    <xdr:to>
      <xdr:col>116</xdr:col>
      <xdr:colOff>63500</xdr:colOff>
      <xdr:row>106</xdr:row>
      <xdr:rowOff>146050</xdr:rowOff>
    </xdr:to>
    <xdr:cxnSp macro="">
      <xdr:nvCxnSpPr>
        <xdr:cNvPr id="739" name="直線コネクタ 738">
          <a:extLst>
            <a:ext uri="{FF2B5EF4-FFF2-40B4-BE49-F238E27FC236}">
              <a16:creationId xmlns:a16="http://schemas.microsoft.com/office/drawing/2014/main" id="{44F043CA-18C5-493B-9408-752A759D54B7}"/>
            </a:ext>
          </a:extLst>
        </xdr:cNvPr>
        <xdr:cNvCxnSpPr/>
      </xdr:nvCxnSpPr>
      <xdr:spPr>
        <a:xfrm flipV="1">
          <a:off x="18778220" y="17912079"/>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97789</xdr:rowOff>
    </xdr:from>
    <xdr:to>
      <xdr:col>107</xdr:col>
      <xdr:colOff>101600</xdr:colOff>
      <xdr:row>107</xdr:row>
      <xdr:rowOff>27939</xdr:rowOff>
    </xdr:to>
    <xdr:sp macro="" textlink="">
      <xdr:nvSpPr>
        <xdr:cNvPr id="740" name="楕円 739">
          <a:extLst>
            <a:ext uri="{FF2B5EF4-FFF2-40B4-BE49-F238E27FC236}">
              <a16:creationId xmlns:a16="http://schemas.microsoft.com/office/drawing/2014/main" id="{7DB00B92-E3F1-4967-8E8F-8743A5C48CC6}"/>
            </a:ext>
          </a:extLst>
        </xdr:cNvPr>
        <xdr:cNvSpPr/>
      </xdr:nvSpPr>
      <xdr:spPr>
        <a:xfrm>
          <a:off x="17937480" y="17867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146050</xdr:rowOff>
    </xdr:from>
    <xdr:to>
      <xdr:col>111</xdr:col>
      <xdr:colOff>177800</xdr:colOff>
      <xdr:row>106</xdr:row>
      <xdr:rowOff>148589</xdr:rowOff>
    </xdr:to>
    <xdr:cxnSp macro="">
      <xdr:nvCxnSpPr>
        <xdr:cNvPr id="741" name="直線コネクタ 740">
          <a:extLst>
            <a:ext uri="{FF2B5EF4-FFF2-40B4-BE49-F238E27FC236}">
              <a16:creationId xmlns:a16="http://schemas.microsoft.com/office/drawing/2014/main" id="{AF0B9747-461B-4DAC-BAE2-0F0DCFC4A5EA}"/>
            </a:ext>
          </a:extLst>
        </xdr:cNvPr>
        <xdr:cNvCxnSpPr/>
      </xdr:nvCxnSpPr>
      <xdr:spPr>
        <a:xfrm flipV="1">
          <a:off x="17988280" y="17915890"/>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742" name="楕円 741">
          <a:extLst>
            <a:ext uri="{FF2B5EF4-FFF2-40B4-BE49-F238E27FC236}">
              <a16:creationId xmlns:a16="http://schemas.microsoft.com/office/drawing/2014/main" id="{7D476AE2-51B5-4C09-9BAA-D833ECA90340}"/>
            </a:ext>
          </a:extLst>
        </xdr:cNvPr>
        <xdr:cNvSpPr/>
      </xdr:nvSpPr>
      <xdr:spPr>
        <a:xfrm>
          <a:off x="17162780" y="1787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148589</xdr:rowOff>
    </xdr:from>
    <xdr:to>
      <xdr:col>107</xdr:col>
      <xdr:colOff>50800</xdr:colOff>
      <xdr:row>106</xdr:row>
      <xdr:rowOff>152400</xdr:rowOff>
    </xdr:to>
    <xdr:cxnSp macro="">
      <xdr:nvCxnSpPr>
        <xdr:cNvPr id="743" name="直線コネクタ 742">
          <a:extLst>
            <a:ext uri="{FF2B5EF4-FFF2-40B4-BE49-F238E27FC236}">
              <a16:creationId xmlns:a16="http://schemas.microsoft.com/office/drawing/2014/main" id="{6E3F2B6B-E6AD-4371-9CC5-E5EAF28ED117}"/>
            </a:ext>
          </a:extLst>
        </xdr:cNvPr>
        <xdr:cNvCxnSpPr/>
      </xdr:nvCxnSpPr>
      <xdr:spPr>
        <a:xfrm flipV="1">
          <a:off x="17213580" y="1791842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107950</xdr:rowOff>
    </xdr:from>
    <xdr:to>
      <xdr:col>98</xdr:col>
      <xdr:colOff>38100</xdr:colOff>
      <xdr:row>107</xdr:row>
      <xdr:rowOff>38100</xdr:rowOff>
    </xdr:to>
    <xdr:sp macro="" textlink="">
      <xdr:nvSpPr>
        <xdr:cNvPr id="744" name="楕円 743">
          <a:extLst>
            <a:ext uri="{FF2B5EF4-FFF2-40B4-BE49-F238E27FC236}">
              <a16:creationId xmlns:a16="http://schemas.microsoft.com/office/drawing/2014/main" id="{14087CE3-BFB7-4C47-BC67-535A10B647B7}"/>
            </a:ext>
          </a:extLst>
        </xdr:cNvPr>
        <xdr:cNvSpPr/>
      </xdr:nvSpPr>
      <xdr:spPr>
        <a:xfrm>
          <a:off x="16388080" y="17877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158750</xdr:rowOff>
    </xdr:to>
    <xdr:cxnSp macro="">
      <xdr:nvCxnSpPr>
        <xdr:cNvPr id="745" name="直線コネクタ 744">
          <a:extLst>
            <a:ext uri="{FF2B5EF4-FFF2-40B4-BE49-F238E27FC236}">
              <a16:creationId xmlns:a16="http://schemas.microsoft.com/office/drawing/2014/main" id="{9FFCD864-5075-4E1D-B7B8-A889BA6CDD56}"/>
            </a:ext>
          </a:extLst>
        </xdr:cNvPr>
        <xdr:cNvCxnSpPr/>
      </xdr:nvCxnSpPr>
      <xdr:spPr>
        <a:xfrm flipV="1">
          <a:off x="16431260" y="1792224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746" name="n_1aveValue【公民館】&#10;一人当たり面積">
          <a:extLst>
            <a:ext uri="{FF2B5EF4-FFF2-40B4-BE49-F238E27FC236}">
              <a16:creationId xmlns:a16="http://schemas.microsoft.com/office/drawing/2014/main" id="{ABFC0D1B-A536-481C-8A23-BCCFDA0BFDDA}"/>
            </a:ext>
          </a:extLst>
        </xdr:cNvPr>
        <xdr:cNvSpPr txBox="1"/>
      </xdr:nvSpPr>
      <xdr:spPr>
        <a:xfrm>
          <a:off x="18561127" y="175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747" name="n_2aveValue【公民館】&#10;一人当たり面積">
          <a:extLst>
            <a:ext uri="{FF2B5EF4-FFF2-40B4-BE49-F238E27FC236}">
              <a16:creationId xmlns:a16="http://schemas.microsoft.com/office/drawing/2014/main" id="{5668DCFF-5FE9-4F9A-B10A-143E4042314D}"/>
            </a:ext>
          </a:extLst>
        </xdr:cNvPr>
        <xdr:cNvSpPr txBox="1"/>
      </xdr:nvSpPr>
      <xdr:spPr>
        <a:xfrm>
          <a:off x="17776267"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xdr:rowOff>
    </xdr:from>
    <xdr:ext cx="469744" cy="259045"/>
    <xdr:sp macro="" textlink="">
      <xdr:nvSpPr>
        <xdr:cNvPr id="748" name="n_3aveValue【公民館】&#10;一人当たり面積">
          <a:extLst>
            <a:ext uri="{FF2B5EF4-FFF2-40B4-BE49-F238E27FC236}">
              <a16:creationId xmlns:a16="http://schemas.microsoft.com/office/drawing/2014/main" id="{4E730A78-01EF-46DC-8FDF-7D1361DC2554}"/>
            </a:ext>
          </a:extLst>
        </xdr:cNvPr>
        <xdr:cNvSpPr txBox="1"/>
      </xdr:nvSpPr>
      <xdr:spPr>
        <a:xfrm>
          <a:off x="17001567"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3827</xdr:rowOff>
    </xdr:from>
    <xdr:ext cx="469744" cy="259045"/>
    <xdr:sp macro="" textlink="">
      <xdr:nvSpPr>
        <xdr:cNvPr id="749" name="n_4aveValue【公民館】&#10;一人当たり面積">
          <a:extLst>
            <a:ext uri="{FF2B5EF4-FFF2-40B4-BE49-F238E27FC236}">
              <a16:creationId xmlns:a16="http://schemas.microsoft.com/office/drawing/2014/main" id="{83C545EB-DEB1-42B6-B92D-6A458D8A60DC}"/>
            </a:ext>
          </a:extLst>
        </xdr:cNvPr>
        <xdr:cNvSpPr txBox="1"/>
      </xdr:nvSpPr>
      <xdr:spPr>
        <a:xfrm>
          <a:off x="1622686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16527</xdr:rowOff>
    </xdr:from>
    <xdr:ext cx="469744" cy="259045"/>
    <xdr:sp macro="" textlink="">
      <xdr:nvSpPr>
        <xdr:cNvPr id="750" name="n_1mainValue【公民館】&#10;一人当たり面積">
          <a:extLst>
            <a:ext uri="{FF2B5EF4-FFF2-40B4-BE49-F238E27FC236}">
              <a16:creationId xmlns:a16="http://schemas.microsoft.com/office/drawing/2014/main" id="{C19E48AE-4B75-41DB-AAC3-CF2C02F3E780}"/>
            </a:ext>
          </a:extLst>
        </xdr:cNvPr>
        <xdr:cNvSpPr txBox="1"/>
      </xdr:nvSpPr>
      <xdr:spPr>
        <a:xfrm>
          <a:off x="185611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19066</xdr:rowOff>
    </xdr:from>
    <xdr:ext cx="469744" cy="259045"/>
    <xdr:sp macro="" textlink="">
      <xdr:nvSpPr>
        <xdr:cNvPr id="751" name="n_2mainValue【公民館】&#10;一人当たり面積">
          <a:extLst>
            <a:ext uri="{FF2B5EF4-FFF2-40B4-BE49-F238E27FC236}">
              <a16:creationId xmlns:a16="http://schemas.microsoft.com/office/drawing/2014/main" id="{6C9431E8-F1E8-46D5-8AD6-A149DBF24243}"/>
            </a:ext>
          </a:extLst>
        </xdr:cNvPr>
        <xdr:cNvSpPr txBox="1"/>
      </xdr:nvSpPr>
      <xdr:spPr>
        <a:xfrm>
          <a:off x="17776267" y="1795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752" name="n_3mainValue【公民館】&#10;一人当たり面積">
          <a:extLst>
            <a:ext uri="{FF2B5EF4-FFF2-40B4-BE49-F238E27FC236}">
              <a16:creationId xmlns:a16="http://schemas.microsoft.com/office/drawing/2014/main" id="{67DF204C-D462-4AB9-8F38-156F00F3D823}"/>
            </a:ext>
          </a:extLst>
        </xdr:cNvPr>
        <xdr:cNvSpPr txBox="1"/>
      </xdr:nvSpPr>
      <xdr:spPr>
        <a:xfrm>
          <a:off x="1700156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29227</xdr:rowOff>
    </xdr:from>
    <xdr:ext cx="469744" cy="259045"/>
    <xdr:sp macro="" textlink="">
      <xdr:nvSpPr>
        <xdr:cNvPr id="753" name="n_4mainValue【公民館】&#10;一人当たり面積">
          <a:extLst>
            <a:ext uri="{FF2B5EF4-FFF2-40B4-BE49-F238E27FC236}">
              <a16:creationId xmlns:a16="http://schemas.microsoft.com/office/drawing/2014/main" id="{1A5159FD-F9BB-48DB-BCF6-B97E97DB8A0F}"/>
            </a:ext>
          </a:extLst>
        </xdr:cNvPr>
        <xdr:cNvSpPr txBox="1"/>
      </xdr:nvSpPr>
      <xdr:spPr>
        <a:xfrm>
          <a:off x="1622686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EE268016-6759-43D3-BAE8-EFD8A7F5A59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9C15A700-457A-4CD3-8E55-941F78CB6A1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65D65439-E70F-423E-94D7-E8F804A5B97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有形固定資産減価償却率は年々上昇傾向にありましたが、令和５年度は例年より減少している。</a:t>
          </a:r>
        </a:p>
        <a:p>
          <a:r>
            <a:rPr kumimoji="1" lang="ja-JP" altLang="en-US" sz="1300">
              <a:latin typeface="ＭＳ Ｐゴシック" panose="020B0600070205080204" pitchFamily="50" charset="-128"/>
              <a:ea typeface="ＭＳ Ｐゴシック" panose="020B0600070205080204" pitchFamily="50" charset="-128"/>
            </a:rPr>
            <a:t>一方で、類似団体と比較して低い水準の資産は、公営住宅、学校施設である。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施設類型別に見ると、橋りょう・トンネルは、類似団体と比較しても高い水準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にあるため、</a:t>
          </a:r>
          <a:r>
            <a:rPr kumimoji="1" lang="ja-JP" altLang="en-US" sz="1300">
              <a:latin typeface="ＭＳ Ｐゴシック" panose="020B0600070205080204" pitchFamily="50" charset="-128"/>
              <a:ea typeface="ＭＳ Ｐゴシック" panose="020B0600070205080204" pitchFamily="50" charset="-128"/>
            </a:rPr>
            <a:t>橋梁長寿命化修繕計画や個別施設計画に基づいて計画的な維持管理に取り組んでいくこととしている。 </a:t>
          </a:r>
        </a:p>
        <a:p>
          <a:r>
            <a:rPr kumimoji="1" lang="ja-JP" altLang="en-US" sz="1300">
              <a:latin typeface="ＭＳ Ｐゴシック" panose="020B0600070205080204" pitchFamily="50" charset="-128"/>
              <a:ea typeface="ＭＳ Ｐゴシック" panose="020B0600070205080204" pitchFamily="50" charset="-128"/>
            </a:rPr>
            <a:t>公営住宅、学校施設については、建替えや大規模改修、耐震改修の完了などにより、有形固定資産減価償却率が低くなっている。 </a:t>
          </a:r>
        </a:p>
        <a:p>
          <a:r>
            <a:rPr kumimoji="1" lang="ja-JP" altLang="en-US" sz="1300">
              <a:latin typeface="ＭＳ Ｐゴシック" panose="020B0600070205080204" pitchFamily="50" charset="-128"/>
              <a:ea typeface="ＭＳ Ｐゴシック" panose="020B0600070205080204" pitchFamily="50" charset="-128"/>
            </a:rPr>
            <a:t>また、道路についても令和４年度から令和５年度にかけて実施された改修工事等により有形固定資産減価償却率が低くなっている。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BC1088-D8CE-428A-B5F1-EC5FBA4769E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EFC908-C3AD-420B-89B4-668171BF72F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C31FEA-8CCF-4259-83B8-847F3575163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4D29B0-5DA7-438E-959C-49F99252919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5F5043-CD4F-418E-B6C2-D38EB8AB378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BB98DA-6B6B-40BD-8FCF-CFDCC0E5824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06E63A-8291-4C99-9780-05164E02A92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07DBD8-0FAF-4A22-8429-5D4316025BE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876675-3A44-4FC1-8DAC-3FBD865465B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04DDEA-B4C3-4565-A24F-DA18EB13A23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
17,915
18.78
7,715,813
7,351,069
364,744
5,020,572
4,307,698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884646-822F-49DA-A40F-0557D71EF42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4CDC1B-D4F3-4BFD-90E5-2E2E98759D3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46FC86-B317-4E61-B594-8124060C7E7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980660-6E90-4833-87BC-053BBCEC4B5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581226-0845-4A5E-B013-3AF95713BC1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D70E271-DE08-4A73-9A40-2AD4ABC19FD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B6FF8B-C438-4D95-BEA7-5B47BC417E8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5B8388-7D11-40B3-B1AB-048095BD241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1C2122-37A0-4918-AA8C-EC3523FFBA2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BC08AA-B0FE-4B85-9BF4-87B8A8EF63D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EDC07E-400D-40B7-AB98-1272EB58F7D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940590-3FF3-4AB2-9583-A7CF440CE5E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2F1711-C892-4F44-AE4E-328C2DEEF88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845880-2909-4047-9274-C47E1FBAAB9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2B794C-63AF-451E-84AF-B7516B4491D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775200-D32E-424A-B889-BBB5CC36799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8005ED-8B7E-4C8B-BE3B-05820373156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0E7F00-BF6F-4EBB-81D1-350E00FD6C4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71E98B-2673-468E-93CB-7D11AD87805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7A10CF-7EDA-4FA0-8A4E-189AD76E582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54DA7F-D600-4F70-9768-50B4962E47B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248B95-EC66-451E-892A-6049BAEE8B5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DBF3D6-13FE-46A2-AF1E-F3C4F65681B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E51FCD-6B7E-44FF-93A0-1E20BB87BEA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D01B7B-6899-48D6-B357-E728DA5FD11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5E34E8-ABD1-4AE0-849A-389BEEC5325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5EEC95-35DC-441C-804C-61C0BEC3F4E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A2A07F-CCC3-4698-8704-540696EB87A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2232EC-9E3E-46A9-9914-06031FF62A7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E530EA-4783-4417-9492-930F1080342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E30747-D7BE-4EB5-B594-4B460E41B38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3E2ED9-8DB5-42EB-8787-A7669CF4FE6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7D18171-9F9C-4266-B4F1-8DFDB4D5ED9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B72BB66-4918-4B97-A009-B4942238F84B}"/>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A1D0E77-838B-4385-87BE-FA2288C013B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0F7076-B06B-42C8-9F13-C05C5DC8936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9853DD-8459-428F-8462-85341C0CBB3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83E614B-E6FA-40F3-A84B-6EB04DD953F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8E6B52-A02E-4FC7-9E64-66D0248EDBD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B6D205C-E020-4739-96C4-14CC7F9EC13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195B1E5-7C7A-49E6-9A80-359769E766E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11012-155C-46C8-9428-3A62446B9E5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9E4A67E-4C13-45DC-ABDA-0F94E90D05F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C1DB7FE-BDB5-44CF-A63B-782583E723B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2AA42C6-B87B-4041-85EA-9F4EBC305AC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5A19A70F-552B-4493-A8B2-11A245162A34}"/>
            </a:ext>
          </a:extLst>
        </xdr:cNvPr>
        <xdr:cNvCxnSpPr/>
      </xdr:nvCxnSpPr>
      <xdr:spPr>
        <a:xfrm flipV="1">
          <a:off x="4086225" y="577024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5FA31639-14F6-4957-A47C-C5B10E415249}"/>
            </a:ext>
          </a:extLst>
        </xdr:cNvPr>
        <xdr:cNvSpPr txBox="1"/>
      </xdr:nvSpPr>
      <xdr:spPr>
        <a:xfrm>
          <a:off x="412496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05B2D1C3-C0DD-4DF0-8AD3-84AADA2E939A}"/>
            </a:ext>
          </a:extLst>
        </xdr:cNvPr>
        <xdr:cNvCxnSpPr/>
      </xdr:nvCxnSpPr>
      <xdr:spPr>
        <a:xfrm>
          <a:off x="402082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0C8BC626-A57C-4585-B8E8-CE9246CDF73C}"/>
            </a:ext>
          </a:extLst>
        </xdr:cNvPr>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EEC45F01-1FB8-42F1-95E8-E39932BF15AC}"/>
            </a:ext>
          </a:extLst>
        </xdr:cNvPr>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2" name="【図書館】&#10;有形固定資産減価償却率平均値テキスト">
          <a:extLst>
            <a:ext uri="{FF2B5EF4-FFF2-40B4-BE49-F238E27FC236}">
              <a16:creationId xmlns:a16="http://schemas.microsoft.com/office/drawing/2014/main" id="{3F58CE13-D361-433D-8F20-E23AEC883BF5}"/>
            </a:ext>
          </a:extLst>
        </xdr:cNvPr>
        <xdr:cNvSpPr txBox="1"/>
      </xdr:nvSpPr>
      <xdr:spPr>
        <a:xfrm>
          <a:off x="412496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99CA9963-098F-4EBE-B1AD-A2407C63A262}"/>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3C09C8AF-8C55-434C-9FF2-F710D7C6C7B1}"/>
            </a:ext>
          </a:extLst>
        </xdr:cNvPr>
        <xdr:cNvSpPr/>
      </xdr:nvSpPr>
      <xdr:spPr>
        <a:xfrm>
          <a:off x="331216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04E8E55B-5B7A-474C-BCB8-1D854DE5AA7A}"/>
            </a:ext>
          </a:extLst>
        </xdr:cNvPr>
        <xdr:cNvSpPr/>
      </xdr:nvSpPr>
      <xdr:spPr>
        <a:xfrm>
          <a:off x="251460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E07A01EA-8194-4779-873F-E439D489F957}"/>
            </a:ext>
          </a:extLst>
        </xdr:cNvPr>
        <xdr:cNvSpPr/>
      </xdr:nvSpPr>
      <xdr:spPr>
        <a:xfrm>
          <a:off x="17399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9A8475B0-0CCF-4342-8566-5AD315B0AE2B}"/>
            </a:ext>
          </a:extLst>
        </xdr:cNvPr>
        <xdr:cNvSpPr/>
      </xdr:nvSpPr>
      <xdr:spPr>
        <a:xfrm>
          <a:off x="965200" y="601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3D1A23-6828-48E7-87F3-8FA78D9A60F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C0D12F-1E91-4EBE-9BF5-1948625D10E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36CD40-6BE9-43D7-9F9B-F0C0BF75F00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D3A619C-86A5-4E2E-AD37-D83172A273E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BDF228A-198C-4E64-9562-89DDB3B27A0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a:extLst>
            <a:ext uri="{FF2B5EF4-FFF2-40B4-BE49-F238E27FC236}">
              <a16:creationId xmlns:a16="http://schemas.microsoft.com/office/drawing/2014/main" id="{5C34D9AC-32BA-4902-AA5F-47E48A321160}"/>
            </a:ext>
          </a:extLst>
        </xdr:cNvPr>
        <xdr:cNvSpPr/>
      </xdr:nvSpPr>
      <xdr:spPr>
        <a:xfrm>
          <a:off x="403606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4" name="【図書館】&#10;有形固定資産減価償却率該当値テキスト">
          <a:extLst>
            <a:ext uri="{FF2B5EF4-FFF2-40B4-BE49-F238E27FC236}">
              <a16:creationId xmlns:a16="http://schemas.microsoft.com/office/drawing/2014/main" id="{C7ABB570-E025-4CEF-B240-EC30C932B443}"/>
            </a:ext>
          </a:extLst>
        </xdr:cNvPr>
        <xdr:cNvSpPr txBox="1"/>
      </xdr:nvSpPr>
      <xdr:spPr>
        <a:xfrm>
          <a:off x="412496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a:extLst>
            <a:ext uri="{FF2B5EF4-FFF2-40B4-BE49-F238E27FC236}">
              <a16:creationId xmlns:a16="http://schemas.microsoft.com/office/drawing/2014/main" id="{DF1E0DEB-6F6F-43CC-B559-A0D95DD8050B}"/>
            </a:ext>
          </a:extLst>
        </xdr:cNvPr>
        <xdr:cNvSpPr/>
      </xdr:nvSpPr>
      <xdr:spPr>
        <a:xfrm>
          <a:off x="3312160" y="625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78105</xdr:rowOff>
    </xdr:from>
    <xdr:to>
      <xdr:col>24</xdr:col>
      <xdr:colOff>63500</xdr:colOff>
      <xdr:row>37</xdr:row>
      <xdr:rowOff>99060</xdr:rowOff>
    </xdr:to>
    <xdr:cxnSp macro="">
      <xdr:nvCxnSpPr>
        <xdr:cNvPr id="76" name="直線コネクタ 75">
          <a:extLst>
            <a:ext uri="{FF2B5EF4-FFF2-40B4-BE49-F238E27FC236}">
              <a16:creationId xmlns:a16="http://schemas.microsoft.com/office/drawing/2014/main" id="{DA0BBD59-FBD5-4529-A946-2983D3F3A799}"/>
            </a:ext>
          </a:extLst>
        </xdr:cNvPr>
        <xdr:cNvCxnSpPr/>
      </xdr:nvCxnSpPr>
      <xdr:spPr>
        <a:xfrm flipV="1">
          <a:off x="3355340" y="6280785"/>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27305</xdr:rowOff>
    </xdr:from>
    <xdr:to>
      <xdr:col>15</xdr:col>
      <xdr:colOff>101600</xdr:colOff>
      <xdr:row>37</xdr:row>
      <xdr:rowOff>128905</xdr:rowOff>
    </xdr:to>
    <xdr:sp macro="" textlink="">
      <xdr:nvSpPr>
        <xdr:cNvPr id="77" name="楕円 76">
          <a:extLst>
            <a:ext uri="{FF2B5EF4-FFF2-40B4-BE49-F238E27FC236}">
              <a16:creationId xmlns:a16="http://schemas.microsoft.com/office/drawing/2014/main" id="{6E1ADA9C-FB27-4478-AE18-D9B36AD897FB}"/>
            </a:ext>
          </a:extLst>
        </xdr:cNvPr>
        <xdr:cNvSpPr/>
      </xdr:nvSpPr>
      <xdr:spPr>
        <a:xfrm>
          <a:off x="25146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78105</xdr:rowOff>
    </xdr:from>
    <xdr:to>
      <xdr:col>19</xdr:col>
      <xdr:colOff>177800</xdr:colOff>
      <xdr:row>37</xdr:row>
      <xdr:rowOff>99060</xdr:rowOff>
    </xdr:to>
    <xdr:cxnSp macro="">
      <xdr:nvCxnSpPr>
        <xdr:cNvPr id="78" name="直線コネクタ 77">
          <a:extLst>
            <a:ext uri="{FF2B5EF4-FFF2-40B4-BE49-F238E27FC236}">
              <a16:creationId xmlns:a16="http://schemas.microsoft.com/office/drawing/2014/main" id="{259BA9B7-5D62-431B-B9AA-4C644A0C3920}"/>
            </a:ext>
          </a:extLst>
        </xdr:cNvPr>
        <xdr:cNvCxnSpPr/>
      </xdr:nvCxnSpPr>
      <xdr:spPr>
        <a:xfrm>
          <a:off x="2565400" y="628078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145415</xdr:rowOff>
    </xdr:from>
    <xdr:to>
      <xdr:col>10</xdr:col>
      <xdr:colOff>165100</xdr:colOff>
      <xdr:row>37</xdr:row>
      <xdr:rowOff>75565</xdr:rowOff>
    </xdr:to>
    <xdr:sp macro="" textlink="">
      <xdr:nvSpPr>
        <xdr:cNvPr id="79" name="楕円 78">
          <a:extLst>
            <a:ext uri="{FF2B5EF4-FFF2-40B4-BE49-F238E27FC236}">
              <a16:creationId xmlns:a16="http://schemas.microsoft.com/office/drawing/2014/main" id="{6EA8F6C7-4536-446A-BDAA-7920927F186A}"/>
            </a:ext>
          </a:extLst>
        </xdr:cNvPr>
        <xdr:cNvSpPr/>
      </xdr:nvSpPr>
      <xdr:spPr>
        <a:xfrm>
          <a:off x="1739900" y="618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24765</xdr:rowOff>
    </xdr:from>
    <xdr:to>
      <xdr:col>15</xdr:col>
      <xdr:colOff>50800</xdr:colOff>
      <xdr:row>37</xdr:row>
      <xdr:rowOff>78105</xdr:rowOff>
    </xdr:to>
    <xdr:cxnSp macro="">
      <xdr:nvCxnSpPr>
        <xdr:cNvPr id="80" name="直線コネクタ 79">
          <a:extLst>
            <a:ext uri="{FF2B5EF4-FFF2-40B4-BE49-F238E27FC236}">
              <a16:creationId xmlns:a16="http://schemas.microsoft.com/office/drawing/2014/main" id="{FBBA4456-95B3-4DCA-8602-E54459E8AD00}"/>
            </a:ext>
          </a:extLst>
        </xdr:cNvPr>
        <xdr:cNvCxnSpPr/>
      </xdr:nvCxnSpPr>
      <xdr:spPr>
        <a:xfrm>
          <a:off x="1790700" y="622744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65405</xdr:rowOff>
    </xdr:from>
    <xdr:to>
      <xdr:col>6</xdr:col>
      <xdr:colOff>38100</xdr:colOff>
      <xdr:row>36</xdr:row>
      <xdr:rowOff>167005</xdr:rowOff>
    </xdr:to>
    <xdr:sp macro="" textlink="">
      <xdr:nvSpPr>
        <xdr:cNvPr id="81" name="楕円 80">
          <a:extLst>
            <a:ext uri="{FF2B5EF4-FFF2-40B4-BE49-F238E27FC236}">
              <a16:creationId xmlns:a16="http://schemas.microsoft.com/office/drawing/2014/main" id="{3A24C134-ED23-4CD3-8BD7-792759E24E81}"/>
            </a:ext>
          </a:extLst>
        </xdr:cNvPr>
        <xdr:cNvSpPr/>
      </xdr:nvSpPr>
      <xdr:spPr>
        <a:xfrm>
          <a:off x="965200" y="6100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116205</xdr:rowOff>
    </xdr:from>
    <xdr:to>
      <xdr:col>10</xdr:col>
      <xdr:colOff>114300</xdr:colOff>
      <xdr:row>37</xdr:row>
      <xdr:rowOff>24765</xdr:rowOff>
    </xdr:to>
    <xdr:cxnSp macro="">
      <xdr:nvCxnSpPr>
        <xdr:cNvPr id="82" name="直線コネクタ 81">
          <a:extLst>
            <a:ext uri="{FF2B5EF4-FFF2-40B4-BE49-F238E27FC236}">
              <a16:creationId xmlns:a16="http://schemas.microsoft.com/office/drawing/2014/main" id="{740D7E40-FE11-4EE7-B84C-59D5ED9902E7}"/>
            </a:ext>
          </a:extLst>
        </xdr:cNvPr>
        <xdr:cNvCxnSpPr/>
      </xdr:nvCxnSpPr>
      <xdr:spPr>
        <a:xfrm>
          <a:off x="1008380" y="615124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A527B941-4F8B-40AB-8BF3-5522BF080D98}"/>
            </a:ext>
          </a:extLst>
        </xdr:cNvPr>
        <xdr:cNvSpPr txBox="1"/>
      </xdr:nvSpPr>
      <xdr:spPr>
        <a:xfrm>
          <a:off x="317056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33E847C6-4356-40C3-8514-412A8BBAE653}"/>
            </a:ext>
          </a:extLst>
        </xdr:cNvPr>
        <xdr:cNvSpPr txBox="1"/>
      </xdr:nvSpPr>
      <xdr:spPr>
        <a:xfrm>
          <a:off x="238570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97C3822E-EDB1-44BC-A94C-EC8E111A2956}"/>
            </a:ext>
          </a:extLst>
        </xdr:cNvPr>
        <xdr:cNvSpPr txBox="1"/>
      </xdr:nvSpPr>
      <xdr:spPr>
        <a:xfrm>
          <a:off x="16110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530C28BD-A120-49EA-900E-FF9F19251226}"/>
            </a:ext>
          </a:extLst>
        </xdr:cNvPr>
        <xdr:cNvSpPr txBox="1"/>
      </xdr:nvSpPr>
      <xdr:spPr>
        <a:xfrm>
          <a:off x="8363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7" name="n_1mainValue【図書館】&#10;有形固定資産減価償却率">
          <a:extLst>
            <a:ext uri="{FF2B5EF4-FFF2-40B4-BE49-F238E27FC236}">
              <a16:creationId xmlns:a16="http://schemas.microsoft.com/office/drawing/2014/main" id="{3D843645-BA9B-4020-A912-84A26B66695B}"/>
            </a:ext>
          </a:extLst>
        </xdr:cNvPr>
        <xdr:cNvSpPr txBox="1"/>
      </xdr:nvSpPr>
      <xdr:spPr>
        <a:xfrm>
          <a:off x="317056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120032</xdr:rowOff>
    </xdr:from>
    <xdr:ext cx="405111" cy="259045"/>
    <xdr:sp macro="" textlink="">
      <xdr:nvSpPr>
        <xdr:cNvPr id="88" name="n_2mainValue【図書館】&#10;有形固定資産減価償却率">
          <a:extLst>
            <a:ext uri="{FF2B5EF4-FFF2-40B4-BE49-F238E27FC236}">
              <a16:creationId xmlns:a16="http://schemas.microsoft.com/office/drawing/2014/main" id="{10430090-31EC-4459-BF9F-A3AB5B46CB3C}"/>
            </a:ext>
          </a:extLst>
        </xdr:cNvPr>
        <xdr:cNvSpPr txBox="1"/>
      </xdr:nvSpPr>
      <xdr:spPr>
        <a:xfrm>
          <a:off x="238570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66692</xdr:rowOff>
    </xdr:from>
    <xdr:ext cx="405111" cy="259045"/>
    <xdr:sp macro="" textlink="">
      <xdr:nvSpPr>
        <xdr:cNvPr id="89" name="n_3mainValue【図書館】&#10;有形固定資産減価償却率">
          <a:extLst>
            <a:ext uri="{FF2B5EF4-FFF2-40B4-BE49-F238E27FC236}">
              <a16:creationId xmlns:a16="http://schemas.microsoft.com/office/drawing/2014/main" id="{3E3981F3-71B2-4485-99BB-B164FF90A3AC}"/>
            </a:ext>
          </a:extLst>
        </xdr:cNvPr>
        <xdr:cNvSpPr txBox="1"/>
      </xdr:nvSpPr>
      <xdr:spPr>
        <a:xfrm>
          <a:off x="161100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158132</xdr:rowOff>
    </xdr:from>
    <xdr:ext cx="405111" cy="259045"/>
    <xdr:sp macro="" textlink="">
      <xdr:nvSpPr>
        <xdr:cNvPr id="90" name="n_4mainValue【図書館】&#10;有形固定資産減価償却率">
          <a:extLst>
            <a:ext uri="{FF2B5EF4-FFF2-40B4-BE49-F238E27FC236}">
              <a16:creationId xmlns:a16="http://schemas.microsoft.com/office/drawing/2014/main" id="{18DCA0AE-6529-484B-8E62-8F8A84DE3F08}"/>
            </a:ext>
          </a:extLst>
        </xdr:cNvPr>
        <xdr:cNvSpPr txBox="1"/>
      </xdr:nvSpPr>
      <xdr:spPr>
        <a:xfrm>
          <a:off x="83630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5AA6613-D5A9-4BE9-A430-1A1099FDEFD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E22F40E-7F22-4825-A231-BA7C8CE3165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8B05E7D-E76C-4229-8B13-AB1E988D1F2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7600485-6198-42DD-91E5-E1D84D45DB4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383FE72-B1CE-4CBA-9560-68E086FA9CD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66DFAE0-1CF6-47B6-86DC-728F45FFB4A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1BC33FB-A3E0-4BA0-B218-A6EF8EC3352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0FBBD0B-5FB0-4D01-8E0E-790BAAB3F37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0DC4547-4EA8-4BB8-AE31-74F506D5EEB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D5BB733-AE99-4903-B214-FDB5E637575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EC7B5B5-1087-444C-8B0F-DEBE7905D26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3966834-AF38-426C-96E8-2A51C0F6436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8D79984-7F4C-43B5-90FF-9A741574B96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8A8B6B5-BDF8-4CB1-87FF-9C0D2F7BF20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8864368-55D9-48BE-9655-6241FFC9403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111E6D24-D570-476D-8240-DA20EF0F0DE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B1FCBBA-C784-4D6F-800B-A660C0C3DF2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C38A08EC-3EEE-4C41-B4A7-D1B6C6D515B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B54EDBE-4B6D-44F0-A92F-3BAC2A0D8EA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635BE8F3-4B33-4A72-B5A0-2944F2F71F0D}"/>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AF2FE69-365A-4F21-BD20-D455570B8B1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F3EAC2A0-660D-4493-89C7-44FBC7D00BC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26C5B9F7-C120-4A91-AD58-674DFE3789D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E0D20E97-9425-4DBC-9C45-D37CC05C08A1}"/>
            </a:ext>
          </a:extLst>
        </xdr:cNvPr>
        <xdr:cNvCxnSpPr/>
      </xdr:nvCxnSpPr>
      <xdr:spPr>
        <a:xfrm flipV="1">
          <a:off x="9219565" y="570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CEBA0B6A-B8CE-4815-B029-DA65A2001F3C}"/>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A7F29D00-2D06-4093-B7C8-7F7F14B475D8}"/>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B5EC32DF-1F0B-4785-B37B-D6F1A3ACDCB6}"/>
            </a:ext>
          </a:extLst>
        </xdr:cNvPr>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72C5C0B2-8AFB-41F4-A4C3-DE2C0BBAD518}"/>
            </a:ext>
          </a:extLst>
        </xdr:cNvPr>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9" name="【図書館】&#10;一人当たり面積平均値テキスト">
          <a:extLst>
            <a:ext uri="{FF2B5EF4-FFF2-40B4-BE49-F238E27FC236}">
              <a16:creationId xmlns:a16="http://schemas.microsoft.com/office/drawing/2014/main" id="{BB6C2895-560E-47E5-9E5B-8BC04F3A19C5}"/>
            </a:ext>
          </a:extLst>
        </xdr:cNvPr>
        <xdr:cNvSpPr txBox="1"/>
      </xdr:nvSpPr>
      <xdr:spPr>
        <a:xfrm>
          <a:off x="92583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51193275-F342-458A-8CDB-0B015E8A0D40}"/>
            </a:ext>
          </a:extLst>
        </xdr:cNvPr>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8746C9F6-A224-4D4A-B7ED-4EA5F0747BBB}"/>
            </a:ext>
          </a:extLst>
        </xdr:cNvPr>
        <xdr:cNvSpPr/>
      </xdr:nvSpPr>
      <xdr:spPr>
        <a:xfrm>
          <a:off x="84455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18F4B608-B35C-4848-A84B-B1FD20803589}"/>
            </a:ext>
          </a:extLst>
        </xdr:cNvPr>
        <xdr:cNvSpPr/>
      </xdr:nvSpPr>
      <xdr:spPr>
        <a:xfrm>
          <a:off x="767080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4F874F67-BED7-4C17-B6AE-1CDE22CA8412}"/>
            </a:ext>
          </a:extLst>
        </xdr:cNvPr>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2F4D0A5E-F7C7-42C7-833E-95969ED0FB6F}"/>
            </a:ext>
          </a:extLst>
        </xdr:cNvPr>
        <xdr:cNvSpPr/>
      </xdr:nvSpPr>
      <xdr:spPr>
        <a:xfrm>
          <a:off x="60985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D482970-3B3B-4C2F-8510-20878235A69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98BE3E1-ABDD-4A2F-8A4E-B9E80318C46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3D8AA6-076A-48A4-95E7-8C03C752C54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611D6C-1D80-4A88-ADCC-22E972D49DC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239B608-77EB-46B6-B654-20B10DB2802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30" name="楕円 129">
          <a:extLst>
            <a:ext uri="{FF2B5EF4-FFF2-40B4-BE49-F238E27FC236}">
              <a16:creationId xmlns:a16="http://schemas.microsoft.com/office/drawing/2014/main" id="{391CAB28-6449-4ABB-94DB-69AEEE27E79C}"/>
            </a:ext>
          </a:extLst>
        </xdr:cNvPr>
        <xdr:cNvSpPr/>
      </xdr:nvSpPr>
      <xdr:spPr>
        <a:xfrm>
          <a:off x="919226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31" name="【図書館】&#10;一人当たり面積該当値テキスト">
          <a:extLst>
            <a:ext uri="{FF2B5EF4-FFF2-40B4-BE49-F238E27FC236}">
              <a16:creationId xmlns:a16="http://schemas.microsoft.com/office/drawing/2014/main" id="{869746F2-1004-4CB9-B6A3-8830718F6427}"/>
            </a:ext>
          </a:extLst>
        </xdr:cNvPr>
        <xdr:cNvSpPr txBox="1"/>
      </xdr:nvSpPr>
      <xdr:spPr>
        <a:xfrm>
          <a:off x="92583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135890</xdr:rowOff>
    </xdr:from>
    <xdr:to>
      <xdr:col>50</xdr:col>
      <xdr:colOff>165100</xdr:colOff>
      <xdr:row>38</xdr:row>
      <xdr:rowOff>66040</xdr:rowOff>
    </xdr:to>
    <xdr:sp macro="" textlink="">
      <xdr:nvSpPr>
        <xdr:cNvPr id="132" name="楕円 131">
          <a:extLst>
            <a:ext uri="{FF2B5EF4-FFF2-40B4-BE49-F238E27FC236}">
              <a16:creationId xmlns:a16="http://schemas.microsoft.com/office/drawing/2014/main" id="{8C27CF1E-AA4E-4437-919C-59FA30DF703B}"/>
            </a:ext>
          </a:extLst>
        </xdr:cNvPr>
        <xdr:cNvSpPr/>
      </xdr:nvSpPr>
      <xdr:spPr>
        <a:xfrm>
          <a:off x="844550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15240</xdr:rowOff>
    </xdr:to>
    <xdr:cxnSp macro="">
      <xdr:nvCxnSpPr>
        <xdr:cNvPr id="133" name="直線コネクタ 132">
          <a:extLst>
            <a:ext uri="{FF2B5EF4-FFF2-40B4-BE49-F238E27FC236}">
              <a16:creationId xmlns:a16="http://schemas.microsoft.com/office/drawing/2014/main" id="{A82CB684-FCC3-484B-BA53-22BF278EE38F}"/>
            </a:ext>
          </a:extLst>
        </xdr:cNvPr>
        <xdr:cNvCxnSpPr/>
      </xdr:nvCxnSpPr>
      <xdr:spPr>
        <a:xfrm flipV="1">
          <a:off x="8496300" y="637794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143510</xdr:rowOff>
    </xdr:from>
    <xdr:to>
      <xdr:col>46</xdr:col>
      <xdr:colOff>38100</xdr:colOff>
      <xdr:row>38</xdr:row>
      <xdr:rowOff>73660</xdr:rowOff>
    </xdr:to>
    <xdr:sp macro="" textlink="">
      <xdr:nvSpPr>
        <xdr:cNvPr id="134" name="楕円 133">
          <a:extLst>
            <a:ext uri="{FF2B5EF4-FFF2-40B4-BE49-F238E27FC236}">
              <a16:creationId xmlns:a16="http://schemas.microsoft.com/office/drawing/2014/main" id="{6DC60A33-102F-42C5-AD22-462B1D847454}"/>
            </a:ext>
          </a:extLst>
        </xdr:cNvPr>
        <xdr:cNvSpPr/>
      </xdr:nvSpPr>
      <xdr:spPr>
        <a:xfrm>
          <a:off x="767080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xdr:rowOff>
    </xdr:from>
    <xdr:to>
      <xdr:col>50</xdr:col>
      <xdr:colOff>114300</xdr:colOff>
      <xdr:row>38</xdr:row>
      <xdr:rowOff>22860</xdr:rowOff>
    </xdr:to>
    <xdr:cxnSp macro="">
      <xdr:nvCxnSpPr>
        <xdr:cNvPr id="135" name="直線コネクタ 134">
          <a:extLst>
            <a:ext uri="{FF2B5EF4-FFF2-40B4-BE49-F238E27FC236}">
              <a16:creationId xmlns:a16="http://schemas.microsoft.com/office/drawing/2014/main" id="{B4EEC9F0-C655-48EC-A938-EB1EE6D8E826}"/>
            </a:ext>
          </a:extLst>
        </xdr:cNvPr>
        <xdr:cNvCxnSpPr/>
      </xdr:nvCxnSpPr>
      <xdr:spPr>
        <a:xfrm flipV="1">
          <a:off x="7713980" y="63855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6" name="楕円 135">
          <a:extLst>
            <a:ext uri="{FF2B5EF4-FFF2-40B4-BE49-F238E27FC236}">
              <a16:creationId xmlns:a16="http://schemas.microsoft.com/office/drawing/2014/main" id="{45E5CE20-2C2F-4DC6-94A6-4D41AB09E090}"/>
            </a:ext>
          </a:extLst>
        </xdr:cNvPr>
        <xdr:cNvSpPr/>
      </xdr:nvSpPr>
      <xdr:spPr>
        <a:xfrm>
          <a:off x="68732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22860</xdr:rowOff>
    </xdr:from>
    <xdr:to>
      <xdr:col>45</xdr:col>
      <xdr:colOff>177800</xdr:colOff>
      <xdr:row>38</xdr:row>
      <xdr:rowOff>30480</xdr:rowOff>
    </xdr:to>
    <xdr:cxnSp macro="">
      <xdr:nvCxnSpPr>
        <xdr:cNvPr id="137" name="直線コネクタ 136">
          <a:extLst>
            <a:ext uri="{FF2B5EF4-FFF2-40B4-BE49-F238E27FC236}">
              <a16:creationId xmlns:a16="http://schemas.microsoft.com/office/drawing/2014/main" id="{C78020E2-563D-4EBB-8D43-DE18AE3CA353}"/>
            </a:ext>
          </a:extLst>
        </xdr:cNvPr>
        <xdr:cNvCxnSpPr/>
      </xdr:nvCxnSpPr>
      <xdr:spPr>
        <a:xfrm flipV="1">
          <a:off x="6924040" y="63931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8" name="楕円 137">
          <a:extLst>
            <a:ext uri="{FF2B5EF4-FFF2-40B4-BE49-F238E27FC236}">
              <a16:creationId xmlns:a16="http://schemas.microsoft.com/office/drawing/2014/main" id="{42D0B619-A362-40FF-88A4-2C53D445D52F}"/>
            </a:ext>
          </a:extLst>
        </xdr:cNvPr>
        <xdr:cNvSpPr/>
      </xdr:nvSpPr>
      <xdr:spPr>
        <a:xfrm>
          <a:off x="60985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38100</xdr:rowOff>
    </xdr:to>
    <xdr:cxnSp macro="">
      <xdr:nvCxnSpPr>
        <xdr:cNvPr id="139" name="直線コネクタ 138">
          <a:extLst>
            <a:ext uri="{FF2B5EF4-FFF2-40B4-BE49-F238E27FC236}">
              <a16:creationId xmlns:a16="http://schemas.microsoft.com/office/drawing/2014/main" id="{A0993FA8-76E4-4508-A588-9B03A3DEE023}"/>
            </a:ext>
          </a:extLst>
        </xdr:cNvPr>
        <xdr:cNvCxnSpPr/>
      </xdr:nvCxnSpPr>
      <xdr:spPr>
        <a:xfrm flipV="1">
          <a:off x="6149340" y="64008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40" name="n_1aveValue【図書館】&#10;一人当たり面積">
          <a:extLst>
            <a:ext uri="{FF2B5EF4-FFF2-40B4-BE49-F238E27FC236}">
              <a16:creationId xmlns:a16="http://schemas.microsoft.com/office/drawing/2014/main" id="{DB042EEC-DE00-48C7-8FF0-43C046146C39}"/>
            </a:ext>
          </a:extLst>
        </xdr:cNvPr>
        <xdr:cNvSpPr txBox="1"/>
      </xdr:nvSpPr>
      <xdr:spPr>
        <a:xfrm>
          <a:off x="827158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1" name="n_2aveValue【図書館】&#10;一人当たり面積">
          <a:extLst>
            <a:ext uri="{FF2B5EF4-FFF2-40B4-BE49-F238E27FC236}">
              <a16:creationId xmlns:a16="http://schemas.microsoft.com/office/drawing/2014/main" id="{BB7D4FB7-6617-4239-9FCC-2F3878BE75C0}"/>
            </a:ext>
          </a:extLst>
        </xdr:cNvPr>
        <xdr:cNvSpPr txBox="1"/>
      </xdr:nvSpPr>
      <xdr:spPr>
        <a:xfrm>
          <a:off x="750958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2" name="n_3aveValue【図書館】&#10;一人当たり面積">
          <a:extLst>
            <a:ext uri="{FF2B5EF4-FFF2-40B4-BE49-F238E27FC236}">
              <a16:creationId xmlns:a16="http://schemas.microsoft.com/office/drawing/2014/main" id="{21F0B490-78AC-44BA-AD8B-3A80C2AB6E42}"/>
            </a:ext>
          </a:extLst>
        </xdr:cNvPr>
        <xdr:cNvSpPr txBox="1"/>
      </xdr:nvSpPr>
      <xdr:spPr>
        <a:xfrm>
          <a:off x="67120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121937</xdr:rowOff>
    </xdr:from>
    <xdr:ext cx="469744" cy="259045"/>
    <xdr:sp macro="" textlink="">
      <xdr:nvSpPr>
        <xdr:cNvPr id="143" name="n_4aveValue【図書館】&#10;一人当たり面積">
          <a:extLst>
            <a:ext uri="{FF2B5EF4-FFF2-40B4-BE49-F238E27FC236}">
              <a16:creationId xmlns:a16="http://schemas.microsoft.com/office/drawing/2014/main" id="{0C773148-4BFF-416C-B86D-B7343EC2D80B}"/>
            </a:ext>
          </a:extLst>
        </xdr:cNvPr>
        <xdr:cNvSpPr txBox="1"/>
      </xdr:nvSpPr>
      <xdr:spPr>
        <a:xfrm>
          <a:off x="59373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82567</xdr:rowOff>
    </xdr:from>
    <xdr:ext cx="469744" cy="259045"/>
    <xdr:sp macro="" textlink="">
      <xdr:nvSpPr>
        <xdr:cNvPr id="144" name="n_1mainValue【図書館】&#10;一人当たり面積">
          <a:extLst>
            <a:ext uri="{FF2B5EF4-FFF2-40B4-BE49-F238E27FC236}">
              <a16:creationId xmlns:a16="http://schemas.microsoft.com/office/drawing/2014/main" id="{A2C3CAB7-9A31-4293-8490-5B7873DB1694}"/>
            </a:ext>
          </a:extLst>
        </xdr:cNvPr>
        <xdr:cNvSpPr txBox="1"/>
      </xdr:nvSpPr>
      <xdr:spPr>
        <a:xfrm>
          <a:off x="827158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90187</xdr:rowOff>
    </xdr:from>
    <xdr:ext cx="469744" cy="259045"/>
    <xdr:sp macro="" textlink="">
      <xdr:nvSpPr>
        <xdr:cNvPr id="145" name="n_2mainValue【図書館】&#10;一人当たり面積">
          <a:extLst>
            <a:ext uri="{FF2B5EF4-FFF2-40B4-BE49-F238E27FC236}">
              <a16:creationId xmlns:a16="http://schemas.microsoft.com/office/drawing/2014/main" id="{08A987E3-3275-4626-95DB-EACA6F4F7DC9}"/>
            </a:ext>
          </a:extLst>
        </xdr:cNvPr>
        <xdr:cNvSpPr txBox="1"/>
      </xdr:nvSpPr>
      <xdr:spPr>
        <a:xfrm>
          <a:off x="750958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6" name="n_3mainValue【図書館】&#10;一人当たり面積">
          <a:extLst>
            <a:ext uri="{FF2B5EF4-FFF2-40B4-BE49-F238E27FC236}">
              <a16:creationId xmlns:a16="http://schemas.microsoft.com/office/drawing/2014/main" id="{5E45D581-A2D7-4EF3-847F-84ACC47F4494}"/>
            </a:ext>
          </a:extLst>
        </xdr:cNvPr>
        <xdr:cNvSpPr txBox="1"/>
      </xdr:nvSpPr>
      <xdr:spPr>
        <a:xfrm>
          <a:off x="67120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105427</xdr:rowOff>
    </xdr:from>
    <xdr:ext cx="469744" cy="259045"/>
    <xdr:sp macro="" textlink="">
      <xdr:nvSpPr>
        <xdr:cNvPr id="147" name="n_4mainValue【図書館】&#10;一人当たり面積">
          <a:extLst>
            <a:ext uri="{FF2B5EF4-FFF2-40B4-BE49-F238E27FC236}">
              <a16:creationId xmlns:a16="http://schemas.microsoft.com/office/drawing/2014/main" id="{7666F36F-1C04-4337-B8DE-26C9EC4994AC}"/>
            </a:ext>
          </a:extLst>
        </xdr:cNvPr>
        <xdr:cNvSpPr txBox="1"/>
      </xdr:nvSpPr>
      <xdr:spPr>
        <a:xfrm>
          <a:off x="59373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83AD094-F46D-4E2B-AA20-EC094360C65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4F5E43B-DEB0-41A4-A910-3F11D7CCD5A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EADD943-EFE8-4234-B472-C562CDF325B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04F9321-12E0-42B4-845A-8256679AB48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34E799E-11D2-46C4-89CD-A954AF5AFA7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D2550DB-AA4B-4DCE-9A81-5B1ACBACAB6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FD016BF-D56A-4E4E-8874-317A4A41B62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917D956-674E-40CB-A058-CA2034CC1A9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83EF6E8-AEEB-450C-A504-C2F7F78E000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2D0E1BB-804A-423D-94CE-BCAE13BCAA0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1113575-D037-42A5-B791-D116F4D5056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86D119C-A127-4C8A-9039-B6860968527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8B27039-AB67-497B-ACCD-CF02153C3EF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1223FA0-61A7-4B0C-AE24-960B527692A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32609A6-97F1-4AFF-B1BD-8B00256E486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B31287F2-EA2A-4543-9498-B1868DC7707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68C1756-C267-4179-A5B2-9B0BC68458D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EE0A2B2C-A0AE-46B1-974B-AE40FECA0B2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419912D2-CDAE-492F-B4A3-242963EB5AC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14EFDED-0AD1-4F4F-ACBE-166038A81EB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E127BD2D-0C41-4DE4-8E42-FE9C5B964B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3D69969-527E-4A08-9AE4-2E8F3D93E00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F5DBFB0-AEDA-4FD8-81E1-BE88ADCD1CA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9D436EC-AF1E-44B1-A9F3-A701B539F26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0A8BDB30-DAA5-4A36-9EF3-E6708D09553E}"/>
            </a:ext>
          </a:extLst>
        </xdr:cNvPr>
        <xdr:cNvCxnSpPr/>
      </xdr:nvCxnSpPr>
      <xdr:spPr>
        <a:xfrm flipV="1">
          <a:off x="4086225" y="93116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C3D94E2B-0F6A-484E-8342-EEE03CBDC5F8}"/>
            </a:ext>
          </a:extLst>
        </xdr:cNvPr>
        <xdr:cNvSpPr txBox="1"/>
      </xdr:nvSpPr>
      <xdr:spPr>
        <a:xfrm>
          <a:off x="412496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111B61B6-3851-4CAB-9993-75B0B65B1802}"/>
            </a:ext>
          </a:extLst>
        </xdr:cNvPr>
        <xdr:cNvCxnSpPr/>
      </xdr:nvCxnSpPr>
      <xdr:spPr>
        <a:xfrm>
          <a:off x="402082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8723DA08-8DD7-43EC-A346-61A26C6A7613}"/>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5877D4D2-ADF0-4ABF-9395-9A2A458F73D6}"/>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EB37A3F-CAA4-4CCD-A576-C87723F6F87C}"/>
            </a:ext>
          </a:extLst>
        </xdr:cNvPr>
        <xdr:cNvSpPr txBox="1"/>
      </xdr:nvSpPr>
      <xdr:spPr>
        <a:xfrm>
          <a:off x="412496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694F937B-46AA-4B3C-B874-0581DAADB20B}"/>
            </a:ext>
          </a:extLst>
        </xdr:cNvPr>
        <xdr:cNvSpPr/>
      </xdr:nvSpPr>
      <xdr:spPr>
        <a:xfrm>
          <a:off x="4036060" y="101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F735226F-F790-4ED0-A2B8-EF1144E2876F}"/>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11284880-DA92-4B38-A17D-70B1DAD85999}"/>
            </a:ext>
          </a:extLst>
        </xdr:cNvPr>
        <xdr:cNvSpPr/>
      </xdr:nvSpPr>
      <xdr:spPr>
        <a:xfrm>
          <a:off x="25146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316D072B-4E2B-462B-B576-4E3099DAA04A}"/>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E4DB07BE-B025-4797-8FF4-676765D16256}"/>
            </a:ext>
          </a:extLst>
        </xdr:cNvPr>
        <xdr:cNvSpPr/>
      </xdr:nvSpPr>
      <xdr:spPr>
        <a:xfrm>
          <a:off x="965200" y="10196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1D51272-198F-4175-A820-694BAA7C265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FB44C1-F24B-4AD0-857A-2AA3B1835F3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388743F-0BC6-4002-A273-679EC98847B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F9261D-845B-4B97-8DDC-9DE0DCAAC34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424EA06-30C5-49A1-B8AC-7E2DF6E4E2D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124460</xdr:rowOff>
    </xdr:from>
    <xdr:to>
      <xdr:col>24</xdr:col>
      <xdr:colOff>114300</xdr:colOff>
      <xdr:row>64</xdr:row>
      <xdr:rowOff>54610</xdr:rowOff>
    </xdr:to>
    <xdr:sp macro="" textlink="">
      <xdr:nvSpPr>
        <xdr:cNvPr id="188" name="楕円 187">
          <a:extLst>
            <a:ext uri="{FF2B5EF4-FFF2-40B4-BE49-F238E27FC236}">
              <a16:creationId xmlns:a16="http://schemas.microsoft.com/office/drawing/2014/main" id="{8EC77579-8D0B-4E1A-992E-780098A4A30C}"/>
            </a:ext>
          </a:extLst>
        </xdr:cNvPr>
        <xdr:cNvSpPr/>
      </xdr:nvSpPr>
      <xdr:spPr>
        <a:xfrm>
          <a:off x="4036060" y="1068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39387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8D983B1F-785B-480B-AC97-2A08F95CC4C2}"/>
            </a:ext>
          </a:extLst>
        </xdr:cNvPr>
        <xdr:cNvSpPr txBox="1"/>
      </xdr:nvSpPr>
      <xdr:spPr>
        <a:xfrm>
          <a:off x="4124960" y="1060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190" name="楕円 189">
          <a:extLst>
            <a:ext uri="{FF2B5EF4-FFF2-40B4-BE49-F238E27FC236}">
              <a16:creationId xmlns:a16="http://schemas.microsoft.com/office/drawing/2014/main" id="{6EB927FF-F733-40C4-880D-59F943BB5718}"/>
            </a:ext>
          </a:extLst>
        </xdr:cNvPr>
        <xdr:cNvSpPr/>
      </xdr:nvSpPr>
      <xdr:spPr>
        <a:xfrm>
          <a:off x="3312160" y="10651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140970</xdr:rowOff>
    </xdr:from>
    <xdr:to>
      <xdr:col>24</xdr:col>
      <xdr:colOff>63500</xdr:colOff>
      <xdr:row>64</xdr:row>
      <xdr:rowOff>3810</xdr:rowOff>
    </xdr:to>
    <xdr:cxnSp macro="">
      <xdr:nvCxnSpPr>
        <xdr:cNvPr id="191" name="直線コネクタ 190">
          <a:extLst>
            <a:ext uri="{FF2B5EF4-FFF2-40B4-BE49-F238E27FC236}">
              <a16:creationId xmlns:a16="http://schemas.microsoft.com/office/drawing/2014/main" id="{3BD448C0-AAE9-4DE9-B18B-F1BA6A96B2C2}"/>
            </a:ext>
          </a:extLst>
        </xdr:cNvPr>
        <xdr:cNvCxnSpPr/>
      </xdr:nvCxnSpPr>
      <xdr:spPr>
        <a:xfrm>
          <a:off x="3355340" y="1070229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53975</xdr:rowOff>
    </xdr:from>
    <xdr:to>
      <xdr:col>15</xdr:col>
      <xdr:colOff>101600</xdr:colOff>
      <xdr:row>63</xdr:row>
      <xdr:rowOff>155575</xdr:rowOff>
    </xdr:to>
    <xdr:sp macro="" textlink="">
      <xdr:nvSpPr>
        <xdr:cNvPr id="192" name="楕円 191">
          <a:extLst>
            <a:ext uri="{FF2B5EF4-FFF2-40B4-BE49-F238E27FC236}">
              <a16:creationId xmlns:a16="http://schemas.microsoft.com/office/drawing/2014/main" id="{362E512E-37A3-4B84-85D7-0EDD84830F0D}"/>
            </a:ext>
          </a:extLst>
        </xdr:cNvPr>
        <xdr:cNvSpPr/>
      </xdr:nvSpPr>
      <xdr:spPr>
        <a:xfrm>
          <a:off x="25146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104775</xdr:rowOff>
    </xdr:from>
    <xdr:to>
      <xdr:col>19</xdr:col>
      <xdr:colOff>177800</xdr:colOff>
      <xdr:row>63</xdr:row>
      <xdr:rowOff>140970</xdr:rowOff>
    </xdr:to>
    <xdr:cxnSp macro="">
      <xdr:nvCxnSpPr>
        <xdr:cNvPr id="193" name="直線コネクタ 192">
          <a:extLst>
            <a:ext uri="{FF2B5EF4-FFF2-40B4-BE49-F238E27FC236}">
              <a16:creationId xmlns:a16="http://schemas.microsoft.com/office/drawing/2014/main" id="{FD590327-2301-43A1-B714-85C36254A31B}"/>
            </a:ext>
          </a:extLst>
        </xdr:cNvPr>
        <xdr:cNvCxnSpPr/>
      </xdr:nvCxnSpPr>
      <xdr:spPr>
        <a:xfrm>
          <a:off x="2565400" y="1066609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xdr:rowOff>
    </xdr:from>
    <xdr:to>
      <xdr:col>10</xdr:col>
      <xdr:colOff>165100</xdr:colOff>
      <xdr:row>63</xdr:row>
      <xdr:rowOff>113665</xdr:rowOff>
    </xdr:to>
    <xdr:sp macro="" textlink="">
      <xdr:nvSpPr>
        <xdr:cNvPr id="194" name="楕円 193">
          <a:extLst>
            <a:ext uri="{FF2B5EF4-FFF2-40B4-BE49-F238E27FC236}">
              <a16:creationId xmlns:a16="http://schemas.microsoft.com/office/drawing/2014/main" id="{1AA0D28D-A094-44D5-B414-121713D0C888}"/>
            </a:ext>
          </a:extLst>
        </xdr:cNvPr>
        <xdr:cNvSpPr/>
      </xdr:nvSpPr>
      <xdr:spPr>
        <a:xfrm>
          <a:off x="17399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62865</xdr:rowOff>
    </xdr:from>
    <xdr:to>
      <xdr:col>15</xdr:col>
      <xdr:colOff>50800</xdr:colOff>
      <xdr:row>63</xdr:row>
      <xdr:rowOff>104775</xdr:rowOff>
    </xdr:to>
    <xdr:cxnSp macro="">
      <xdr:nvCxnSpPr>
        <xdr:cNvPr id="195" name="直線コネクタ 194">
          <a:extLst>
            <a:ext uri="{FF2B5EF4-FFF2-40B4-BE49-F238E27FC236}">
              <a16:creationId xmlns:a16="http://schemas.microsoft.com/office/drawing/2014/main" id="{F55C5D11-B0C7-4E2E-974F-3218A3B5CF29}"/>
            </a:ext>
          </a:extLst>
        </xdr:cNvPr>
        <xdr:cNvCxnSpPr/>
      </xdr:nvCxnSpPr>
      <xdr:spPr>
        <a:xfrm>
          <a:off x="1790700" y="1062418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99695</xdr:rowOff>
    </xdr:from>
    <xdr:to>
      <xdr:col>6</xdr:col>
      <xdr:colOff>38100</xdr:colOff>
      <xdr:row>63</xdr:row>
      <xdr:rowOff>29845</xdr:rowOff>
    </xdr:to>
    <xdr:sp macro="" textlink="">
      <xdr:nvSpPr>
        <xdr:cNvPr id="196" name="楕円 195">
          <a:extLst>
            <a:ext uri="{FF2B5EF4-FFF2-40B4-BE49-F238E27FC236}">
              <a16:creationId xmlns:a16="http://schemas.microsoft.com/office/drawing/2014/main" id="{CE703450-833B-4E28-B371-D8AB105586DB}"/>
            </a:ext>
          </a:extLst>
        </xdr:cNvPr>
        <xdr:cNvSpPr/>
      </xdr:nvSpPr>
      <xdr:spPr>
        <a:xfrm>
          <a:off x="965200" y="1049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150495</xdr:rowOff>
    </xdr:from>
    <xdr:to>
      <xdr:col>10</xdr:col>
      <xdr:colOff>114300</xdr:colOff>
      <xdr:row>63</xdr:row>
      <xdr:rowOff>62865</xdr:rowOff>
    </xdr:to>
    <xdr:cxnSp macro="">
      <xdr:nvCxnSpPr>
        <xdr:cNvPr id="197" name="直線コネクタ 196">
          <a:extLst>
            <a:ext uri="{FF2B5EF4-FFF2-40B4-BE49-F238E27FC236}">
              <a16:creationId xmlns:a16="http://schemas.microsoft.com/office/drawing/2014/main" id="{D1D540A7-FED4-418B-A272-CEE71A5F8004}"/>
            </a:ext>
          </a:extLst>
        </xdr:cNvPr>
        <xdr:cNvCxnSpPr/>
      </xdr:nvCxnSpPr>
      <xdr:spPr>
        <a:xfrm>
          <a:off x="1008380" y="10544175"/>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8AEAC164-74B4-4680-81B3-1638ABF4272E}"/>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99" name="n_2aveValue【体育館・プール】&#10;有形固定資産減価償却率">
          <a:extLst>
            <a:ext uri="{FF2B5EF4-FFF2-40B4-BE49-F238E27FC236}">
              <a16:creationId xmlns:a16="http://schemas.microsoft.com/office/drawing/2014/main" id="{FB8ADB9D-ADD5-4AB3-92F8-DF54490C5A89}"/>
            </a:ext>
          </a:extLst>
        </xdr:cNvPr>
        <xdr:cNvSpPr txBox="1"/>
      </xdr:nvSpPr>
      <xdr:spPr>
        <a:xfrm>
          <a:off x="238570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200" name="n_3aveValue【体育館・プール】&#10;有形固定資産減価償却率">
          <a:extLst>
            <a:ext uri="{FF2B5EF4-FFF2-40B4-BE49-F238E27FC236}">
              <a16:creationId xmlns:a16="http://schemas.microsoft.com/office/drawing/2014/main" id="{79F4D2D0-C6ED-445D-BBCF-A64650A23C4A}"/>
            </a:ext>
          </a:extLst>
        </xdr:cNvPr>
        <xdr:cNvSpPr txBox="1"/>
      </xdr:nvSpPr>
      <xdr:spPr>
        <a:xfrm>
          <a:off x="16110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84472</xdr:rowOff>
    </xdr:from>
    <xdr:ext cx="405111" cy="259045"/>
    <xdr:sp macro="" textlink="">
      <xdr:nvSpPr>
        <xdr:cNvPr id="201" name="n_4aveValue【体育館・プール】&#10;有形固定資産減価償却率">
          <a:extLst>
            <a:ext uri="{FF2B5EF4-FFF2-40B4-BE49-F238E27FC236}">
              <a16:creationId xmlns:a16="http://schemas.microsoft.com/office/drawing/2014/main" id="{0A3471B6-B6C3-4662-A4D3-AA2626B84147}"/>
            </a:ext>
          </a:extLst>
        </xdr:cNvPr>
        <xdr:cNvSpPr txBox="1"/>
      </xdr:nvSpPr>
      <xdr:spPr>
        <a:xfrm>
          <a:off x="83630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11447</xdr:rowOff>
    </xdr:from>
    <xdr:ext cx="405111" cy="259045"/>
    <xdr:sp macro="" textlink="">
      <xdr:nvSpPr>
        <xdr:cNvPr id="202" name="n_1mainValue【体育館・プール】&#10;有形固定資産減価償却率">
          <a:extLst>
            <a:ext uri="{FF2B5EF4-FFF2-40B4-BE49-F238E27FC236}">
              <a16:creationId xmlns:a16="http://schemas.microsoft.com/office/drawing/2014/main" id="{0BD5D99C-DA73-4EEB-A253-03636C7209DC}"/>
            </a:ext>
          </a:extLst>
        </xdr:cNvPr>
        <xdr:cNvSpPr txBox="1"/>
      </xdr:nvSpPr>
      <xdr:spPr>
        <a:xfrm>
          <a:off x="317056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146702</xdr:rowOff>
    </xdr:from>
    <xdr:ext cx="405111" cy="259045"/>
    <xdr:sp macro="" textlink="">
      <xdr:nvSpPr>
        <xdr:cNvPr id="203" name="n_2mainValue【体育館・プール】&#10;有形固定資産減価償却率">
          <a:extLst>
            <a:ext uri="{FF2B5EF4-FFF2-40B4-BE49-F238E27FC236}">
              <a16:creationId xmlns:a16="http://schemas.microsoft.com/office/drawing/2014/main" id="{709FB316-6312-492E-9370-BB3931FFBC22}"/>
            </a:ext>
          </a:extLst>
        </xdr:cNvPr>
        <xdr:cNvSpPr txBox="1"/>
      </xdr:nvSpPr>
      <xdr:spPr>
        <a:xfrm>
          <a:off x="238570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204" name="n_3mainValue【体育館・プール】&#10;有形固定資産減価償却率">
          <a:extLst>
            <a:ext uri="{FF2B5EF4-FFF2-40B4-BE49-F238E27FC236}">
              <a16:creationId xmlns:a16="http://schemas.microsoft.com/office/drawing/2014/main" id="{8A062A4E-1551-4878-8145-7AFA1BEE3977}"/>
            </a:ext>
          </a:extLst>
        </xdr:cNvPr>
        <xdr:cNvSpPr txBox="1"/>
      </xdr:nvSpPr>
      <xdr:spPr>
        <a:xfrm>
          <a:off x="161100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20972</xdr:rowOff>
    </xdr:from>
    <xdr:ext cx="405111" cy="259045"/>
    <xdr:sp macro="" textlink="">
      <xdr:nvSpPr>
        <xdr:cNvPr id="205" name="n_4mainValue【体育館・プール】&#10;有形固定資産減価償却率">
          <a:extLst>
            <a:ext uri="{FF2B5EF4-FFF2-40B4-BE49-F238E27FC236}">
              <a16:creationId xmlns:a16="http://schemas.microsoft.com/office/drawing/2014/main" id="{73230065-F225-421C-A4CD-465BDAD7EC16}"/>
            </a:ext>
          </a:extLst>
        </xdr:cNvPr>
        <xdr:cNvSpPr txBox="1"/>
      </xdr:nvSpPr>
      <xdr:spPr>
        <a:xfrm>
          <a:off x="83630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6786EDA-3760-49F3-9798-95C8ECB27BD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2D6DE8E-458C-4993-B591-A3B45FFB411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731DE0B-ECA6-4E91-8E5B-9D0295D6F31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91D2A17-8A70-45F7-9254-72639F2AA65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219F4C5-44FE-4CEB-A552-93F7B91BF4F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0410527-6670-41A5-8D4A-3E87714FB81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0E53EAF-E876-4437-9099-57559DAB976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E4196BB-CCF0-4DBD-B610-005A39EA11C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F5169CD-7ABC-4209-9187-CB96D7BDB21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A80A485-4FAA-480D-8BB3-D2CE8612C71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210312CC-60A0-4750-86AA-475A7E1C5D62}"/>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2382E604-B5E4-4C81-8D60-230DB08FEBBD}"/>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459E9C5F-3ADF-473C-BD4F-C7B7EAD0AEB4}"/>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51274BBC-3D25-4E1E-B97F-CE1CDF0794CC}"/>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580F5269-A32F-499A-B625-056E3CC0B76D}"/>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BEB7BF95-C7BE-420D-B30E-39DF9C51F54D}"/>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9565717B-20F6-4A74-91A9-A8653BBB1FE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89ED4D22-7E46-4C20-AC34-552E4958AFE2}"/>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D8C3642F-9E0C-4CD8-848F-6F48CACECBFC}"/>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60839774-9C40-42D0-B2CD-9A5805CF62AF}"/>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AE0E9C8C-DE0E-4D51-85E8-317BAE9EE2A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BE9C91C0-4886-42E7-B8BE-15C6790D606E}"/>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25F10C6-87F6-43DF-83B8-A7BF93571D2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8B41B05-7FF7-47A1-B929-4AAEA04B0DA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40CD10D-0125-46CB-A5C7-812907949E8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465754B3-88C4-4A64-A063-9E3D2B82BBBB}"/>
            </a:ext>
          </a:extLst>
        </xdr:cNvPr>
        <xdr:cNvCxnSpPr/>
      </xdr:nvCxnSpPr>
      <xdr:spPr>
        <a:xfrm flipV="1">
          <a:off x="9219565" y="9183188"/>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CC3DBDCF-C774-4CFB-B1CE-C90448D866D5}"/>
            </a:ext>
          </a:extLst>
        </xdr:cNvPr>
        <xdr:cNvSpPr txBox="1"/>
      </xdr:nvSpPr>
      <xdr:spPr>
        <a:xfrm>
          <a:off x="925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4877CD54-6349-4C86-9F8A-1768122F8A2B}"/>
            </a:ext>
          </a:extLst>
        </xdr:cNvPr>
        <xdr:cNvCxnSpPr/>
      </xdr:nvCxnSpPr>
      <xdr:spPr>
        <a:xfrm>
          <a:off x="915416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53C1C064-00C3-433B-807C-4549335BFE19}"/>
            </a:ext>
          </a:extLst>
        </xdr:cNvPr>
        <xdr:cNvSpPr txBox="1"/>
      </xdr:nvSpPr>
      <xdr:spPr>
        <a:xfrm>
          <a:off x="9258300" y="896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6ED3CFB3-4427-4CB1-A608-CBA3C44C90D4}"/>
            </a:ext>
          </a:extLst>
        </xdr:cNvPr>
        <xdr:cNvCxnSpPr/>
      </xdr:nvCxnSpPr>
      <xdr:spPr>
        <a:xfrm>
          <a:off x="9154160" y="9183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236" name="【体育館・プール】&#10;一人当たり面積平均値テキスト">
          <a:extLst>
            <a:ext uri="{FF2B5EF4-FFF2-40B4-BE49-F238E27FC236}">
              <a16:creationId xmlns:a16="http://schemas.microsoft.com/office/drawing/2014/main" id="{8F59AEA2-4612-4FF3-B5F9-2F06EDD481CC}"/>
            </a:ext>
          </a:extLst>
        </xdr:cNvPr>
        <xdr:cNvSpPr txBox="1"/>
      </xdr:nvSpPr>
      <xdr:spPr>
        <a:xfrm>
          <a:off x="9258300" y="992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35B231C2-ADAF-47B0-AB42-7DE6B009D389}"/>
            </a:ext>
          </a:extLst>
        </xdr:cNvPr>
        <xdr:cNvSpPr/>
      </xdr:nvSpPr>
      <xdr:spPr>
        <a:xfrm>
          <a:off x="9192260" y="1007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D9817FD4-CFBD-4E53-9385-E9117150A097}"/>
            </a:ext>
          </a:extLst>
        </xdr:cNvPr>
        <xdr:cNvSpPr/>
      </xdr:nvSpPr>
      <xdr:spPr>
        <a:xfrm>
          <a:off x="8445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416F67D3-4D34-4C1A-B010-26532FC50660}"/>
            </a:ext>
          </a:extLst>
        </xdr:cNvPr>
        <xdr:cNvSpPr/>
      </xdr:nvSpPr>
      <xdr:spPr>
        <a:xfrm>
          <a:off x="76708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a:extLst>
            <a:ext uri="{FF2B5EF4-FFF2-40B4-BE49-F238E27FC236}">
              <a16:creationId xmlns:a16="http://schemas.microsoft.com/office/drawing/2014/main" id="{FE112250-C1E8-40A8-AF86-8EE255DA799B}"/>
            </a:ext>
          </a:extLst>
        </xdr:cNvPr>
        <xdr:cNvSpPr/>
      </xdr:nvSpPr>
      <xdr:spPr>
        <a:xfrm>
          <a:off x="687324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41" name="フローチャート: 判断 240">
          <a:extLst>
            <a:ext uri="{FF2B5EF4-FFF2-40B4-BE49-F238E27FC236}">
              <a16:creationId xmlns:a16="http://schemas.microsoft.com/office/drawing/2014/main" id="{AC840E36-081A-4CF1-BCB0-B92B1ADF5290}"/>
            </a:ext>
          </a:extLst>
        </xdr:cNvPr>
        <xdr:cNvSpPr/>
      </xdr:nvSpPr>
      <xdr:spPr>
        <a:xfrm>
          <a:off x="609854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0FC30F-C6C1-4640-848F-0F3F28FD2F5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042FC7-520E-4113-9D35-06472064EE7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61F7C4-D3B0-4A43-940D-2984A061563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AC3FB3D-2E0E-450E-BADB-40020C334E0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5AB4FBB-59D1-487C-82C6-D4ADA7553A6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47" name="楕円 246">
          <a:extLst>
            <a:ext uri="{FF2B5EF4-FFF2-40B4-BE49-F238E27FC236}">
              <a16:creationId xmlns:a16="http://schemas.microsoft.com/office/drawing/2014/main" id="{C598F316-55AE-4C46-9A9D-9C11991592B6}"/>
            </a:ext>
          </a:extLst>
        </xdr:cNvPr>
        <xdr:cNvSpPr/>
      </xdr:nvSpPr>
      <xdr:spPr>
        <a:xfrm>
          <a:off x="9192260" y="105644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89461</xdr:rowOff>
    </xdr:from>
    <xdr:ext cx="469744" cy="259045"/>
    <xdr:sp macro="" textlink="">
      <xdr:nvSpPr>
        <xdr:cNvPr id="248" name="【体育館・プール】&#10;一人当たり面積該当値テキスト">
          <a:extLst>
            <a:ext uri="{FF2B5EF4-FFF2-40B4-BE49-F238E27FC236}">
              <a16:creationId xmlns:a16="http://schemas.microsoft.com/office/drawing/2014/main" id="{97035CE3-E66F-4ADE-A822-083B02BE2E43}"/>
            </a:ext>
          </a:extLst>
        </xdr:cNvPr>
        <xdr:cNvSpPr txBox="1"/>
      </xdr:nvSpPr>
      <xdr:spPr>
        <a:xfrm>
          <a:off x="9258300" y="104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49" name="楕円 248">
          <a:extLst>
            <a:ext uri="{FF2B5EF4-FFF2-40B4-BE49-F238E27FC236}">
              <a16:creationId xmlns:a16="http://schemas.microsoft.com/office/drawing/2014/main" id="{4B25D79E-B1A5-462E-B9E8-BC57276E9124}"/>
            </a:ext>
          </a:extLst>
        </xdr:cNvPr>
        <xdr:cNvSpPr/>
      </xdr:nvSpPr>
      <xdr:spPr>
        <a:xfrm>
          <a:off x="8445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53884</xdr:rowOff>
    </xdr:from>
    <xdr:to>
      <xdr:col>55</xdr:col>
      <xdr:colOff>0</xdr:colOff>
      <xdr:row>63</xdr:row>
      <xdr:rowOff>57150</xdr:rowOff>
    </xdr:to>
    <xdr:cxnSp macro="">
      <xdr:nvCxnSpPr>
        <xdr:cNvPr id="250" name="直線コネクタ 249">
          <a:extLst>
            <a:ext uri="{FF2B5EF4-FFF2-40B4-BE49-F238E27FC236}">
              <a16:creationId xmlns:a16="http://schemas.microsoft.com/office/drawing/2014/main" id="{9EDD90DA-D591-40A1-B068-FD8BB42BF08D}"/>
            </a:ext>
          </a:extLst>
        </xdr:cNvPr>
        <xdr:cNvCxnSpPr/>
      </xdr:nvCxnSpPr>
      <xdr:spPr>
        <a:xfrm flipV="1">
          <a:off x="8496300" y="10615204"/>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7983</xdr:rowOff>
    </xdr:from>
    <xdr:to>
      <xdr:col>46</xdr:col>
      <xdr:colOff>38100</xdr:colOff>
      <xdr:row>63</xdr:row>
      <xdr:rowOff>109583</xdr:rowOff>
    </xdr:to>
    <xdr:sp macro="" textlink="">
      <xdr:nvSpPr>
        <xdr:cNvPr id="251" name="楕円 250">
          <a:extLst>
            <a:ext uri="{FF2B5EF4-FFF2-40B4-BE49-F238E27FC236}">
              <a16:creationId xmlns:a16="http://schemas.microsoft.com/office/drawing/2014/main" id="{143CD0DB-AB53-4514-BAA9-CB17BE0E887F}"/>
            </a:ext>
          </a:extLst>
        </xdr:cNvPr>
        <xdr:cNvSpPr/>
      </xdr:nvSpPr>
      <xdr:spPr>
        <a:xfrm>
          <a:off x="7670800" y="10569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58783</xdr:rowOff>
    </xdr:to>
    <xdr:cxnSp macro="">
      <xdr:nvCxnSpPr>
        <xdr:cNvPr id="252" name="直線コネクタ 251">
          <a:extLst>
            <a:ext uri="{FF2B5EF4-FFF2-40B4-BE49-F238E27FC236}">
              <a16:creationId xmlns:a16="http://schemas.microsoft.com/office/drawing/2014/main" id="{0A4A4414-C82A-4D7A-82B5-AF63EE412373}"/>
            </a:ext>
          </a:extLst>
        </xdr:cNvPr>
        <xdr:cNvCxnSpPr/>
      </xdr:nvCxnSpPr>
      <xdr:spPr>
        <a:xfrm flipV="1">
          <a:off x="7713980" y="1061847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9616</xdr:rowOff>
    </xdr:from>
    <xdr:to>
      <xdr:col>41</xdr:col>
      <xdr:colOff>101600</xdr:colOff>
      <xdr:row>63</xdr:row>
      <xdr:rowOff>111216</xdr:rowOff>
    </xdr:to>
    <xdr:sp macro="" textlink="">
      <xdr:nvSpPr>
        <xdr:cNvPr id="253" name="楕円 252">
          <a:extLst>
            <a:ext uri="{FF2B5EF4-FFF2-40B4-BE49-F238E27FC236}">
              <a16:creationId xmlns:a16="http://schemas.microsoft.com/office/drawing/2014/main" id="{C1B2EB9A-7DC6-4A41-99DB-4B407B6062CF}"/>
            </a:ext>
          </a:extLst>
        </xdr:cNvPr>
        <xdr:cNvSpPr/>
      </xdr:nvSpPr>
      <xdr:spPr>
        <a:xfrm>
          <a:off x="6873240" y="105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58783</xdr:rowOff>
    </xdr:from>
    <xdr:to>
      <xdr:col>45</xdr:col>
      <xdr:colOff>177800</xdr:colOff>
      <xdr:row>63</xdr:row>
      <xdr:rowOff>60416</xdr:rowOff>
    </xdr:to>
    <xdr:cxnSp macro="">
      <xdr:nvCxnSpPr>
        <xdr:cNvPr id="254" name="直線コネクタ 253">
          <a:extLst>
            <a:ext uri="{FF2B5EF4-FFF2-40B4-BE49-F238E27FC236}">
              <a16:creationId xmlns:a16="http://schemas.microsoft.com/office/drawing/2014/main" id="{7A903304-CF8F-4E18-B84A-DC2EA1E0C25E}"/>
            </a:ext>
          </a:extLst>
        </xdr:cNvPr>
        <xdr:cNvCxnSpPr/>
      </xdr:nvCxnSpPr>
      <xdr:spPr>
        <a:xfrm flipV="1">
          <a:off x="6924040" y="10620103"/>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12881</xdr:rowOff>
    </xdr:from>
    <xdr:to>
      <xdr:col>36</xdr:col>
      <xdr:colOff>165100</xdr:colOff>
      <xdr:row>63</xdr:row>
      <xdr:rowOff>114481</xdr:rowOff>
    </xdr:to>
    <xdr:sp macro="" textlink="">
      <xdr:nvSpPr>
        <xdr:cNvPr id="255" name="楕円 254">
          <a:extLst>
            <a:ext uri="{FF2B5EF4-FFF2-40B4-BE49-F238E27FC236}">
              <a16:creationId xmlns:a16="http://schemas.microsoft.com/office/drawing/2014/main" id="{73D37878-4109-44C2-9C86-4BA756272BA8}"/>
            </a:ext>
          </a:extLst>
        </xdr:cNvPr>
        <xdr:cNvSpPr/>
      </xdr:nvSpPr>
      <xdr:spPr>
        <a:xfrm>
          <a:off x="609854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60416</xdr:rowOff>
    </xdr:from>
    <xdr:to>
      <xdr:col>41</xdr:col>
      <xdr:colOff>50800</xdr:colOff>
      <xdr:row>63</xdr:row>
      <xdr:rowOff>63681</xdr:rowOff>
    </xdr:to>
    <xdr:cxnSp macro="">
      <xdr:nvCxnSpPr>
        <xdr:cNvPr id="256" name="直線コネクタ 255">
          <a:extLst>
            <a:ext uri="{FF2B5EF4-FFF2-40B4-BE49-F238E27FC236}">
              <a16:creationId xmlns:a16="http://schemas.microsoft.com/office/drawing/2014/main" id="{990EE0DE-AAAA-4BCF-8122-7F7678AB92F1}"/>
            </a:ext>
          </a:extLst>
        </xdr:cNvPr>
        <xdr:cNvCxnSpPr/>
      </xdr:nvCxnSpPr>
      <xdr:spPr>
        <a:xfrm flipV="1">
          <a:off x="6149340" y="1062173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257" name="n_1aveValue【体育館・プール】&#10;一人当たり面積">
          <a:extLst>
            <a:ext uri="{FF2B5EF4-FFF2-40B4-BE49-F238E27FC236}">
              <a16:creationId xmlns:a16="http://schemas.microsoft.com/office/drawing/2014/main" id="{3633F252-4F14-492E-8543-54FE181A21A0}"/>
            </a:ext>
          </a:extLst>
        </xdr:cNvPr>
        <xdr:cNvSpPr txBox="1"/>
      </xdr:nvSpPr>
      <xdr:spPr>
        <a:xfrm>
          <a:off x="8271587" y="98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58" name="n_2aveValue【体育館・プール】&#10;一人当たり面積">
          <a:extLst>
            <a:ext uri="{FF2B5EF4-FFF2-40B4-BE49-F238E27FC236}">
              <a16:creationId xmlns:a16="http://schemas.microsoft.com/office/drawing/2014/main" id="{D0037A09-25E6-4CE9-B59F-ED489C04E3AC}"/>
            </a:ext>
          </a:extLst>
        </xdr:cNvPr>
        <xdr:cNvSpPr txBox="1"/>
      </xdr:nvSpPr>
      <xdr:spPr>
        <a:xfrm>
          <a:off x="750958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259" name="n_3aveValue【体育館・プール】&#10;一人当たり面積">
          <a:extLst>
            <a:ext uri="{FF2B5EF4-FFF2-40B4-BE49-F238E27FC236}">
              <a16:creationId xmlns:a16="http://schemas.microsoft.com/office/drawing/2014/main" id="{BFAFECF8-4C91-4B5A-AEC1-A7AD9C831C92}"/>
            </a:ext>
          </a:extLst>
        </xdr:cNvPr>
        <xdr:cNvSpPr txBox="1"/>
      </xdr:nvSpPr>
      <xdr:spPr>
        <a:xfrm>
          <a:off x="6712027" y="99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260" name="n_4aveValue【体育館・プール】&#10;一人当たり面積">
          <a:extLst>
            <a:ext uri="{FF2B5EF4-FFF2-40B4-BE49-F238E27FC236}">
              <a16:creationId xmlns:a16="http://schemas.microsoft.com/office/drawing/2014/main" id="{8E0EA282-C559-4076-B908-B074A8C41254}"/>
            </a:ext>
          </a:extLst>
        </xdr:cNvPr>
        <xdr:cNvSpPr txBox="1"/>
      </xdr:nvSpPr>
      <xdr:spPr>
        <a:xfrm>
          <a:off x="5937327" y="100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61" name="n_1mainValue【体育館・プール】&#10;一人当たり面積">
          <a:extLst>
            <a:ext uri="{FF2B5EF4-FFF2-40B4-BE49-F238E27FC236}">
              <a16:creationId xmlns:a16="http://schemas.microsoft.com/office/drawing/2014/main" id="{19E8B8D7-326C-41B4-A4F2-84510DEB9187}"/>
            </a:ext>
          </a:extLst>
        </xdr:cNvPr>
        <xdr:cNvSpPr txBox="1"/>
      </xdr:nvSpPr>
      <xdr:spPr>
        <a:xfrm>
          <a:off x="827158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100710</xdr:rowOff>
    </xdr:from>
    <xdr:ext cx="469744" cy="259045"/>
    <xdr:sp macro="" textlink="">
      <xdr:nvSpPr>
        <xdr:cNvPr id="262" name="n_2mainValue【体育館・プール】&#10;一人当たり面積">
          <a:extLst>
            <a:ext uri="{FF2B5EF4-FFF2-40B4-BE49-F238E27FC236}">
              <a16:creationId xmlns:a16="http://schemas.microsoft.com/office/drawing/2014/main" id="{0F0F4BEB-4C54-469D-9C78-0E5957B82878}"/>
            </a:ext>
          </a:extLst>
        </xdr:cNvPr>
        <xdr:cNvSpPr txBox="1"/>
      </xdr:nvSpPr>
      <xdr:spPr>
        <a:xfrm>
          <a:off x="7509587" y="106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102343</xdr:rowOff>
    </xdr:from>
    <xdr:ext cx="469744" cy="259045"/>
    <xdr:sp macro="" textlink="">
      <xdr:nvSpPr>
        <xdr:cNvPr id="263" name="n_3mainValue【体育館・プール】&#10;一人当たり面積">
          <a:extLst>
            <a:ext uri="{FF2B5EF4-FFF2-40B4-BE49-F238E27FC236}">
              <a16:creationId xmlns:a16="http://schemas.microsoft.com/office/drawing/2014/main" id="{FD281B2F-16A2-40D9-880D-55BECE39CE1B}"/>
            </a:ext>
          </a:extLst>
        </xdr:cNvPr>
        <xdr:cNvSpPr txBox="1"/>
      </xdr:nvSpPr>
      <xdr:spPr>
        <a:xfrm>
          <a:off x="6712027" y="1066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105608</xdr:rowOff>
    </xdr:from>
    <xdr:ext cx="469744" cy="259045"/>
    <xdr:sp macro="" textlink="">
      <xdr:nvSpPr>
        <xdr:cNvPr id="264" name="n_4mainValue【体育館・プール】&#10;一人当たり面積">
          <a:extLst>
            <a:ext uri="{FF2B5EF4-FFF2-40B4-BE49-F238E27FC236}">
              <a16:creationId xmlns:a16="http://schemas.microsoft.com/office/drawing/2014/main" id="{13A44E87-4343-4932-90D0-4452BF3E4D3A}"/>
            </a:ext>
          </a:extLst>
        </xdr:cNvPr>
        <xdr:cNvSpPr txBox="1"/>
      </xdr:nvSpPr>
      <xdr:spPr>
        <a:xfrm>
          <a:off x="5937327" y="1066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B85EEF3-9E18-4BA1-968E-9B8A80CFDED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A364978-B683-4757-A040-B4AF5D5F1D8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6A3311D-030B-4412-AC0F-E0EC407E751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8EDC655-8AB1-41C1-BF0F-449BCC6A3E9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1251739-8516-4C23-9435-B2AE0E00598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8636D55-6C35-4513-BDF4-B0C999C5B4C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B39B8F9-CE08-4422-A1A9-FA0D79463F9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B0AD0F6-A19F-453A-8748-7B663F052F3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0A8BF6D-5C9F-47FF-AAD0-BCE6DB60A2C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3EED878-C7DC-4796-BAC7-5EE0B40748F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7499279-AD52-4AA5-B50A-0E44499A87D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8AAE9143-2531-4CE8-B685-21FE4C87EC4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E49B046F-9D4F-4D78-A754-9B5ABCAC540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769CEA2-75F0-4008-84E8-9A94B459A83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C5A2208D-33B7-4870-8CB6-B7DDAD7399AD}"/>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C76E4042-CF42-402F-A095-053E5BA0C252}"/>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91DB1A4F-5132-4416-8160-6A6B7BC25776}"/>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69F9F077-A435-42B7-8C15-52163821842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A6493FBE-3F73-4D32-B93B-A935F6EF745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730B18F-EA5D-4368-8CB6-EAE6627EA8E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FA8FF0C3-0B6F-46AE-8A05-3914425744F9}"/>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238FDF2-4B25-4881-8BF5-0776982E4F2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F411C519-A256-49CA-BEF8-058FE3D27018}"/>
            </a:ext>
          </a:extLst>
        </xdr:cNvPr>
        <xdr:cNvCxnSpPr/>
      </xdr:nvCxnSpPr>
      <xdr:spPr>
        <a:xfrm flipV="1">
          <a:off x="4086225" y="13152883"/>
          <a:ext cx="0" cy="123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E336C04-7137-4A52-8151-B27C5F4CAC83}"/>
            </a:ext>
          </a:extLst>
        </xdr:cNvPr>
        <xdr:cNvSpPr txBox="1"/>
      </xdr:nvSpPr>
      <xdr:spPr>
        <a:xfrm>
          <a:off x="412496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CDA3C94A-78DB-4113-BE54-B988CC1BB83D}"/>
            </a:ext>
          </a:extLst>
        </xdr:cNvPr>
        <xdr:cNvCxnSpPr/>
      </xdr:nvCxnSpPr>
      <xdr:spPr>
        <a:xfrm>
          <a:off x="402082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11335F9-509B-4345-A0D1-038BD07FDB10}"/>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1" name="直線コネクタ 290">
          <a:extLst>
            <a:ext uri="{FF2B5EF4-FFF2-40B4-BE49-F238E27FC236}">
              <a16:creationId xmlns:a16="http://schemas.microsoft.com/office/drawing/2014/main" id="{243EED23-FEDB-4585-BE77-8634E29489F0}"/>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471795F-3AA0-4C8F-831B-ABB673CCF889}"/>
            </a:ext>
          </a:extLst>
        </xdr:cNvPr>
        <xdr:cNvSpPr txBox="1"/>
      </xdr:nvSpPr>
      <xdr:spPr>
        <a:xfrm>
          <a:off x="4124960" y="13504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3" name="フローチャート: 判断 292">
          <a:extLst>
            <a:ext uri="{FF2B5EF4-FFF2-40B4-BE49-F238E27FC236}">
              <a16:creationId xmlns:a16="http://schemas.microsoft.com/office/drawing/2014/main" id="{2D482BFF-B918-4503-9E22-D7B27FD603A8}"/>
            </a:ext>
          </a:extLst>
        </xdr:cNvPr>
        <xdr:cNvSpPr/>
      </xdr:nvSpPr>
      <xdr:spPr>
        <a:xfrm>
          <a:off x="4036060" y="1352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4" name="フローチャート: 判断 293">
          <a:extLst>
            <a:ext uri="{FF2B5EF4-FFF2-40B4-BE49-F238E27FC236}">
              <a16:creationId xmlns:a16="http://schemas.microsoft.com/office/drawing/2014/main" id="{B8FB5653-590D-4BA0-A833-F3A1C1C5E714}"/>
            </a:ext>
          </a:extLst>
        </xdr:cNvPr>
        <xdr:cNvSpPr/>
      </xdr:nvSpPr>
      <xdr:spPr>
        <a:xfrm>
          <a:off x="3312160" y="134739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5" name="フローチャート: 判断 294">
          <a:extLst>
            <a:ext uri="{FF2B5EF4-FFF2-40B4-BE49-F238E27FC236}">
              <a16:creationId xmlns:a16="http://schemas.microsoft.com/office/drawing/2014/main" id="{B602A273-1F37-4B7E-8AE4-C800E75CAD47}"/>
            </a:ext>
          </a:extLst>
        </xdr:cNvPr>
        <xdr:cNvSpPr/>
      </xdr:nvSpPr>
      <xdr:spPr>
        <a:xfrm>
          <a:off x="2514600" y="134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6" name="フローチャート: 判断 295">
          <a:extLst>
            <a:ext uri="{FF2B5EF4-FFF2-40B4-BE49-F238E27FC236}">
              <a16:creationId xmlns:a16="http://schemas.microsoft.com/office/drawing/2014/main" id="{34566747-6723-4BAA-9BA7-F98B0E48CFCC}"/>
            </a:ext>
          </a:extLst>
        </xdr:cNvPr>
        <xdr:cNvSpPr/>
      </xdr:nvSpPr>
      <xdr:spPr>
        <a:xfrm>
          <a:off x="17399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74168</xdr:rowOff>
    </xdr:from>
    <xdr:to>
      <xdr:col>6</xdr:col>
      <xdr:colOff>38100</xdr:colOff>
      <xdr:row>81</xdr:row>
      <xdr:rowOff>4318</xdr:rowOff>
    </xdr:to>
    <xdr:sp macro="" textlink="">
      <xdr:nvSpPr>
        <xdr:cNvPr id="297" name="フローチャート: 判断 296">
          <a:extLst>
            <a:ext uri="{FF2B5EF4-FFF2-40B4-BE49-F238E27FC236}">
              <a16:creationId xmlns:a16="http://schemas.microsoft.com/office/drawing/2014/main" id="{6C55A936-D988-4445-866B-45E4BC2D8903}"/>
            </a:ext>
          </a:extLst>
        </xdr:cNvPr>
        <xdr:cNvSpPr/>
      </xdr:nvSpPr>
      <xdr:spPr>
        <a:xfrm>
          <a:off x="965200" y="13485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CF4A24A-C4C0-420F-A524-E498BACCDB3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BE37A9-78D5-4F8A-940F-C5FF7D99027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997B8D6-8A38-4ED4-8E72-2D585EA8B25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450F3D8-CA66-45C9-815D-C849AA4A469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ABD82E5-2500-44CC-9857-CE477DF1314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7874</xdr:rowOff>
    </xdr:from>
    <xdr:to>
      <xdr:col>24</xdr:col>
      <xdr:colOff>114300</xdr:colOff>
      <xdr:row>80</xdr:row>
      <xdr:rowOff>109474</xdr:rowOff>
    </xdr:to>
    <xdr:sp macro="" textlink="">
      <xdr:nvSpPr>
        <xdr:cNvPr id="303" name="楕円 302">
          <a:extLst>
            <a:ext uri="{FF2B5EF4-FFF2-40B4-BE49-F238E27FC236}">
              <a16:creationId xmlns:a16="http://schemas.microsoft.com/office/drawing/2014/main" id="{03421102-F899-4A6E-B4CF-A6601A949FA7}"/>
            </a:ext>
          </a:extLst>
        </xdr:cNvPr>
        <xdr:cNvSpPr/>
      </xdr:nvSpPr>
      <xdr:spPr>
        <a:xfrm>
          <a:off x="4036060" y="134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30751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7748700-7A98-440A-BE05-FFB35906BE9A}"/>
            </a:ext>
          </a:extLst>
        </xdr:cNvPr>
        <xdr:cNvSpPr txBox="1"/>
      </xdr:nvSpPr>
      <xdr:spPr>
        <a:xfrm>
          <a:off x="4124960" y="132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149606</xdr:rowOff>
    </xdr:from>
    <xdr:to>
      <xdr:col>20</xdr:col>
      <xdr:colOff>38100</xdr:colOff>
      <xdr:row>80</xdr:row>
      <xdr:rowOff>79756</xdr:rowOff>
    </xdr:to>
    <xdr:sp macro="" textlink="">
      <xdr:nvSpPr>
        <xdr:cNvPr id="305" name="楕円 304">
          <a:extLst>
            <a:ext uri="{FF2B5EF4-FFF2-40B4-BE49-F238E27FC236}">
              <a16:creationId xmlns:a16="http://schemas.microsoft.com/office/drawing/2014/main" id="{A5515ED9-1CA8-4E72-9DD8-80E34BE73FA2}"/>
            </a:ext>
          </a:extLst>
        </xdr:cNvPr>
        <xdr:cNvSpPr/>
      </xdr:nvSpPr>
      <xdr:spPr>
        <a:xfrm>
          <a:off x="3312160" y="13393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28956</xdr:rowOff>
    </xdr:from>
    <xdr:to>
      <xdr:col>24</xdr:col>
      <xdr:colOff>63500</xdr:colOff>
      <xdr:row>80</xdr:row>
      <xdr:rowOff>58674</xdr:rowOff>
    </xdr:to>
    <xdr:cxnSp macro="">
      <xdr:nvCxnSpPr>
        <xdr:cNvPr id="306" name="直線コネクタ 305">
          <a:extLst>
            <a:ext uri="{FF2B5EF4-FFF2-40B4-BE49-F238E27FC236}">
              <a16:creationId xmlns:a16="http://schemas.microsoft.com/office/drawing/2014/main" id="{ED9F2CBD-D110-49F2-89A8-C1C786384032}"/>
            </a:ext>
          </a:extLst>
        </xdr:cNvPr>
        <xdr:cNvCxnSpPr/>
      </xdr:nvCxnSpPr>
      <xdr:spPr>
        <a:xfrm>
          <a:off x="3355340" y="13440156"/>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119887</xdr:rowOff>
    </xdr:from>
    <xdr:to>
      <xdr:col>15</xdr:col>
      <xdr:colOff>101600</xdr:colOff>
      <xdr:row>80</xdr:row>
      <xdr:rowOff>50037</xdr:rowOff>
    </xdr:to>
    <xdr:sp macro="" textlink="">
      <xdr:nvSpPr>
        <xdr:cNvPr id="307" name="楕円 306">
          <a:extLst>
            <a:ext uri="{FF2B5EF4-FFF2-40B4-BE49-F238E27FC236}">
              <a16:creationId xmlns:a16="http://schemas.microsoft.com/office/drawing/2014/main" id="{8AD1FDEC-171C-4865-B4DA-2538FCA97593}"/>
            </a:ext>
          </a:extLst>
        </xdr:cNvPr>
        <xdr:cNvSpPr/>
      </xdr:nvSpPr>
      <xdr:spPr>
        <a:xfrm>
          <a:off x="2514600" y="13363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170687</xdr:rowOff>
    </xdr:from>
    <xdr:to>
      <xdr:col>19</xdr:col>
      <xdr:colOff>177800</xdr:colOff>
      <xdr:row>80</xdr:row>
      <xdr:rowOff>28956</xdr:rowOff>
    </xdr:to>
    <xdr:cxnSp macro="">
      <xdr:nvCxnSpPr>
        <xdr:cNvPr id="308" name="直線コネクタ 307">
          <a:extLst>
            <a:ext uri="{FF2B5EF4-FFF2-40B4-BE49-F238E27FC236}">
              <a16:creationId xmlns:a16="http://schemas.microsoft.com/office/drawing/2014/main" id="{34DD9217-6649-44CF-B2AA-DE877A1F2B0C}"/>
            </a:ext>
          </a:extLst>
        </xdr:cNvPr>
        <xdr:cNvCxnSpPr/>
      </xdr:nvCxnSpPr>
      <xdr:spPr>
        <a:xfrm>
          <a:off x="2565400" y="13414247"/>
          <a:ext cx="78994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60452</xdr:rowOff>
    </xdr:from>
    <xdr:to>
      <xdr:col>10</xdr:col>
      <xdr:colOff>165100</xdr:colOff>
      <xdr:row>79</xdr:row>
      <xdr:rowOff>162052</xdr:rowOff>
    </xdr:to>
    <xdr:sp macro="" textlink="">
      <xdr:nvSpPr>
        <xdr:cNvPr id="309" name="楕円 308">
          <a:extLst>
            <a:ext uri="{FF2B5EF4-FFF2-40B4-BE49-F238E27FC236}">
              <a16:creationId xmlns:a16="http://schemas.microsoft.com/office/drawing/2014/main" id="{403DEC1E-3757-4687-B690-4E476BC777C4}"/>
            </a:ext>
          </a:extLst>
        </xdr:cNvPr>
        <xdr:cNvSpPr/>
      </xdr:nvSpPr>
      <xdr:spPr>
        <a:xfrm>
          <a:off x="1739900" y="133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111252</xdr:rowOff>
    </xdr:from>
    <xdr:to>
      <xdr:col>15</xdr:col>
      <xdr:colOff>50800</xdr:colOff>
      <xdr:row>79</xdr:row>
      <xdr:rowOff>170687</xdr:rowOff>
    </xdr:to>
    <xdr:cxnSp macro="">
      <xdr:nvCxnSpPr>
        <xdr:cNvPr id="310" name="直線コネクタ 309">
          <a:extLst>
            <a:ext uri="{FF2B5EF4-FFF2-40B4-BE49-F238E27FC236}">
              <a16:creationId xmlns:a16="http://schemas.microsoft.com/office/drawing/2014/main" id="{1E2F93B0-4D22-4FE9-8253-84E4B8D2569C}"/>
            </a:ext>
          </a:extLst>
        </xdr:cNvPr>
        <xdr:cNvCxnSpPr/>
      </xdr:nvCxnSpPr>
      <xdr:spPr>
        <a:xfrm>
          <a:off x="1790700" y="13354812"/>
          <a:ext cx="7747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119887</xdr:rowOff>
    </xdr:from>
    <xdr:to>
      <xdr:col>6</xdr:col>
      <xdr:colOff>38100</xdr:colOff>
      <xdr:row>79</xdr:row>
      <xdr:rowOff>50037</xdr:rowOff>
    </xdr:to>
    <xdr:sp macro="" textlink="">
      <xdr:nvSpPr>
        <xdr:cNvPr id="311" name="楕円 310">
          <a:extLst>
            <a:ext uri="{FF2B5EF4-FFF2-40B4-BE49-F238E27FC236}">
              <a16:creationId xmlns:a16="http://schemas.microsoft.com/office/drawing/2014/main" id="{591B6429-DDEF-4C0B-9AB9-39076722FFC7}"/>
            </a:ext>
          </a:extLst>
        </xdr:cNvPr>
        <xdr:cNvSpPr/>
      </xdr:nvSpPr>
      <xdr:spPr>
        <a:xfrm>
          <a:off x="965200" y="13195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170687</xdr:rowOff>
    </xdr:from>
    <xdr:to>
      <xdr:col>10</xdr:col>
      <xdr:colOff>114300</xdr:colOff>
      <xdr:row>79</xdr:row>
      <xdr:rowOff>111252</xdr:rowOff>
    </xdr:to>
    <xdr:cxnSp macro="">
      <xdr:nvCxnSpPr>
        <xdr:cNvPr id="312" name="直線コネクタ 311">
          <a:extLst>
            <a:ext uri="{FF2B5EF4-FFF2-40B4-BE49-F238E27FC236}">
              <a16:creationId xmlns:a16="http://schemas.microsoft.com/office/drawing/2014/main" id="{CEB01BC6-74F0-4E7E-AF4F-56AAFE02E703}"/>
            </a:ext>
          </a:extLst>
        </xdr:cNvPr>
        <xdr:cNvCxnSpPr/>
      </xdr:nvCxnSpPr>
      <xdr:spPr>
        <a:xfrm>
          <a:off x="1008380" y="13246607"/>
          <a:ext cx="782320" cy="10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155464</xdr:rowOff>
    </xdr:from>
    <xdr:ext cx="405111" cy="259045"/>
    <xdr:sp macro="" textlink="">
      <xdr:nvSpPr>
        <xdr:cNvPr id="313" name="n_1aveValue【福祉施設】&#10;有形固定資産減価償却率">
          <a:extLst>
            <a:ext uri="{FF2B5EF4-FFF2-40B4-BE49-F238E27FC236}">
              <a16:creationId xmlns:a16="http://schemas.microsoft.com/office/drawing/2014/main" id="{CF3AB609-9ACB-49C8-BF3D-0C4623C2C0B0}"/>
            </a:ext>
          </a:extLst>
        </xdr:cNvPr>
        <xdr:cNvSpPr txBox="1"/>
      </xdr:nvSpPr>
      <xdr:spPr>
        <a:xfrm>
          <a:off x="3170564" y="13566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314" name="n_2aveValue【福祉施設】&#10;有形固定資産減価償却率">
          <a:extLst>
            <a:ext uri="{FF2B5EF4-FFF2-40B4-BE49-F238E27FC236}">
              <a16:creationId xmlns:a16="http://schemas.microsoft.com/office/drawing/2014/main" id="{7E24D780-0AD3-404D-A074-832FB01EFDB1}"/>
            </a:ext>
          </a:extLst>
        </xdr:cNvPr>
        <xdr:cNvSpPr txBox="1"/>
      </xdr:nvSpPr>
      <xdr:spPr>
        <a:xfrm>
          <a:off x="2385704" y="1352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5" name="n_3aveValue【福祉施設】&#10;有形固定資産減価償却率">
          <a:extLst>
            <a:ext uri="{FF2B5EF4-FFF2-40B4-BE49-F238E27FC236}">
              <a16:creationId xmlns:a16="http://schemas.microsoft.com/office/drawing/2014/main" id="{01E27E2E-A177-4564-AD3B-559776C9F64F}"/>
            </a:ext>
          </a:extLst>
        </xdr:cNvPr>
        <xdr:cNvSpPr txBox="1"/>
      </xdr:nvSpPr>
      <xdr:spPr>
        <a:xfrm>
          <a:off x="1611004" y="1355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166895</xdr:rowOff>
    </xdr:from>
    <xdr:ext cx="405111" cy="259045"/>
    <xdr:sp macro="" textlink="">
      <xdr:nvSpPr>
        <xdr:cNvPr id="316" name="n_4aveValue【福祉施設】&#10;有形固定資産減価償却率">
          <a:extLst>
            <a:ext uri="{FF2B5EF4-FFF2-40B4-BE49-F238E27FC236}">
              <a16:creationId xmlns:a16="http://schemas.microsoft.com/office/drawing/2014/main" id="{D9C74A60-4A2F-4F6B-9030-3D3306D6AFDD}"/>
            </a:ext>
          </a:extLst>
        </xdr:cNvPr>
        <xdr:cNvSpPr txBox="1"/>
      </xdr:nvSpPr>
      <xdr:spPr>
        <a:xfrm>
          <a:off x="836304" y="13578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96283</xdr:rowOff>
    </xdr:from>
    <xdr:ext cx="405111" cy="259045"/>
    <xdr:sp macro="" textlink="">
      <xdr:nvSpPr>
        <xdr:cNvPr id="317" name="n_1mainValue【福祉施設】&#10;有形固定資産減価償却率">
          <a:extLst>
            <a:ext uri="{FF2B5EF4-FFF2-40B4-BE49-F238E27FC236}">
              <a16:creationId xmlns:a16="http://schemas.microsoft.com/office/drawing/2014/main" id="{F33DEE25-9055-4E79-8BCC-77E8519EBA26}"/>
            </a:ext>
          </a:extLst>
        </xdr:cNvPr>
        <xdr:cNvSpPr txBox="1"/>
      </xdr:nvSpPr>
      <xdr:spPr>
        <a:xfrm>
          <a:off x="317056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66564</xdr:rowOff>
    </xdr:from>
    <xdr:ext cx="405111" cy="259045"/>
    <xdr:sp macro="" textlink="">
      <xdr:nvSpPr>
        <xdr:cNvPr id="318" name="n_2mainValue【福祉施設】&#10;有形固定資産減価償却率">
          <a:extLst>
            <a:ext uri="{FF2B5EF4-FFF2-40B4-BE49-F238E27FC236}">
              <a16:creationId xmlns:a16="http://schemas.microsoft.com/office/drawing/2014/main" id="{F05FC39F-7218-403A-9D10-54BD7B6FC795}"/>
            </a:ext>
          </a:extLst>
        </xdr:cNvPr>
        <xdr:cNvSpPr txBox="1"/>
      </xdr:nvSpPr>
      <xdr:spPr>
        <a:xfrm>
          <a:off x="2385704" y="131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7129</xdr:rowOff>
    </xdr:from>
    <xdr:ext cx="405111" cy="259045"/>
    <xdr:sp macro="" textlink="">
      <xdr:nvSpPr>
        <xdr:cNvPr id="319" name="n_3mainValue【福祉施設】&#10;有形固定資産減価償却率">
          <a:extLst>
            <a:ext uri="{FF2B5EF4-FFF2-40B4-BE49-F238E27FC236}">
              <a16:creationId xmlns:a16="http://schemas.microsoft.com/office/drawing/2014/main" id="{8A551DA6-3B95-4535-A52E-C92FA2C3C1A0}"/>
            </a:ext>
          </a:extLst>
        </xdr:cNvPr>
        <xdr:cNvSpPr txBox="1"/>
      </xdr:nvSpPr>
      <xdr:spPr>
        <a:xfrm>
          <a:off x="1611004" y="1308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66564</xdr:rowOff>
    </xdr:from>
    <xdr:ext cx="405111" cy="259045"/>
    <xdr:sp macro="" textlink="">
      <xdr:nvSpPr>
        <xdr:cNvPr id="320" name="n_4mainValue【福祉施設】&#10;有形固定資産減価償却率">
          <a:extLst>
            <a:ext uri="{FF2B5EF4-FFF2-40B4-BE49-F238E27FC236}">
              <a16:creationId xmlns:a16="http://schemas.microsoft.com/office/drawing/2014/main" id="{66AD0664-910B-4D3F-8E7E-A23B98A72166}"/>
            </a:ext>
          </a:extLst>
        </xdr:cNvPr>
        <xdr:cNvSpPr txBox="1"/>
      </xdr:nvSpPr>
      <xdr:spPr>
        <a:xfrm>
          <a:off x="836304" y="12974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8826FC4-1426-4BA2-9E0F-D445BB6165C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8FB54B0-24BE-4531-A4B3-854A2B0099E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6D32B24-1C06-4B57-AD1F-3B239725DAA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A26F05E-C8A4-4F61-9B4A-446A8B0E8DD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EB4F091-0D1A-4BA6-87ED-94D5194BD81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C471733-5499-43DB-800B-AF2F09F3B47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928947A-9DB6-4155-9C81-D80D312EC6D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FD8ACD5-344C-409E-A3F2-E87A8EF9F02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CB3AD9F-9344-464A-9DBA-080292AD5B4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23960FA-4E43-4450-88F8-E296627CA92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214F056-63AC-4E4A-8CD1-BEE3C2B763D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9AC00EFC-49BD-42C7-B62E-3741BC9CBD1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9197B63-C081-48F5-ADFF-32F1BA5465D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C3B2D4E4-D4CD-4211-937C-BDB3AEC6478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D0CFA74-CE24-4BF3-92A0-B2C4EF38528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C7F30BB-D8AD-49E7-8498-ED1E1219D465}"/>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C322864-8408-4B97-AEAE-3D6F08FB82D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D85DD79B-091A-4F93-B17E-6CDE7CB99E5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B46FB44-9B8C-4E87-B18C-558817834AD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FFD3DB8B-B0D4-406F-92EA-6344AE13D4BE}"/>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9A23A4D-4DF7-47E9-89FF-91F6F33058C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12E6782-C5F1-44B3-815D-1DF842A15FA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E9D3DBF-CF2E-4A45-BE62-41933FC1FD1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D95FEB5-823B-48E8-AEE9-AEA223519EA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BD65C37-3AA0-446E-9F91-91949AC88AF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6" name="直線コネクタ 345">
          <a:extLst>
            <a:ext uri="{FF2B5EF4-FFF2-40B4-BE49-F238E27FC236}">
              <a16:creationId xmlns:a16="http://schemas.microsoft.com/office/drawing/2014/main" id="{4BF43550-B1CA-4153-8657-158F04A042E7}"/>
            </a:ext>
          </a:extLst>
        </xdr:cNvPr>
        <xdr:cNvCxnSpPr/>
      </xdr:nvCxnSpPr>
      <xdr:spPr>
        <a:xfrm flipV="1">
          <a:off x="9219565" y="13052516"/>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7" name="【福祉施設】&#10;一人当たり面積最小値テキスト">
          <a:extLst>
            <a:ext uri="{FF2B5EF4-FFF2-40B4-BE49-F238E27FC236}">
              <a16:creationId xmlns:a16="http://schemas.microsoft.com/office/drawing/2014/main" id="{E32F8C85-F354-4BBE-92AC-620E7D311293}"/>
            </a:ext>
          </a:extLst>
        </xdr:cNvPr>
        <xdr:cNvSpPr txBox="1"/>
      </xdr:nvSpPr>
      <xdr:spPr>
        <a:xfrm>
          <a:off x="9258300" y="145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8" name="直線コネクタ 347">
          <a:extLst>
            <a:ext uri="{FF2B5EF4-FFF2-40B4-BE49-F238E27FC236}">
              <a16:creationId xmlns:a16="http://schemas.microsoft.com/office/drawing/2014/main" id="{6CC6EB5B-3649-4165-BD8D-72E507292051}"/>
            </a:ext>
          </a:extLst>
        </xdr:cNvPr>
        <xdr:cNvCxnSpPr/>
      </xdr:nvCxnSpPr>
      <xdr:spPr>
        <a:xfrm>
          <a:off x="9154160" y="14510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9" name="【福祉施設】&#10;一人当たり面積最大値テキスト">
          <a:extLst>
            <a:ext uri="{FF2B5EF4-FFF2-40B4-BE49-F238E27FC236}">
              <a16:creationId xmlns:a16="http://schemas.microsoft.com/office/drawing/2014/main" id="{4B95D7E3-C6B7-4343-BE7D-40F64D494EAE}"/>
            </a:ext>
          </a:extLst>
        </xdr:cNvPr>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0" name="直線コネクタ 349">
          <a:extLst>
            <a:ext uri="{FF2B5EF4-FFF2-40B4-BE49-F238E27FC236}">
              <a16:creationId xmlns:a16="http://schemas.microsoft.com/office/drawing/2014/main" id="{C031C71A-582C-42A9-B959-A8B484148AD6}"/>
            </a:ext>
          </a:extLst>
        </xdr:cNvPr>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351" name="【福祉施設】&#10;一人当たり面積平均値テキスト">
          <a:extLst>
            <a:ext uri="{FF2B5EF4-FFF2-40B4-BE49-F238E27FC236}">
              <a16:creationId xmlns:a16="http://schemas.microsoft.com/office/drawing/2014/main" id="{0B9BA2F8-EAD4-42B2-9F5C-255823CF2D6D}"/>
            </a:ext>
          </a:extLst>
        </xdr:cNvPr>
        <xdr:cNvSpPr txBox="1"/>
      </xdr:nvSpPr>
      <xdr:spPr>
        <a:xfrm>
          <a:off x="9258300" y="13849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2" name="フローチャート: 判断 351">
          <a:extLst>
            <a:ext uri="{FF2B5EF4-FFF2-40B4-BE49-F238E27FC236}">
              <a16:creationId xmlns:a16="http://schemas.microsoft.com/office/drawing/2014/main" id="{58D29FBC-BB4B-4196-8BE2-95321297B8B9}"/>
            </a:ext>
          </a:extLst>
        </xdr:cNvPr>
        <xdr:cNvSpPr/>
      </xdr:nvSpPr>
      <xdr:spPr>
        <a:xfrm>
          <a:off x="919226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3" name="フローチャート: 判断 352">
          <a:extLst>
            <a:ext uri="{FF2B5EF4-FFF2-40B4-BE49-F238E27FC236}">
              <a16:creationId xmlns:a16="http://schemas.microsoft.com/office/drawing/2014/main" id="{2A5B1475-BE77-4426-8B28-728BA8600DE6}"/>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4" name="フローチャート: 判断 353">
          <a:extLst>
            <a:ext uri="{FF2B5EF4-FFF2-40B4-BE49-F238E27FC236}">
              <a16:creationId xmlns:a16="http://schemas.microsoft.com/office/drawing/2014/main" id="{7E49E218-F83D-4E04-A542-56C5E0AE03F9}"/>
            </a:ext>
          </a:extLst>
        </xdr:cNvPr>
        <xdr:cNvSpPr/>
      </xdr:nvSpPr>
      <xdr:spPr>
        <a:xfrm>
          <a:off x="767080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355" name="フローチャート: 判断 354">
          <a:extLst>
            <a:ext uri="{FF2B5EF4-FFF2-40B4-BE49-F238E27FC236}">
              <a16:creationId xmlns:a16="http://schemas.microsoft.com/office/drawing/2014/main" id="{4CF17DA3-70A6-4EB5-B437-01DB67B9095A}"/>
            </a:ext>
          </a:extLst>
        </xdr:cNvPr>
        <xdr:cNvSpPr/>
      </xdr:nvSpPr>
      <xdr:spPr>
        <a:xfrm>
          <a:off x="68732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121194</xdr:rowOff>
    </xdr:from>
    <xdr:to>
      <xdr:col>36</xdr:col>
      <xdr:colOff>165100</xdr:colOff>
      <xdr:row>83</xdr:row>
      <xdr:rowOff>51344</xdr:rowOff>
    </xdr:to>
    <xdr:sp macro="" textlink="">
      <xdr:nvSpPr>
        <xdr:cNvPr id="356" name="フローチャート: 判断 355">
          <a:extLst>
            <a:ext uri="{FF2B5EF4-FFF2-40B4-BE49-F238E27FC236}">
              <a16:creationId xmlns:a16="http://schemas.microsoft.com/office/drawing/2014/main" id="{0EE73AF0-004A-4130-8F31-2528249CAB98}"/>
            </a:ext>
          </a:extLst>
        </xdr:cNvPr>
        <xdr:cNvSpPr/>
      </xdr:nvSpPr>
      <xdr:spPr>
        <a:xfrm>
          <a:off x="6098540" y="1386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A8EA818-8741-44A1-AEBC-16E0520F1F5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03B17DA-849B-4611-A641-8BD6B9DECF7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A3F83C2-CFC5-430D-8318-87708A91570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CE37E66-B7C8-4F51-B1AD-3A889B922E5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899B355-D1F5-41B7-8F65-3659C493D12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62" name="楕円 361">
          <a:extLst>
            <a:ext uri="{FF2B5EF4-FFF2-40B4-BE49-F238E27FC236}">
              <a16:creationId xmlns:a16="http://schemas.microsoft.com/office/drawing/2014/main" id="{8D671113-0455-46D9-88F5-0561D0028732}"/>
            </a:ext>
          </a:extLst>
        </xdr:cNvPr>
        <xdr:cNvSpPr/>
      </xdr:nvSpPr>
      <xdr:spPr>
        <a:xfrm>
          <a:off x="9192260" y="142840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63" name="【福祉施設】&#10;一人当たり面積該当値テキスト">
          <a:extLst>
            <a:ext uri="{FF2B5EF4-FFF2-40B4-BE49-F238E27FC236}">
              <a16:creationId xmlns:a16="http://schemas.microsoft.com/office/drawing/2014/main" id="{D8D0C1A4-3268-409D-9E67-4AA58412D635}"/>
            </a:ext>
          </a:extLst>
        </xdr:cNvPr>
        <xdr:cNvSpPr txBox="1"/>
      </xdr:nvSpPr>
      <xdr:spPr>
        <a:xfrm>
          <a:off x="9258300" y="1426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37919</xdr:rowOff>
    </xdr:from>
    <xdr:to>
      <xdr:col>50</xdr:col>
      <xdr:colOff>165100</xdr:colOff>
      <xdr:row>85</xdr:row>
      <xdr:rowOff>139519</xdr:rowOff>
    </xdr:to>
    <xdr:sp macro="" textlink="">
      <xdr:nvSpPr>
        <xdr:cNvPr id="364" name="楕円 363">
          <a:extLst>
            <a:ext uri="{FF2B5EF4-FFF2-40B4-BE49-F238E27FC236}">
              <a16:creationId xmlns:a16="http://schemas.microsoft.com/office/drawing/2014/main" id="{EFD92AFA-E6B6-4E97-A921-D1D0F1A638DF}"/>
            </a:ext>
          </a:extLst>
        </xdr:cNvPr>
        <xdr:cNvSpPr/>
      </xdr:nvSpPr>
      <xdr:spPr>
        <a:xfrm>
          <a:off x="8445500" y="142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88719</xdr:rowOff>
    </xdr:to>
    <xdr:cxnSp macro="">
      <xdr:nvCxnSpPr>
        <xdr:cNvPr id="365" name="直線コネクタ 364">
          <a:extLst>
            <a:ext uri="{FF2B5EF4-FFF2-40B4-BE49-F238E27FC236}">
              <a16:creationId xmlns:a16="http://schemas.microsoft.com/office/drawing/2014/main" id="{0AE98CF5-143E-411E-8AD6-111B8B92CFA2}"/>
            </a:ext>
          </a:extLst>
        </xdr:cNvPr>
        <xdr:cNvCxnSpPr/>
      </xdr:nvCxnSpPr>
      <xdr:spPr>
        <a:xfrm flipV="1">
          <a:off x="8496300" y="14334852"/>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41184</xdr:rowOff>
    </xdr:from>
    <xdr:to>
      <xdr:col>46</xdr:col>
      <xdr:colOff>38100</xdr:colOff>
      <xdr:row>85</xdr:row>
      <xdr:rowOff>142784</xdr:rowOff>
    </xdr:to>
    <xdr:sp macro="" textlink="">
      <xdr:nvSpPr>
        <xdr:cNvPr id="366" name="楕円 365">
          <a:extLst>
            <a:ext uri="{FF2B5EF4-FFF2-40B4-BE49-F238E27FC236}">
              <a16:creationId xmlns:a16="http://schemas.microsoft.com/office/drawing/2014/main" id="{72B1D8FA-ADAD-4959-A9A7-5706B45B5230}"/>
            </a:ext>
          </a:extLst>
        </xdr:cNvPr>
        <xdr:cNvSpPr/>
      </xdr:nvSpPr>
      <xdr:spPr>
        <a:xfrm>
          <a:off x="7670800" y="142905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88719</xdr:rowOff>
    </xdr:from>
    <xdr:to>
      <xdr:col>50</xdr:col>
      <xdr:colOff>114300</xdr:colOff>
      <xdr:row>85</xdr:row>
      <xdr:rowOff>91984</xdr:rowOff>
    </xdr:to>
    <xdr:cxnSp macro="">
      <xdr:nvCxnSpPr>
        <xdr:cNvPr id="367" name="直線コネクタ 366">
          <a:extLst>
            <a:ext uri="{FF2B5EF4-FFF2-40B4-BE49-F238E27FC236}">
              <a16:creationId xmlns:a16="http://schemas.microsoft.com/office/drawing/2014/main" id="{17AB834B-93D1-42FE-BFC6-93AFE55A46C1}"/>
            </a:ext>
          </a:extLst>
        </xdr:cNvPr>
        <xdr:cNvCxnSpPr/>
      </xdr:nvCxnSpPr>
      <xdr:spPr>
        <a:xfrm flipV="1">
          <a:off x="7713980" y="14338119"/>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41184</xdr:rowOff>
    </xdr:from>
    <xdr:to>
      <xdr:col>41</xdr:col>
      <xdr:colOff>101600</xdr:colOff>
      <xdr:row>85</xdr:row>
      <xdr:rowOff>142784</xdr:rowOff>
    </xdr:to>
    <xdr:sp macro="" textlink="">
      <xdr:nvSpPr>
        <xdr:cNvPr id="368" name="楕円 367">
          <a:extLst>
            <a:ext uri="{FF2B5EF4-FFF2-40B4-BE49-F238E27FC236}">
              <a16:creationId xmlns:a16="http://schemas.microsoft.com/office/drawing/2014/main" id="{6438CA16-4DF4-4F81-81C8-EBF489161057}"/>
            </a:ext>
          </a:extLst>
        </xdr:cNvPr>
        <xdr:cNvSpPr/>
      </xdr:nvSpPr>
      <xdr:spPr>
        <a:xfrm>
          <a:off x="6873240" y="142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91984</xdr:rowOff>
    </xdr:from>
    <xdr:to>
      <xdr:col>45</xdr:col>
      <xdr:colOff>177800</xdr:colOff>
      <xdr:row>85</xdr:row>
      <xdr:rowOff>91984</xdr:rowOff>
    </xdr:to>
    <xdr:cxnSp macro="">
      <xdr:nvCxnSpPr>
        <xdr:cNvPr id="369" name="直線コネクタ 368">
          <a:extLst>
            <a:ext uri="{FF2B5EF4-FFF2-40B4-BE49-F238E27FC236}">
              <a16:creationId xmlns:a16="http://schemas.microsoft.com/office/drawing/2014/main" id="{D889E5E9-B67E-4DA2-B5D8-67BCA708FE6D}"/>
            </a:ext>
          </a:extLst>
        </xdr:cNvPr>
        <xdr:cNvCxnSpPr/>
      </xdr:nvCxnSpPr>
      <xdr:spPr>
        <a:xfrm>
          <a:off x="6924040" y="1434138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47716</xdr:rowOff>
    </xdr:from>
    <xdr:to>
      <xdr:col>36</xdr:col>
      <xdr:colOff>165100</xdr:colOff>
      <xdr:row>85</xdr:row>
      <xdr:rowOff>149316</xdr:rowOff>
    </xdr:to>
    <xdr:sp macro="" textlink="">
      <xdr:nvSpPr>
        <xdr:cNvPr id="370" name="楕円 369">
          <a:extLst>
            <a:ext uri="{FF2B5EF4-FFF2-40B4-BE49-F238E27FC236}">
              <a16:creationId xmlns:a16="http://schemas.microsoft.com/office/drawing/2014/main" id="{B296F5AD-FBE5-4AD9-B205-6824F3978F09}"/>
            </a:ext>
          </a:extLst>
        </xdr:cNvPr>
        <xdr:cNvSpPr/>
      </xdr:nvSpPr>
      <xdr:spPr>
        <a:xfrm>
          <a:off x="6098540" y="142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91984</xdr:rowOff>
    </xdr:from>
    <xdr:to>
      <xdr:col>41</xdr:col>
      <xdr:colOff>50800</xdr:colOff>
      <xdr:row>85</xdr:row>
      <xdr:rowOff>98516</xdr:rowOff>
    </xdr:to>
    <xdr:cxnSp macro="">
      <xdr:nvCxnSpPr>
        <xdr:cNvPr id="371" name="直線コネクタ 370">
          <a:extLst>
            <a:ext uri="{FF2B5EF4-FFF2-40B4-BE49-F238E27FC236}">
              <a16:creationId xmlns:a16="http://schemas.microsoft.com/office/drawing/2014/main" id="{94F64858-D55B-4841-A68B-28A80C6C9AF5}"/>
            </a:ext>
          </a:extLst>
        </xdr:cNvPr>
        <xdr:cNvCxnSpPr/>
      </xdr:nvCxnSpPr>
      <xdr:spPr>
        <a:xfrm flipV="1">
          <a:off x="6149340" y="14341384"/>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72" name="n_1aveValue【福祉施設】&#10;一人当たり面積">
          <a:extLst>
            <a:ext uri="{FF2B5EF4-FFF2-40B4-BE49-F238E27FC236}">
              <a16:creationId xmlns:a16="http://schemas.microsoft.com/office/drawing/2014/main" id="{8D70118E-6FB6-4073-ADCF-E3FC4467C26E}"/>
            </a:ext>
          </a:extLst>
        </xdr:cNvPr>
        <xdr:cNvSpPr txBox="1"/>
      </xdr:nvSpPr>
      <xdr:spPr>
        <a:xfrm>
          <a:off x="8271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73" name="n_2aveValue【福祉施設】&#10;一人当たり面積">
          <a:extLst>
            <a:ext uri="{FF2B5EF4-FFF2-40B4-BE49-F238E27FC236}">
              <a16:creationId xmlns:a16="http://schemas.microsoft.com/office/drawing/2014/main" id="{C59EF95C-1290-4489-849A-E3580ABBB54A}"/>
            </a:ext>
          </a:extLst>
        </xdr:cNvPr>
        <xdr:cNvSpPr txBox="1"/>
      </xdr:nvSpPr>
      <xdr:spPr>
        <a:xfrm>
          <a:off x="7509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90732</xdr:rowOff>
    </xdr:from>
    <xdr:ext cx="469744" cy="259045"/>
    <xdr:sp macro="" textlink="">
      <xdr:nvSpPr>
        <xdr:cNvPr id="374" name="n_3aveValue【福祉施設】&#10;一人当たり面積">
          <a:extLst>
            <a:ext uri="{FF2B5EF4-FFF2-40B4-BE49-F238E27FC236}">
              <a16:creationId xmlns:a16="http://schemas.microsoft.com/office/drawing/2014/main" id="{CE1DE2B0-9554-413F-804A-F6348BC1871B}"/>
            </a:ext>
          </a:extLst>
        </xdr:cNvPr>
        <xdr:cNvSpPr txBox="1"/>
      </xdr:nvSpPr>
      <xdr:spPr>
        <a:xfrm>
          <a:off x="6712027" y="1366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67871</xdr:rowOff>
    </xdr:from>
    <xdr:ext cx="469744" cy="259045"/>
    <xdr:sp macro="" textlink="">
      <xdr:nvSpPr>
        <xdr:cNvPr id="375" name="n_4aveValue【福祉施設】&#10;一人当たり面積">
          <a:extLst>
            <a:ext uri="{FF2B5EF4-FFF2-40B4-BE49-F238E27FC236}">
              <a16:creationId xmlns:a16="http://schemas.microsoft.com/office/drawing/2014/main" id="{5E9ACFFB-68B8-41C5-B124-A23B6F408C31}"/>
            </a:ext>
          </a:extLst>
        </xdr:cNvPr>
        <xdr:cNvSpPr txBox="1"/>
      </xdr:nvSpPr>
      <xdr:spPr>
        <a:xfrm>
          <a:off x="5937327" y="1364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130646</xdr:rowOff>
    </xdr:from>
    <xdr:ext cx="469744" cy="259045"/>
    <xdr:sp macro="" textlink="">
      <xdr:nvSpPr>
        <xdr:cNvPr id="376" name="n_1mainValue【福祉施設】&#10;一人当たり面積">
          <a:extLst>
            <a:ext uri="{FF2B5EF4-FFF2-40B4-BE49-F238E27FC236}">
              <a16:creationId xmlns:a16="http://schemas.microsoft.com/office/drawing/2014/main" id="{103C8D2E-B0D2-422E-9C6C-9128BFE41CDA}"/>
            </a:ext>
          </a:extLst>
        </xdr:cNvPr>
        <xdr:cNvSpPr txBox="1"/>
      </xdr:nvSpPr>
      <xdr:spPr>
        <a:xfrm>
          <a:off x="8271587" y="1438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133911</xdr:rowOff>
    </xdr:from>
    <xdr:ext cx="469744" cy="259045"/>
    <xdr:sp macro="" textlink="">
      <xdr:nvSpPr>
        <xdr:cNvPr id="377" name="n_2mainValue【福祉施設】&#10;一人当たり面積">
          <a:extLst>
            <a:ext uri="{FF2B5EF4-FFF2-40B4-BE49-F238E27FC236}">
              <a16:creationId xmlns:a16="http://schemas.microsoft.com/office/drawing/2014/main" id="{870189D6-37A8-4D0B-B122-25DCD67333F3}"/>
            </a:ext>
          </a:extLst>
        </xdr:cNvPr>
        <xdr:cNvSpPr txBox="1"/>
      </xdr:nvSpPr>
      <xdr:spPr>
        <a:xfrm>
          <a:off x="7509587" y="1438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133911</xdr:rowOff>
    </xdr:from>
    <xdr:ext cx="469744" cy="259045"/>
    <xdr:sp macro="" textlink="">
      <xdr:nvSpPr>
        <xdr:cNvPr id="378" name="n_3mainValue【福祉施設】&#10;一人当たり面積">
          <a:extLst>
            <a:ext uri="{FF2B5EF4-FFF2-40B4-BE49-F238E27FC236}">
              <a16:creationId xmlns:a16="http://schemas.microsoft.com/office/drawing/2014/main" id="{F114D74F-BCC0-479D-ACFD-9065646ABBB1}"/>
            </a:ext>
          </a:extLst>
        </xdr:cNvPr>
        <xdr:cNvSpPr txBox="1"/>
      </xdr:nvSpPr>
      <xdr:spPr>
        <a:xfrm>
          <a:off x="6712027" y="1438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140443</xdr:rowOff>
    </xdr:from>
    <xdr:ext cx="469744" cy="259045"/>
    <xdr:sp macro="" textlink="">
      <xdr:nvSpPr>
        <xdr:cNvPr id="379" name="n_4mainValue【福祉施設】&#10;一人当たり面積">
          <a:extLst>
            <a:ext uri="{FF2B5EF4-FFF2-40B4-BE49-F238E27FC236}">
              <a16:creationId xmlns:a16="http://schemas.microsoft.com/office/drawing/2014/main" id="{839A8D71-13EC-4839-92A1-92C66F8AEB30}"/>
            </a:ext>
          </a:extLst>
        </xdr:cNvPr>
        <xdr:cNvSpPr txBox="1"/>
      </xdr:nvSpPr>
      <xdr:spPr>
        <a:xfrm>
          <a:off x="5937327" y="143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3237984-19B6-40FB-9A6B-9DA38445C72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73C50C1-461E-49B6-B780-BF4C710481C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97C9D3B-EBE5-42F6-B959-AC466323B89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F6A2574-465B-412D-AFE1-A913B52B1CB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4208FA5-81CF-4DB5-B71A-4514E493DAC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D60DE33-5D3D-47FB-8D45-2FA1249E96B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7C94392-3CDD-430B-94D2-AFCB3F602E4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2F14374-2925-481F-8084-E81965147BA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D0E80388-2F9D-4E5D-B1A4-EA51F14C39A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84BB9C1-81F2-4859-A3BD-1FC352DD184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A13E6CFF-5A84-4CE3-93BF-8E0B2BB1175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353DBFB5-89EC-4B05-AA45-28F6695AFC5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B2FBCD2C-E21C-4B37-9546-8A761F37AD4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A74F7296-8292-4220-B7A5-F7787CD0AE2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EB15EAED-3817-40ED-A0E1-2B1B5264986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D00DA3BE-C84D-4DEE-B1E9-EBE94E5E384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0137C62-DF8C-4742-B461-01F70A8E2DE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1FDB6BF-B166-45BD-9DC6-70121B58082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ED6459C-6486-4D44-AE19-C38EDBC92CC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4A04CCAB-AFF5-4DCE-BA6C-9CEE94AFEB5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E16A7453-0CB1-45AD-8E0C-011BFFDC423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3C75845F-0AF0-417E-BFB6-F5AA2DAF6FF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B066F30C-A498-4CC3-AD3F-F05BAB548E4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FAF8EB70-2A9A-444A-9BBC-28815F59FE2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37C20F1B-EE80-4209-B940-DFB9820C536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949C00C1-139E-4BDD-A4B8-F1B74CA3225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863B84F2-A5FA-46BE-AF42-4CD9B1D3470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81627BB-D7EA-495E-9B39-5399D912B63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08088A46-7B91-46F8-AAFA-E553D08CE89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C044F65D-A66E-4418-8C74-1B30331CB1E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50FE57C5-9E7B-4FD3-B98F-BBF752C1EA8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B8106F82-15F9-4B84-A9E7-7E634B26865D}"/>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7BF23EF0-2176-4353-9323-C4AA01E0E6C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E60EB831-01ED-45AF-A140-8F81B87CDBC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EC54AC95-6CEF-4B8C-A5C1-1BD35472F17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885D7CC5-BE8E-4EDD-8D96-EC88B86B53B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59D7E3D5-E8BE-4E4C-9641-698179D05FF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EED50E86-4C23-4AAF-BD53-5BC24E007E8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B9D215F2-BC4A-4CAF-BC3B-6102D79967E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B7C503CC-C5E3-4BAE-93D5-F6E28B224A9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DFA09C83-64C2-443D-9AA8-6365ABBB92F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4C032622-C780-45D6-9229-F961D65115A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B1491404-48AB-48FB-9665-443835176A9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7F72B803-C35C-425F-B02B-8FEA9F0B947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F6F7B5AC-5465-4772-A694-9932040DA44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2621470F-9E9B-45AF-9856-3DBDA202D7E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CB19AD98-D7DC-4248-8CA9-CBA8E20C5A1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15556EEF-E1CD-4C23-922C-EDCC3E10C94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6773412C-2615-4960-93B4-2A7AC2C0714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F2A688FC-75D8-44DF-BC4A-F9E38EB2ADD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DC867376-57FD-40D8-B37D-414EFE479A7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17234736-0DE2-40C9-9508-DA556C760DE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A95CA229-13CD-4167-9E99-69EAAB84ED8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D5BCAE6D-F41B-4EEE-AD05-AB9D8CBA9C4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49293632-D48D-4833-9FA9-508D0F6516B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E3EA4AF1-E370-4873-9791-19D6D5D69DD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436" name="直線コネクタ 435">
          <a:extLst>
            <a:ext uri="{FF2B5EF4-FFF2-40B4-BE49-F238E27FC236}">
              <a16:creationId xmlns:a16="http://schemas.microsoft.com/office/drawing/2014/main" id="{ED0B00C3-E365-4007-9A71-8ED821F53B46}"/>
            </a:ext>
          </a:extLst>
        </xdr:cNvPr>
        <xdr:cNvCxnSpPr/>
      </xdr:nvCxnSpPr>
      <xdr:spPr>
        <a:xfrm flipV="1">
          <a:off x="14375764" y="94869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A5C7888E-0DA7-4B19-A5AB-C4C63ED78246}"/>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8" name="直線コネクタ 437">
          <a:extLst>
            <a:ext uri="{FF2B5EF4-FFF2-40B4-BE49-F238E27FC236}">
              <a16:creationId xmlns:a16="http://schemas.microsoft.com/office/drawing/2014/main" id="{1DC7327E-788C-47FA-BB5F-205DE26533ED}"/>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5A29EF04-A3E3-4AA1-9DDE-2386396526EC}"/>
            </a:ext>
          </a:extLst>
        </xdr:cNvPr>
        <xdr:cNvSpPr txBox="1"/>
      </xdr:nvSpPr>
      <xdr:spPr>
        <a:xfrm>
          <a:off x="144145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440" name="直線コネクタ 439">
          <a:extLst>
            <a:ext uri="{FF2B5EF4-FFF2-40B4-BE49-F238E27FC236}">
              <a16:creationId xmlns:a16="http://schemas.microsoft.com/office/drawing/2014/main" id="{F143ADA6-7548-4543-AA95-56B48C3BB8FD}"/>
            </a:ext>
          </a:extLst>
        </xdr:cNvPr>
        <xdr:cNvCxnSpPr/>
      </xdr:nvCxnSpPr>
      <xdr:spPr>
        <a:xfrm>
          <a:off x="142875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05BF2E9D-DCEA-43D5-A200-074C6992C92C}"/>
            </a:ext>
          </a:extLst>
        </xdr:cNvPr>
        <xdr:cNvSpPr txBox="1"/>
      </xdr:nvSpPr>
      <xdr:spPr>
        <a:xfrm>
          <a:off x="14414500" y="983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42" name="フローチャート: 判断 441">
          <a:extLst>
            <a:ext uri="{FF2B5EF4-FFF2-40B4-BE49-F238E27FC236}">
              <a16:creationId xmlns:a16="http://schemas.microsoft.com/office/drawing/2014/main" id="{69241A9C-900B-49AE-8ABC-D093C33AD84A}"/>
            </a:ext>
          </a:extLst>
        </xdr:cNvPr>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443" name="フローチャート: 判断 442">
          <a:extLst>
            <a:ext uri="{FF2B5EF4-FFF2-40B4-BE49-F238E27FC236}">
              <a16:creationId xmlns:a16="http://schemas.microsoft.com/office/drawing/2014/main" id="{C04A384D-AF97-405B-8FCA-3BB5D70660F7}"/>
            </a:ext>
          </a:extLst>
        </xdr:cNvPr>
        <xdr:cNvSpPr/>
      </xdr:nvSpPr>
      <xdr:spPr>
        <a:xfrm>
          <a:off x="1357884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4" name="フローチャート: 判断 443">
          <a:extLst>
            <a:ext uri="{FF2B5EF4-FFF2-40B4-BE49-F238E27FC236}">
              <a16:creationId xmlns:a16="http://schemas.microsoft.com/office/drawing/2014/main" id="{009E36C4-542B-4957-95A2-F5E9E7CE3474}"/>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445" name="フローチャート: 判断 444">
          <a:extLst>
            <a:ext uri="{FF2B5EF4-FFF2-40B4-BE49-F238E27FC236}">
              <a16:creationId xmlns:a16="http://schemas.microsoft.com/office/drawing/2014/main" id="{BE26CBCA-F9CB-4F45-A2FF-A5EBA8163B84}"/>
            </a:ext>
          </a:extLst>
        </xdr:cNvPr>
        <xdr:cNvSpPr/>
      </xdr:nvSpPr>
      <xdr:spPr>
        <a:xfrm>
          <a:off x="12029440" y="9876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446" name="フローチャート: 判断 445">
          <a:extLst>
            <a:ext uri="{FF2B5EF4-FFF2-40B4-BE49-F238E27FC236}">
              <a16:creationId xmlns:a16="http://schemas.microsoft.com/office/drawing/2014/main" id="{AA59D280-8014-4F29-BDE5-947CFFAEDB83}"/>
            </a:ext>
          </a:extLst>
        </xdr:cNvPr>
        <xdr:cNvSpPr/>
      </xdr:nvSpPr>
      <xdr:spPr>
        <a:xfrm>
          <a:off x="1123188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011314F-47D6-40E0-A532-79010F6BFA7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B911710-B17B-49EE-BFC3-306F36FA169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F40A54F-6899-48C7-8BBB-BB556419EFE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8671490-5CFF-4CC0-8242-C3E2DD8A1AC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803A139-E3B7-485F-BD14-623C39E927C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452" name="楕円 451">
          <a:extLst>
            <a:ext uri="{FF2B5EF4-FFF2-40B4-BE49-F238E27FC236}">
              <a16:creationId xmlns:a16="http://schemas.microsoft.com/office/drawing/2014/main" id="{D2FDDF44-A29F-4F29-8A22-36942942DCB5}"/>
            </a:ext>
          </a:extLst>
        </xdr:cNvPr>
        <xdr:cNvSpPr/>
      </xdr:nvSpPr>
      <xdr:spPr>
        <a:xfrm>
          <a:off x="14325600" y="99847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72407</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13D4C13A-471A-456E-BE34-FFAFE1F467B9}"/>
            </a:ext>
          </a:extLst>
        </xdr:cNvPr>
        <xdr:cNvSpPr txBox="1"/>
      </xdr:nvSpPr>
      <xdr:spPr>
        <a:xfrm>
          <a:off x="14414500"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454" name="楕円 453">
          <a:extLst>
            <a:ext uri="{FF2B5EF4-FFF2-40B4-BE49-F238E27FC236}">
              <a16:creationId xmlns:a16="http://schemas.microsoft.com/office/drawing/2014/main" id="{205A9E84-D854-40E6-B279-F1A1A1C4C3EC}"/>
            </a:ext>
          </a:extLst>
        </xdr:cNvPr>
        <xdr:cNvSpPr/>
      </xdr:nvSpPr>
      <xdr:spPr>
        <a:xfrm>
          <a:off x="1357884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22860</xdr:rowOff>
    </xdr:to>
    <xdr:cxnSp macro="">
      <xdr:nvCxnSpPr>
        <xdr:cNvPr id="455" name="直線コネクタ 454">
          <a:extLst>
            <a:ext uri="{FF2B5EF4-FFF2-40B4-BE49-F238E27FC236}">
              <a16:creationId xmlns:a16="http://schemas.microsoft.com/office/drawing/2014/main" id="{D2B63C26-3A79-4E8A-BD41-6E9827BBF3C0}"/>
            </a:ext>
          </a:extLst>
        </xdr:cNvPr>
        <xdr:cNvCxnSpPr/>
      </xdr:nvCxnSpPr>
      <xdr:spPr>
        <a:xfrm flipV="1">
          <a:off x="13629640" y="1003554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456" name="楕円 455">
          <a:extLst>
            <a:ext uri="{FF2B5EF4-FFF2-40B4-BE49-F238E27FC236}">
              <a16:creationId xmlns:a16="http://schemas.microsoft.com/office/drawing/2014/main" id="{37026ED2-33EF-4D07-86F3-797BE094ADBF}"/>
            </a:ext>
          </a:extLst>
        </xdr:cNvPr>
        <xdr:cNvSpPr/>
      </xdr:nvSpPr>
      <xdr:spPr>
        <a:xfrm>
          <a:off x="12804140" y="998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60</xdr:row>
      <xdr:rowOff>22860</xdr:rowOff>
    </xdr:to>
    <xdr:cxnSp macro="">
      <xdr:nvCxnSpPr>
        <xdr:cNvPr id="457" name="直線コネクタ 456">
          <a:extLst>
            <a:ext uri="{FF2B5EF4-FFF2-40B4-BE49-F238E27FC236}">
              <a16:creationId xmlns:a16="http://schemas.microsoft.com/office/drawing/2014/main" id="{733F8CE5-F0ED-411F-9A81-4A813BC832B2}"/>
            </a:ext>
          </a:extLst>
        </xdr:cNvPr>
        <xdr:cNvCxnSpPr/>
      </xdr:nvCxnSpPr>
      <xdr:spPr>
        <a:xfrm>
          <a:off x="12854940" y="1003554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42545</xdr:rowOff>
    </xdr:from>
    <xdr:to>
      <xdr:col>72</xdr:col>
      <xdr:colOff>38100</xdr:colOff>
      <xdr:row>59</xdr:row>
      <xdr:rowOff>144145</xdr:rowOff>
    </xdr:to>
    <xdr:sp macro="" textlink="">
      <xdr:nvSpPr>
        <xdr:cNvPr id="458" name="楕円 457">
          <a:extLst>
            <a:ext uri="{FF2B5EF4-FFF2-40B4-BE49-F238E27FC236}">
              <a16:creationId xmlns:a16="http://schemas.microsoft.com/office/drawing/2014/main" id="{488CF3B0-6B89-4942-BC78-47EFB8CBC3CE}"/>
            </a:ext>
          </a:extLst>
        </xdr:cNvPr>
        <xdr:cNvSpPr/>
      </xdr:nvSpPr>
      <xdr:spPr>
        <a:xfrm>
          <a:off x="12029440" y="99333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93345</xdr:rowOff>
    </xdr:from>
    <xdr:to>
      <xdr:col>76</xdr:col>
      <xdr:colOff>114300</xdr:colOff>
      <xdr:row>59</xdr:row>
      <xdr:rowOff>144780</xdr:rowOff>
    </xdr:to>
    <xdr:cxnSp macro="">
      <xdr:nvCxnSpPr>
        <xdr:cNvPr id="459" name="直線コネクタ 458">
          <a:extLst>
            <a:ext uri="{FF2B5EF4-FFF2-40B4-BE49-F238E27FC236}">
              <a16:creationId xmlns:a16="http://schemas.microsoft.com/office/drawing/2014/main" id="{5DC2D80E-DBEA-460C-A5BD-8F8A6726F885}"/>
            </a:ext>
          </a:extLst>
        </xdr:cNvPr>
        <xdr:cNvCxnSpPr/>
      </xdr:nvCxnSpPr>
      <xdr:spPr>
        <a:xfrm>
          <a:off x="12072620" y="998410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170180</xdr:rowOff>
    </xdr:from>
    <xdr:to>
      <xdr:col>67</xdr:col>
      <xdr:colOff>101600</xdr:colOff>
      <xdr:row>59</xdr:row>
      <xdr:rowOff>100330</xdr:rowOff>
    </xdr:to>
    <xdr:sp macro="" textlink="">
      <xdr:nvSpPr>
        <xdr:cNvPr id="460" name="楕円 459">
          <a:extLst>
            <a:ext uri="{FF2B5EF4-FFF2-40B4-BE49-F238E27FC236}">
              <a16:creationId xmlns:a16="http://schemas.microsoft.com/office/drawing/2014/main" id="{D058B3CA-4895-43F0-A281-9F90D3167BF9}"/>
            </a:ext>
          </a:extLst>
        </xdr:cNvPr>
        <xdr:cNvSpPr/>
      </xdr:nvSpPr>
      <xdr:spPr>
        <a:xfrm>
          <a:off x="11231880" y="989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49530</xdr:rowOff>
    </xdr:from>
    <xdr:to>
      <xdr:col>71</xdr:col>
      <xdr:colOff>177800</xdr:colOff>
      <xdr:row>59</xdr:row>
      <xdr:rowOff>93345</xdr:rowOff>
    </xdr:to>
    <xdr:cxnSp macro="">
      <xdr:nvCxnSpPr>
        <xdr:cNvPr id="461" name="直線コネクタ 460">
          <a:extLst>
            <a:ext uri="{FF2B5EF4-FFF2-40B4-BE49-F238E27FC236}">
              <a16:creationId xmlns:a16="http://schemas.microsoft.com/office/drawing/2014/main" id="{BA50B042-1743-4A67-B4C0-60783B015AC9}"/>
            </a:ext>
          </a:extLst>
        </xdr:cNvPr>
        <xdr:cNvCxnSpPr/>
      </xdr:nvCxnSpPr>
      <xdr:spPr>
        <a:xfrm>
          <a:off x="11282680" y="994029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45ABAD4E-1E9B-4204-8A90-96F83C25A1B8}"/>
            </a:ext>
          </a:extLst>
        </xdr:cNvPr>
        <xdr:cNvSpPr txBox="1"/>
      </xdr:nvSpPr>
      <xdr:spPr>
        <a:xfrm>
          <a:off x="134372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63BA42DF-BA8E-4470-9ECD-A3121647D243}"/>
            </a:ext>
          </a:extLst>
        </xdr:cNvPr>
        <xdr:cNvSpPr txBox="1"/>
      </xdr:nvSpPr>
      <xdr:spPr>
        <a:xfrm>
          <a:off x="126752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366BA504-58E7-4ED3-9B83-06CC7CA151E3}"/>
            </a:ext>
          </a:extLst>
        </xdr:cNvPr>
        <xdr:cNvSpPr txBox="1"/>
      </xdr:nvSpPr>
      <xdr:spPr>
        <a:xfrm>
          <a:off x="119005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B54B5ED7-C1CC-4EBF-BD06-48B6014B3E0E}"/>
            </a:ext>
          </a:extLst>
        </xdr:cNvPr>
        <xdr:cNvSpPr txBox="1"/>
      </xdr:nvSpPr>
      <xdr:spPr>
        <a:xfrm>
          <a:off x="1110298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3DCFC5A2-2576-4788-BF47-F34BBA636568}"/>
            </a:ext>
          </a:extLst>
        </xdr:cNvPr>
        <xdr:cNvSpPr txBox="1"/>
      </xdr:nvSpPr>
      <xdr:spPr>
        <a:xfrm>
          <a:off x="134372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6D1D1DF9-79BF-4A48-BFAC-C9D683F0B21D}"/>
            </a:ext>
          </a:extLst>
        </xdr:cNvPr>
        <xdr:cNvSpPr txBox="1"/>
      </xdr:nvSpPr>
      <xdr:spPr>
        <a:xfrm>
          <a:off x="126752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74D314BF-9338-4EC3-B1DF-849092157AB6}"/>
            </a:ext>
          </a:extLst>
        </xdr:cNvPr>
        <xdr:cNvSpPr txBox="1"/>
      </xdr:nvSpPr>
      <xdr:spPr>
        <a:xfrm>
          <a:off x="119005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91457</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6A73C9F9-041A-4BBD-B536-2A8D84AB49BB}"/>
            </a:ext>
          </a:extLst>
        </xdr:cNvPr>
        <xdr:cNvSpPr txBox="1"/>
      </xdr:nvSpPr>
      <xdr:spPr>
        <a:xfrm>
          <a:off x="11102984"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DEC497CC-9BC2-444E-AD3F-8257DEDEC3C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82D420AF-05D2-4296-B932-2658FE23399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236D8778-48C4-4C63-880C-F685F1A0917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D95E487D-3C2B-4EC2-9129-47F679D8619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262EF6F-9A5E-4240-90DB-09AFC87EB45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81F91276-11C2-4D81-8F45-1C1E685B639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641AA43C-FCBE-4110-8659-8A603819EE9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FB8B1F87-8F27-44A3-996D-E49AACE09A8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00B2C645-55D3-4C60-9D2E-B89CA89FD73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51FD8489-B129-46BC-BA75-8B01EA43AD0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EBD6ABC0-29B0-41E6-8D99-94B416FFF6D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1C231625-48A8-496B-9144-60BCF4D2CBC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CFBC3C61-92E7-4B75-B80A-C54BEE81207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85C7AC21-1289-491B-8FFB-9CBE48DEC50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7A0E06A3-D35C-4581-A359-E772F065AF2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0E654558-4C17-42D8-B399-9DDAE0DD172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A68CB552-75E9-42BC-9120-9F0544B7150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E205B2B3-2F3F-420F-9509-C3FA6B92CDC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A0075E23-72C9-4631-83D7-E3AD1D7DECF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9B67460B-36A8-4DEC-AD9E-29C9CF589F2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8969D6AD-9C24-44FC-86DB-BC163E53E56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4EEE4DA3-101E-4D3D-9143-8ACAAE2E03E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11AC3A43-B40F-4126-93C9-1C11C20E88E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493" name="直線コネクタ 492">
          <a:extLst>
            <a:ext uri="{FF2B5EF4-FFF2-40B4-BE49-F238E27FC236}">
              <a16:creationId xmlns:a16="http://schemas.microsoft.com/office/drawing/2014/main" id="{1CAE087E-3D71-4F8C-B266-58A103683E86}"/>
            </a:ext>
          </a:extLst>
        </xdr:cNvPr>
        <xdr:cNvCxnSpPr/>
      </xdr:nvCxnSpPr>
      <xdr:spPr>
        <a:xfrm flipV="1">
          <a:off x="19509104" y="92849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F8D3451D-F6AC-40F8-A4FC-96A41B80D089}"/>
            </a:ext>
          </a:extLst>
        </xdr:cNvPr>
        <xdr:cNvSpPr txBox="1"/>
      </xdr:nvSpPr>
      <xdr:spPr>
        <a:xfrm>
          <a:off x="1954784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495" name="直線コネクタ 494">
          <a:extLst>
            <a:ext uri="{FF2B5EF4-FFF2-40B4-BE49-F238E27FC236}">
              <a16:creationId xmlns:a16="http://schemas.microsoft.com/office/drawing/2014/main" id="{0621CE39-58DC-4E17-BBDC-CA0127BDC794}"/>
            </a:ext>
          </a:extLst>
        </xdr:cNvPr>
        <xdr:cNvCxnSpPr/>
      </xdr:nvCxnSpPr>
      <xdr:spPr>
        <a:xfrm>
          <a:off x="1944370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256ED092-474E-440E-A4EF-E83825AA9496}"/>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97" name="直線コネクタ 496">
          <a:extLst>
            <a:ext uri="{FF2B5EF4-FFF2-40B4-BE49-F238E27FC236}">
              <a16:creationId xmlns:a16="http://schemas.microsoft.com/office/drawing/2014/main" id="{32DC4A1F-535E-4FA3-B0B8-5A035D140069}"/>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04900216-DE58-4BB3-8467-D34FE977A6F9}"/>
            </a:ext>
          </a:extLst>
        </xdr:cNvPr>
        <xdr:cNvSpPr txBox="1"/>
      </xdr:nvSpPr>
      <xdr:spPr>
        <a:xfrm>
          <a:off x="19547840" y="1022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499" name="フローチャート: 判断 498">
          <a:extLst>
            <a:ext uri="{FF2B5EF4-FFF2-40B4-BE49-F238E27FC236}">
              <a16:creationId xmlns:a16="http://schemas.microsoft.com/office/drawing/2014/main" id="{E4949730-318E-451A-B90D-5C8BBE7B0C40}"/>
            </a:ext>
          </a:extLst>
        </xdr:cNvPr>
        <xdr:cNvSpPr/>
      </xdr:nvSpPr>
      <xdr:spPr>
        <a:xfrm>
          <a:off x="1945894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00" name="フローチャート: 判断 499">
          <a:extLst>
            <a:ext uri="{FF2B5EF4-FFF2-40B4-BE49-F238E27FC236}">
              <a16:creationId xmlns:a16="http://schemas.microsoft.com/office/drawing/2014/main" id="{43B10475-9E4F-4556-B068-F91F9F2AE271}"/>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1" name="フローチャート: 判断 500">
          <a:extLst>
            <a:ext uri="{FF2B5EF4-FFF2-40B4-BE49-F238E27FC236}">
              <a16:creationId xmlns:a16="http://schemas.microsoft.com/office/drawing/2014/main" id="{3B92B309-2400-4713-B3FB-DE67532DD979}"/>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02" name="フローチャート: 判断 501">
          <a:extLst>
            <a:ext uri="{FF2B5EF4-FFF2-40B4-BE49-F238E27FC236}">
              <a16:creationId xmlns:a16="http://schemas.microsoft.com/office/drawing/2014/main" id="{F25A3DE4-0FEC-413D-9922-D21FEC831F0B}"/>
            </a:ext>
          </a:extLst>
        </xdr:cNvPr>
        <xdr:cNvSpPr/>
      </xdr:nvSpPr>
      <xdr:spPr>
        <a:xfrm>
          <a:off x="171627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503" name="フローチャート: 判断 502">
          <a:extLst>
            <a:ext uri="{FF2B5EF4-FFF2-40B4-BE49-F238E27FC236}">
              <a16:creationId xmlns:a16="http://schemas.microsoft.com/office/drawing/2014/main" id="{33F85A6A-1C7D-49D6-849B-4EEE19E790B9}"/>
            </a:ext>
          </a:extLst>
        </xdr:cNvPr>
        <xdr:cNvSpPr/>
      </xdr:nvSpPr>
      <xdr:spPr>
        <a:xfrm>
          <a:off x="1638808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DCBE1DA-8E10-4360-9F1D-D547F3B155E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D6E6E7A-9571-4949-B722-D3EB9BEA769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5513384-41C3-4758-98AC-0976AB90F6B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B00BFCC-57F4-4BAE-8C59-C642A8474E6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33A7171-B345-4858-A34E-8BA4CF95825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09" name="楕円 508">
          <a:extLst>
            <a:ext uri="{FF2B5EF4-FFF2-40B4-BE49-F238E27FC236}">
              <a16:creationId xmlns:a16="http://schemas.microsoft.com/office/drawing/2014/main" id="{56811287-9491-4AFA-9CF0-88B90FB214C7}"/>
            </a:ext>
          </a:extLst>
        </xdr:cNvPr>
        <xdr:cNvSpPr/>
      </xdr:nvSpPr>
      <xdr:spPr>
        <a:xfrm>
          <a:off x="1945894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BE7DE7F5-6674-4D21-9DEB-72CBA830610D}"/>
            </a:ext>
          </a:extLst>
        </xdr:cNvPr>
        <xdr:cNvSpPr txBox="1"/>
      </xdr:nvSpPr>
      <xdr:spPr>
        <a:xfrm>
          <a:off x="1954784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11" name="楕円 510">
          <a:extLst>
            <a:ext uri="{FF2B5EF4-FFF2-40B4-BE49-F238E27FC236}">
              <a16:creationId xmlns:a16="http://schemas.microsoft.com/office/drawing/2014/main" id="{0D793ED4-EBE4-476F-B988-338F4207173B}"/>
            </a:ext>
          </a:extLst>
        </xdr:cNvPr>
        <xdr:cNvSpPr/>
      </xdr:nvSpPr>
      <xdr:spPr>
        <a:xfrm>
          <a:off x="18735040" y="1057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512" name="直線コネクタ 511">
          <a:extLst>
            <a:ext uri="{FF2B5EF4-FFF2-40B4-BE49-F238E27FC236}">
              <a16:creationId xmlns:a16="http://schemas.microsoft.com/office/drawing/2014/main" id="{DA40D366-EACA-41A2-B61A-024613F50E39}"/>
            </a:ext>
          </a:extLst>
        </xdr:cNvPr>
        <xdr:cNvCxnSpPr/>
      </xdr:nvCxnSpPr>
      <xdr:spPr>
        <a:xfrm>
          <a:off x="18778220" y="10626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13" name="楕円 512">
          <a:extLst>
            <a:ext uri="{FF2B5EF4-FFF2-40B4-BE49-F238E27FC236}">
              <a16:creationId xmlns:a16="http://schemas.microsoft.com/office/drawing/2014/main" id="{2C646702-D882-4DC3-8C87-169DDE5521B5}"/>
            </a:ext>
          </a:extLst>
        </xdr:cNvPr>
        <xdr:cNvSpPr/>
      </xdr:nvSpPr>
      <xdr:spPr>
        <a:xfrm>
          <a:off x="1793748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68580</xdr:rowOff>
    </xdr:to>
    <xdr:cxnSp macro="">
      <xdr:nvCxnSpPr>
        <xdr:cNvPr id="514" name="直線コネクタ 513">
          <a:extLst>
            <a:ext uri="{FF2B5EF4-FFF2-40B4-BE49-F238E27FC236}">
              <a16:creationId xmlns:a16="http://schemas.microsoft.com/office/drawing/2014/main" id="{B54F494D-DE5F-4033-A49C-10F761DC3609}"/>
            </a:ext>
          </a:extLst>
        </xdr:cNvPr>
        <xdr:cNvCxnSpPr/>
      </xdr:nvCxnSpPr>
      <xdr:spPr>
        <a:xfrm flipV="1">
          <a:off x="17988280" y="106260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15" name="楕円 514">
          <a:extLst>
            <a:ext uri="{FF2B5EF4-FFF2-40B4-BE49-F238E27FC236}">
              <a16:creationId xmlns:a16="http://schemas.microsoft.com/office/drawing/2014/main" id="{091EDD9B-226C-4218-B4B4-5DBC241B31C1}"/>
            </a:ext>
          </a:extLst>
        </xdr:cNvPr>
        <xdr:cNvSpPr/>
      </xdr:nvSpPr>
      <xdr:spPr>
        <a:xfrm>
          <a:off x="1716278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516" name="直線コネクタ 515">
          <a:extLst>
            <a:ext uri="{FF2B5EF4-FFF2-40B4-BE49-F238E27FC236}">
              <a16:creationId xmlns:a16="http://schemas.microsoft.com/office/drawing/2014/main" id="{2B128976-3E56-448B-BAE4-AEC28C3C6530}"/>
            </a:ext>
          </a:extLst>
        </xdr:cNvPr>
        <xdr:cNvCxnSpPr/>
      </xdr:nvCxnSpPr>
      <xdr:spPr>
        <a:xfrm>
          <a:off x="17213580" y="106299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xdr:rowOff>
    </xdr:from>
    <xdr:to>
      <xdr:col>98</xdr:col>
      <xdr:colOff>38100</xdr:colOff>
      <xdr:row>63</xdr:row>
      <xdr:rowOff>115570</xdr:rowOff>
    </xdr:to>
    <xdr:sp macro="" textlink="">
      <xdr:nvSpPr>
        <xdr:cNvPr id="517" name="楕円 516">
          <a:extLst>
            <a:ext uri="{FF2B5EF4-FFF2-40B4-BE49-F238E27FC236}">
              <a16:creationId xmlns:a16="http://schemas.microsoft.com/office/drawing/2014/main" id="{E95FE08E-B254-4CF9-A7E4-DF1564A0139C}"/>
            </a:ext>
          </a:extLst>
        </xdr:cNvPr>
        <xdr:cNvSpPr/>
      </xdr:nvSpPr>
      <xdr:spPr>
        <a:xfrm>
          <a:off x="16388080" y="1057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68580</xdr:rowOff>
    </xdr:to>
    <xdr:cxnSp macro="">
      <xdr:nvCxnSpPr>
        <xdr:cNvPr id="518" name="直線コネクタ 517">
          <a:extLst>
            <a:ext uri="{FF2B5EF4-FFF2-40B4-BE49-F238E27FC236}">
              <a16:creationId xmlns:a16="http://schemas.microsoft.com/office/drawing/2014/main" id="{0B533DD5-A75C-4465-8E06-0265B3E3761B}"/>
            </a:ext>
          </a:extLst>
        </xdr:cNvPr>
        <xdr:cNvCxnSpPr/>
      </xdr:nvCxnSpPr>
      <xdr:spPr>
        <a:xfrm>
          <a:off x="16431260" y="106260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19" name="n_1aveValue【保健センター・保健所】&#10;一人当たり面積">
          <a:extLst>
            <a:ext uri="{FF2B5EF4-FFF2-40B4-BE49-F238E27FC236}">
              <a16:creationId xmlns:a16="http://schemas.microsoft.com/office/drawing/2014/main" id="{B9310690-E3DF-4797-B318-8123C55A61CA}"/>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20" name="n_2aveValue【保健センター・保健所】&#10;一人当たり面積">
          <a:extLst>
            <a:ext uri="{FF2B5EF4-FFF2-40B4-BE49-F238E27FC236}">
              <a16:creationId xmlns:a16="http://schemas.microsoft.com/office/drawing/2014/main" id="{34FDA5B5-E675-46E6-99C8-DF9A60AFBEF1}"/>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521" name="n_3aveValue【保健センター・保健所】&#10;一人当たり面積">
          <a:extLst>
            <a:ext uri="{FF2B5EF4-FFF2-40B4-BE49-F238E27FC236}">
              <a16:creationId xmlns:a16="http://schemas.microsoft.com/office/drawing/2014/main" id="{7D30E32E-EAF1-4C07-A1B4-28BEE0774095}"/>
            </a:ext>
          </a:extLst>
        </xdr:cNvPr>
        <xdr:cNvSpPr txBox="1"/>
      </xdr:nvSpPr>
      <xdr:spPr>
        <a:xfrm>
          <a:off x="170015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522" name="n_4aveValue【保健センター・保健所】&#10;一人当たり面積">
          <a:extLst>
            <a:ext uri="{FF2B5EF4-FFF2-40B4-BE49-F238E27FC236}">
              <a16:creationId xmlns:a16="http://schemas.microsoft.com/office/drawing/2014/main" id="{7324BB5B-7E48-4145-A9D4-97820C0F46F1}"/>
            </a:ext>
          </a:extLst>
        </xdr:cNvPr>
        <xdr:cNvSpPr txBox="1"/>
      </xdr:nvSpPr>
      <xdr:spPr>
        <a:xfrm>
          <a:off x="162268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3" name="n_1mainValue【保健センター・保健所】&#10;一人当たり面積">
          <a:extLst>
            <a:ext uri="{FF2B5EF4-FFF2-40B4-BE49-F238E27FC236}">
              <a16:creationId xmlns:a16="http://schemas.microsoft.com/office/drawing/2014/main" id="{EE7C5166-6118-4FA3-A901-D5F7390460B6}"/>
            </a:ext>
          </a:extLst>
        </xdr:cNvPr>
        <xdr:cNvSpPr txBox="1"/>
      </xdr:nvSpPr>
      <xdr:spPr>
        <a:xfrm>
          <a:off x="185611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24" name="n_2mainValue【保健センター・保健所】&#10;一人当たり面積">
          <a:extLst>
            <a:ext uri="{FF2B5EF4-FFF2-40B4-BE49-F238E27FC236}">
              <a16:creationId xmlns:a16="http://schemas.microsoft.com/office/drawing/2014/main" id="{AF493DFF-65C4-4E10-B541-D40B92F2B505}"/>
            </a:ext>
          </a:extLst>
        </xdr:cNvPr>
        <xdr:cNvSpPr txBox="1"/>
      </xdr:nvSpPr>
      <xdr:spPr>
        <a:xfrm>
          <a:off x="1777626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25" name="n_3mainValue【保健センター・保健所】&#10;一人当たり面積">
          <a:extLst>
            <a:ext uri="{FF2B5EF4-FFF2-40B4-BE49-F238E27FC236}">
              <a16:creationId xmlns:a16="http://schemas.microsoft.com/office/drawing/2014/main" id="{F8BF9C0A-5794-46A3-A41A-DAA3A1FBF222}"/>
            </a:ext>
          </a:extLst>
        </xdr:cNvPr>
        <xdr:cNvSpPr txBox="1"/>
      </xdr:nvSpPr>
      <xdr:spPr>
        <a:xfrm>
          <a:off x="1700156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526" name="n_4mainValue【保健センター・保健所】&#10;一人当たり面積">
          <a:extLst>
            <a:ext uri="{FF2B5EF4-FFF2-40B4-BE49-F238E27FC236}">
              <a16:creationId xmlns:a16="http://schemas.microsoft.com/office/drawing/2014/main" id="{6AAD6AF7-5026-47FE-B753-FD757AF1EE40}"/>
            </a:ext>
          </a:extLst>
        </xdr:cNvPr>
        <xdr:cNvSpPr txBox="1"/>
      </xdr:nvSpPr>
      <xdr:spPr>
        <a:xfrm>
          <a:off x="1622686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D00AED05-55E5-43BA-A9FB-FCE69C2459F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835569F6-9ED1-4344-B2FF-07AD282AC3A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A2414922-34A2-4D2A-A9FA-B4C2B351B68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AA34EDBE-7FC2-420D-8409-3BA57CE4D64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F0AC2529-5E8E-4FB6-9D9D-03E9CC9BE88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D77AC614-E4C9-4CFD-B799-76355F70A81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6AFD8B8E-F083-4C01-8478-CFAE9F2D0AB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4A36B063-7397-4BD4-9DB3-98D81D7B65A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D9FE9579-50AE-459F-B68E-78428AC3775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7265D968-6987-4185-A4AB-EBE6B9B1271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80759A26-F515-4B00-BC23-5A39B618E4F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D728C8A5-4365-4B3F-A20A-5BB9F6C8F55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4581B3E5-2692-4A61-8669-F16E2A5B8B8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28E22578-DFDB-40BC-A66D-3D1BB12DA52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37777E32-F430-4A28-9400-976C3898F31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2ED4F07F-F054-4690-A1F4-7DF818C2830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2FB44219-76A4-4755-88CB-9D35D3E4E88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55AC67CE-ACA5-4C6E-A61F-6D31D91AAA3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2BFE6EDA-7623-414E-AEE6-E67DEA2A113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6E680AC9-8A65-40C2-915D-8BA92EF47B5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44B087BB-F2F6-4D4F-9F45-A5C30E424A0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48810F90-FA46-4DE6-BB6C-2C959D1E7A4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ABCB45D7-555D-41BC-A572-C0D4AA58B3E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A97A203B-7947-4C21-A991-81F1E542FA9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551" name="直線コネクタ 550">
          <a:extLst>
            <a:ext uri="{FF2B5EF4-FFF2-40B4-BE49-F238E27FC236}">
              <a16:creationId xmlns:a16="http://schemas.microsoft.com/office/drawing/2014/main" id="{8451FA4E-3B21-44D9-ACCF-C435F4DC8AF8}"/>
            </a:ext>
          </a:extLst>
        </xdr:cNvPr>
        <xdr:cNvCxnSpPr/>
      </xdr:nvCxnSpPr>
      <xdr:spPr>
        <a:xfrm flipV="1">
          <a:off x="14375764" y="1308354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6F8FA504-6F2F-4367-908A-642A49DCDAA5}"/>
            </a:ext>
          </a:extLst>
        </xdr:cNvPr>
        <xdr:cNvSpPr txBox="1"/>
      </xdr:nvSpPr>
      <xdr:spPr>
        <a:xfrm>
          <a:off x="1441450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553" name="直線コネクタ 552">
          <a:extLst>
            <a:ext uri="{FF2B5EF4-FFF2-40B4-BE49-F238E27FC236}">
              <a16:creationId xmlns:a16="http://schemas.microsoft.com/office/drawing/2014/main" id="{E72A45CF-0813-4427-8B15-4235EEAAB7DA}"/>
            </a:ext>
          </a:extLst>
        </xdr:cNvPr>
        <xdr:cNvCxnSpPr/>
      </xdr:nvCxnSpPr>
      <xdr:spPr>
        <a:xfrm>
          <a:off x="1428750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D5C60324-2CA5-4D60-8718-EE053CBE5439}"/>
            </a:ext>
          </a:extLst>
        </xdr:cNvPr>
        <xdr:cNvSpPr txBox="1"/>
      </xdr:nvSpPr>
      <xdr:spPr>
        <a:xfrm>
          <a:off x="14414500" y="1286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555" name="直線コネクタ 554">
          <a:extLst>
            <a:ext uri="{FF2B5EF4-FFF2-40B4-BE49-F238E27FC236}">
              <a16:creationId xmlns:a16="http://schemas.microsoft.com/office/drawing/2014/main" id="{7D36E043-429A-471D-963D-8A7C35F932AF}"/>
            </a:ext>
          </a:extLst>
        </xdr:cNvPr>
        <xdr:cNvCxnSpPr/>
      </xdr:nvCxnSpPr>
      <xdr:spPr>
        <a:xfrm>
          <a:off x="142875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4E18B387-FE9E-4378-8B5C-441A4529D749}"/>
            </a:ext>
          </a:extLst>
        </xdr:cNvPr>
        <xdr:cNvSpPr txBox="1"/>
      </xdr:nvSpPr>
      <xdr:spPr>
        <a:xfrm>
          <a:off x="1441450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557" name="フローチャート: 判断 556">
          <a:extLst>
            <a:ext uri="{FF2B5EF4-FFF2-40B4-BE49-F238E27FC236}">
              <a16:creationId xmlns:a16="http://schemas.microsoft.com/office/drawing/2014/main" id="{4D881463-86A0-4BDA-B09B-79EFED4D809C}"/>
            </a:ext>
          </a:extLst>
        </xdr:cNvPr>
        <xdr:cNvSpPr/>
      </xdr:nvSpPr>
      <xdr:spPr>
        <a:xfrm>
          <a:off x="14325600" y="1388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558" name="フローチャート: 判断 557">
          <a:extLst>
            <a:ext uri="{FF2B5EF4-FFF2-40B4-BE49-F238E27FC236}">
              <a16:creationId xmlns:a16="http://schemas.microsoft.com/office/drawing/2014/main" id="{42A1EC70-AD15-4AC3-94BC-C467DE6AC5A0}"/>
            </a:ext>
          </a:extLst>
        </xdr:cNvPr>
        <xdr:cNvSpPr/>
      </xdr:nvSpPr>
      <xdr:spPr>
        <a:xfrm>
          <a:off x="1357884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559" name="フローチャート: 判断 558">
          <a:extLst>
            <a:ext uri="{FF2B5EF4-FFF2-40B4-BE49-F238E27FC236}">
              <a16:creationId xmlns:a16="http://schemas.microsoft.com/office/drawing/2014/main" id="{D7CFFE03-FDD4-405D-BFA6-93C4D6F9EF97}"/>
            </a:ext>
          </a:extLst>
        </xdr:cNvPr>
        <xdr:cNvSpPr/>
      </xdr:nvSpPr>
      <xdr:spPr>
        <a:xfrm>
          <a:off x="128041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560" name="フローチャート: 判断 559">
          <a:extLst>
            <a:ext uri="{FF2B5EF4-FFF2-40B4-BE49-F238E27FC236}">
              <a16:creationId xmlns:a16="http://schemas.microsoft.com/office/drawing/2014/main" id="{15A5481B-BD92-4C4A-8139-E72D722D92A8}"/>
            </a:ext>
          </a:extLst>
        </xdr:cNvPr>
        <xdr:cNvSpPr/>
      </xdr:nvSpPr>
      <xdr:spPr>
        <a:xfrm>
          <a:off x="1202944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561" name="フローチャート: 判断 560">
          <a:extLst>
            <a:ext uri="{FF2B5EF4-FFF2-40B4-BE49-F238E27FC236}">
              <a16:creationId xmlns:a16="http://schemas.microsoft.com/office/drawing/2014/main" id="{961B17B7-EDF1-4086-8254-506B45D683FA}"/>
            </a:ext>
          </a:extLst>
        </xdr:cNvPr>
        <xdr:cNvSpPr/>
      </xdr:nvSpPr>
      <xdr:spPr>
        <a:xfrm>
          <a:off x="1123188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753BD955-0170-413C-ACAD-57ED2DDEC58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074DDF4-3011-4A7A-AD36-F51C570CDA0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3C539BB8-6071-446D-8313-AD583381944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9B77F53-7480-4571-9869-70D1705A87C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A44F455-FE56-4E7A-B0B2-F90C2B10522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13970</xdr:rowOff>
    </xdr:from>
    <xdr:to>
      <xdr:col>85</xdr:col>
      <xdr:colOff>177800</xdr:colOff>
      <xdr:row>84</xdr:row>
      <xdr:rowOff>115570</xdr:rowOff>
    </xdr:to>
    <xdr:sp macro="" textlink="">
      <xdr:nvSpPr>
        <xdr:cNvPr id="567" name="楕円 566">
          <a:extLst>
            <a:ext uri="{FF2B5EF4-FFF2-40B4-BE49-F238E27FC236}">
              <a16:creationId xmlns:a16="http://schemas.microsoft.com/office/drawing/2014/main" id="{3AD3151B-6ADA-4CF3-AE34-655D0D328155}"/>
            </a:ext>
          </a:extLst>
        </xdr:cNvPr>
        <xdr:cNvSpPr/>
      </xdr:nvSpPr>
      <xdr:spPr>
        <a:xfrm>
          <a:off x="14325600" y="140957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163847</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5FF3FFF0-DF92-4E60-AC69-C9B40BDA7715}"/>
            </a:ext>
          </a:extLst>
        </xdr:cNvPr>
        <xdr:cNvSpPr txBox="1"/>
      </xdr:nvSpPr>
      <xdr:spPr>
        <a:xfrm>
          <a:off x="14414500"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xdr:rowOff>
    </xdr:from>
    <xdr:to>
      <xdr:col>81</xdr:col>
      <xdr:colOff>101600</xdr:colOff>
      <xdr:row>84</xdr:row>
      <xdr:rowOff>115570</xdr:rowOff>
    </xdr:to>
    <xdr:sp macro="" textlink="">
      <xdr:nvSpPr>
        <xdr:cNvPr id="569" name="楕円 568">
          <a:extLst>
            <a:ext uri="{FF2B5EF4-FFF2-40B4-BE49-F238E27FC236}">
              <a16:creationId xmlns:a16="http://schemas.microsoft.com/office/drawing/2014/main" id="{42360B77-13C8-49A6-B942-C21372328412}"/>
            </a:ext>
          </a:extLst>
        </xdr:cNvPr>
        <xdr:cNvSpPr/>
      </xdr:nvSpPr>
      <xdr:spPr>
        <a:xfrm>
          <a:off x="1357884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64770</xdr:rowOff>
    </xdr:from>
    <xdr:to>
      <xdr:col>85</xdr:col>
      <xdr:colOff>127000</xdr:colOff>
      <xdr:row>84</xdr:row>
      <xdr:rowOff>64770</xdr:rowOff>
    </xdr:to>
    <xdr:cxnSp macro="">
      <xdr:nvCxnSpPr>
        <xdr:cNvPr id="570" name="直線コネクタ 569">
          <a:extLst>
            <a:ext uri="{FF2B5EF4-FFF2-40B4-BE49-F238E27FC236}">
              <a16:creationId xmlns:a16="http://schemas.microsoft.com/office/drawing/2014/main" id="{9612D1CE-474A-4727-A93D-219E11809051}"/>
            </a:ext>
          </a:extLst>
        </xdr:cNvPr>
        <xdr:cNvCxnSpPr/>
      </xdr:nvCxnSpPr>
      <xdr:spPr>
        <a:xfrm>
          <a:off x="13629640" y="1414653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71" name="楕円 570">
          <a:extLst>
            <a:ext uri="{FF2B5EF4-FFF2-40B4-BE49-F238E27FC236}">
              <a16:creationId xmlns:a16="http://schemas.microsoft.com/office/drawing/2014/main" id="{3E999E20-14F5-4A49-BB80-7FA8BDB5238C}"/>
            </a:ext>
          </a:extLst>
        </xdr:cNvPr>
        <xdr:cNvSpPr/>
      </xdr:nvSpPr>
      <xdr:spPr>
        <a:xfrm>
          <a:off x="1280414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64770</xdr:rowOff>
    </xdr:to>
    <xdr:cxnSp macro="">
      <xdr:nvCxnSpPr>
        <xdr:cNvPr id="572" name="直線コネクタ 571">
          <a:extLst>
            <a:ext uri="{FF2B5EF4-FFF2-40B4-BE49-F238E27FC236}">
              <a16:creationId xmlns:a16="http://schemas.microsoft.com/office/drawing/2014/main" id="{1BF96C9B-FC8B-4F41-8B90-CCE635D4CFC3}"/>
            </a:ext>
          </a:extLst>
        </xdr:cNvPr>
        <xdr:cNvCxnSpPr/>
      </xdr:nvCxnSpPr>
      <xdr:spPr>
        <a:xfrm>
          <a:off x="12854940" y="14085571"/>
          <a:ext cx="7747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88264</xdr:rowOff>
    </xdr:from>
    <xdr:to>
      <xdr:col>72</xdr:col>
      <xdr:colOff>38100</xdr:colOff>
      <xdr:row>84</xdr:row>
      <xdr:rowOff>18414</xdr:rowOff>
    </xdr:to>
    <xdr:sp macro="" textlink="">
      <xdr:nvSpPr>
        <xdr:cNvPr id="573" name="楕円 572">
          <a:extLst>
            <a:ext uri="{FF2B5EF4-FFF2-40B4-BE49-F238E27FC236}">
              <a16:creationId xmlns:a16="http://schemas.microsoft.com/office/drawing/2014/main" id="{15FE5898-2B86-4D53-BC32-9D2A0A025038}"/>
            </a:ext>
          </a:extLst>
        </xdr:cNvPr>
        <xdr:cNvSpPr/>
      </xdr:nvSpPr>
      <xdr:spPr>
        <a:xfrm>
          <a:off x="12029440" y="14002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139064</xdr:rowOff>
    </xdr:from>
    <xdr:to>
      <xdr:col>76</xdr:col>
      <xdr:colOff>114300</xdr:colOff>
      <xdr:row>84</xdr:row>
      <xdr:rowOff>3811</xdr:rowOff>
    </xdr:to>
    <xdr:cxnSp macro="">
      <xdr:nvCxnSpPr>
        <xdr:cNvPr id="574" name="直線コネクタ 573">
          <a:extLst>
            <a:ext uri="{FF2B5EF4-FFF2-40B4-BE49-F238E27FC236}">
              <a16:creationId xmlns:a16="http://schemas.microsoft.com/office/drawing/2014/main" id="{DDA759A6-2569-4E5F-B534-4C85797D7462}"/>
            </a:ext>
          </a:extLst>
        </xdr:cNvPr>
        <xdr:cNvCxnSpPr/>
      </xdr:nvCxnSpPr>
      <xdr:spPr>
        <a:xfrm>
          <a:off x="12072620" y="14053184"/>
          <a:ext cx="78232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128270</xdr:rowOff>
    </xdr:from>
    <xdr:to>
      <xdr:col>67</xdr:col>
      <xdr:colOff>101600</xdr:colOff>
      <xdr:row>83</xdr:row>
      <xdr:rowOff>58420</xdr:rowOff>
    </xdr:to>
    <xdr:sp macro="" textlink="">
      <xdr:nvSpPr>
        <xdr:cNvPr id="575" name="楕円 574">
          <a:extLst>
            <a:ext uri="{FF2B5EF4-FFF2-40B4-BE49-F238E27FC236}">
              <a16:creationId xmlns:a16="http://schemas.microsoft.com/office/drawing/2014/main" id="{FD04870E-88D6-4F76-801B-93458EB4B9C0}"/>
            </a:ext>
          </a:extLst>
        </xdr:cNvPr>
        <xdr:cNvSpPr/>
      </xdr:nvSpPr>
      <xdr:spPr>
        <a:xfrm>
          <a:off x="11231880" y="1387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7620</xdr:rowOff>
    </xdr:from>
    <xdr:to>
      <xdr:col>71</xdr:col>
      <xdr:colOff>177800</xdr:colOff>
      <xdr:row>83</xdr:row>
      <xdr:rowOff>139064</xdr:rowOff>
    </xdr:to>
    <xdr:cxnSp macro="">
      <xdr:nvCxnSpPr>
        <xdr:cNvPr id="576" name="直線コネクタ 575">
          <a:extLst>
            <a:ext uri="{FF2B5EF4-FFF2-40B4-BE49-F238E27FC236}">
              <a16:creationId xmlns:a16="http://schemas.microsoft.com/office/drawing/2014/main" id="{57ABD15B-56ED-413A-9742-FF8D1E107AF0}"/>
            </a:ext>
          </a:extLst>
        </xdr:cNvPr>
        <xdr:cNvCxnSpPr/>
      </xdr:nvCxnSpPr>
      <xdr:spPr>
        <a:xfrm>
          <a:off x="11282680" y="13921740"/>
          <a:ext cx="78994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577" name="n_1aveValue【消防施設】&#10;有形固定資産減価償却率">
          <a:extLst>
            <a:ext uri="{FF2B5EF4-FFF2-40B4-BE49-F238E27FC236}">
              <a16:creationId xmlns:a16="http://schemas.microsoft.com/office/drawing/2014/main" id="{2AB84542-D16E-4424-BFAF-30A5911855B0}"/>
            </a:ext>
          </a:extLst>
        </xdr:cNvPr>
        <xdr:cNvSpPr txBox="1"/>
      </xdr:nvSpPr>
      <xdr:spPr>
        <a:xfrm>
          <a:off x="1343724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578" name="n_2aveValue【消防施設】&#10;有形固定資産減価償却率">
          <a:extLst>
            <a:ext uri="{FF2B5EF4-FFF2-40B4-BE49-F238E27FC236}">
              <a16:creationId xmlns:a16="http://schemas.microsoft.com/office/drawing/2014/main" id="{CC4E2BDF-632A-4743-A233-78854C4D2A45}"/>
            </a:ext>
          </a:extLst>
        </xdr:cNvPr>
        <xdr:cNvSpPr txBox="1"/>
      </xdr:nvSpPr>
      <xdr:spPr>
        <a:xfrm>
          <a:off x="12675244" y="1361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579" name="n_3aveValue【消防施設】&#10;有形固定資産減価償却率">
          <a:extLst>
            <a:ext uri="{FF2B5EF4-FFF2-40B4-BE49-F238E27FC236}">
              <a16:creationId xmlns:a16="http://schemas.microsoft.com/office/drawing/2014/main" id="{6A606A61-A337-4165-B1A6-B6BCB83F267F}"/>
            </a:ext>
          </a:extLst>
        </xdr:cNvPr>
        <xdr:cNvSpPr txBox="1"/>
      </xdr:nvSpPr>
      <xdr:spPr>
        <a:xfrm>
          <a:off x="119005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580" name="n_4aveValue【消防施設】&#10;有形固定資産減価償却率">
          <a:extLst>
            <a:ext uri="{FF2B5EF4-FFF2-40B4-BE49-F238E27FC236}">
              <a16:creationId xmlns:a16="http://schemas.microsoft.com/office/drawing/2014/main" id="{B488C953-C70F-4060-B9E7-8B0817D18B43}"/>
            </a:ext>
          </a:extLst>
        </xdr:cNvPr>
        <xdr:cNvSpPr txBox="1"/>
      </xdr:nvSpPr>
      <xdr:spPr>
        <a:xfrm>
          <a:off x="1110298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106697</xdr:rowOff>
    </xdr:from>
    <xdr:ext cx="405111" cy="259045"/>
    <xdr:sp macro="" textlink="">
      <xdr:nvSpPr>
        <xdr:cNvPr id="581" name="n_1mainValue【消防施設】&#10;有形固定資産減価償却率">
          <a:extLst>
            <a:ext uri="{FF2B5EF4-FFF2-40B4-BE49-F238E27FC236}">
              <a16:creationId xmlns:a16="http://schemas.microsoft.com/office/drawing/2014/main" id="{B9982C7A-75DC-42B7-9FBD-BD3B1E33FE47}"/>
            </a:ext>
          </a:extLst>
        </xdr:cNvPr>
        <xdr:cNvSpPr txBox="1"/>
      </xdr:nvSpPr>
      <xdr:spPr>
        <a:xfrm>
          <a:off x="134372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82" name="n_2mainValue【消防施設】&#10;有形固定資産減価償却率">
          <a:extLst>
            <a:ext uri="{FF2B5EF4-FFF2-40B4-BE49-F238E27FC236}">
              <a16:creationId xmlns:a16="http://schemas.microsoft.com/office/drawing/2014/main" id="{199E68CF-DA6C-4ABF-9954-397658F22766}"/>
            </a:ext>
          </a:extLst>
        </xdr:cNvPr>
        <xdr:cNvSpPr txBox="1"/>
      </xdr:nvSpPr>
      <xdr:spPr>
        <a:xfrm>
          <a:off x="12675244" y="1412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9541</xdr:rowOff>
    </xdr:from>
    <xdr:ext cx="405111" cy="259045"/>
    <xdr:sp macro="" textlink="">
      <xdr:nvSpPr>
        <xdr:cNvPr id="583" name="n_3mainValue【消防施設】&#10;有形固定資産減価償却率">
          <a:extLst>
            <a:ext uri="{FF2B5EF4-FFF2-40B4-BE49-F238E27FC236}">
              <a16:creationId xmlns:a16="http://schemas.microsoft.com/office/drawing/2014/main" id="{93F60A44-B05E-43D0-BECF-622EDD1C2BF3}"/>
            </a:ext>
          </a:extLst>
        </xdr:cNvPr>
        <xdr:cNvSpPr txBox="1"/>
      </xdr:nvSpPr>
      <xdr:spPr>
        <a:xfrm>
          <a:off x="11900544" y="1409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74947</xdr:rowOff>
    </xdr:from>
    <xdr:ext cx="405111" cy="259045"/>
    <xdr:sp macro="" textlink="">
      <xdr:nvSpPr>
        <xdr:cNvPr id="584" name="n_4mainValue【消防施設】&#10;有形固定資産減価償却率">
          <a:extLst>
            <a:ext uri="{FF2B5EF4-FFF2-40B4-BE49-F238E27FC236}">
              <a16:creationId xmlns:a16="http://schemas.microsoft.com/office/drawing/2014/main" id="{A568D960-3888-4E4F-8157-A0DCFF3707FC}"/>
            </a:ext>
          </a:extLst>
        </xdr:cNvPr>
        <xdr:cNvSpPr txBox="1"/>
      </xdr:nvSpPr>
      <xdr:spPr>
        <a:xfrm>
          <a:off x="1110298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F8FD4BD2-21B3-4211-875E-EA0463AE7C8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9555C43C-EF81-4320-8218-D4BA4DE41DC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E926ED2B-244C-4D20-8C11-E002D2E1661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85BF69E1-CE89-4B14-B249-7CABEAA3E47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B3E4A168-3E21-4C0B-B885-36BE332A5CC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E994D665-E049-4E80-9F7D-CC8ED871914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F8CC4554-5778-4430-9D90-01EEE058AAB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5880E85B-FB77-4807-960E-F56C5E23AF5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7EC3E00B-8AD7-4563-A95E-41807DE3CD2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5332C23E-A1B3-4673-B3CB-7AD63FC0BE9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FB0EC030-3028-45AC-A2FB-3387E3FBB31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72FB44C1-B23D-4FED-B36E-3AD32B11DD5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7878F4CD-3A07-469B-84D0-AE821E7ADA6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FF9BD639-DA44-41F5-A6DB-33C9B36C4FE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B792BF93-B68A-40A1-B09B-AC8401E1BEB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D3217DF1-07E8-4FF6-8AE3-DA80A074FB4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4EAAB601-0BCC-4DB3-953C-ECFE51AED1C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9F3A2D95-530F-46D9-B22F-B4A5B6D809D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011A9DA9-03B4-4CF6-9A29-DC972E2D94D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EE7F30E7-E9FD-4369-882C-9C32671DEA9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B7EC2860-BBF4-43C9-BE3A-713988F6BAF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43508FE7-AD39-4E9F-892C-1135C722E01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30F44BC5-0E90-4657-992D-B711DA0CD77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608" name="直線コネクタ 607">
          <a:extLst>
            <a:ext uri="{FF2B5EF4-FFF2-40B4-BE49-F238E27FC236}">
              <a16:creationId xmlns:a16="http://schemas.microsoft.com/office/drawing/2014/main" id="{B527EB24-051D-4B7D-801C-0815DD6A854B}"/>
            </a:ext>
          </a:extLst>
        </xdr:cNvPr>
        <xdr:cNvCxnSpPr/>
      </xdr:nvCxnSpPr>
      <xdr:spPr>
        <a:xfrm flipV="1">
          <a:off x="19509104" y="1310385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09" name="【消防施設】&#10;一人当たり面積最小値テキスト">
          <a:extLst>
            <a:ext uri="{FF2B5EF4-FFF2-40B4-BE49-F238E27FC236}">
              <a16:creationId xmlns:a16="http://schemas.microsoft.com/office/drawing/2014/main" id="{5961D2E4-91C2-4B4D-87AA-4F788068B7D4}"/>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0" name="直線コネクタ 609">
          <a:extLst>
            <a:ext uri="{FF2B5EF4-FFF2-40B4-BE49-F238E27FC236}">
              <a16:creationId xmlns:a16="http://schemas.microsoft.com/office/drawing/2014/main" id="{7AC9009C-16AC-46C9-885F-A75B21443E00}"/>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611" name="【消防施設】&#10;一人当たり面積最大値テキスト">
          <a:extLst>
            <a:ext uri="{FF2B5EF4-FFF2-40B4-BE49-F238E27FC236}">
              <a16:creationId xmlns:a16="http://schemas.microsoft.com/office/drawing/2014/main" id="{534F39FC-5702-40C2-BE6B-97EA2C2EA547}"/>
            </a:ext>
          </a:extLst>
        </xdr:cNvPr>
        <xdr:cNvSpPr txBox="1"/>
      </xdr:nvSpPr>
      <xdr:spPr>
        <a:xfrm>
          <a:off x="19547840" y="128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612" name="直線コネクタ 611">
          <a:extLst>
            <a:ext uri="{FF2B5EF4-FFF2-40B4-BE49-F238E27FC236}">
              <a16:creationId xmlns:a16="http://schemas.microsoft.com/office/drawing/2014/main" id="{80A7C284-434E-4676-86B5-8916DB8B4A34}"/>
            </a:ext>
          </a:extLst>
        </xdr:cNvPr>
        <xdr:cNvCxnSpPr/>
      </xdr:nvCxnSpPr>
      <xdr:spPr>
        <a:xfrm>
          <a:off x="19443700" y="1310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613" name="【消防施設】&#10;一人当たり面積平均値テキスト">
          <a:extLst>
            <a:ext uri="{FF2B5EF4-FFF2-40B4-BE49-F238E27FC236}">
              <a16:creationId xmlns:a16="http://schemas.microsoft.com/office/drawing/2014/main" id="{CD98B3F2-7946-4D1A-8ED5-FDFD74E81059}"/>
            </a:ext>
          </a:extLst>
        </xdr:cNvPr>
        <xdr:cNvSpPr txBox="1"/>
      </xdr:nvSpPr>
      <xdr:spPr>
        <a:xfrm>
          <a:off x="1954784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614" name="フローチャート: 判断 613">
          <a:extLst>
            <a:ext uri="{FF2B5EF4-FFF2-40B4-BE49-F238E27FC236}">
              <a16:creationId xmlns:a16="http://schemas.microsoft.com/office/drawing/2014/main" id="{9117AAB5-C697-4C7E-9539-E9AF25796C3A}"/>
            </a:ext>
          </a:extLst>
        </xdr:cNvPr>
        <xdr:cNvSpPr/>
      </xdr:nvSpPr>
      <xdr:spPr>
        <a:xfrm>
          <a:off x="19458940" y="1424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615" name="フローチャート: 判断 614">
          <a:extLst>
            <a:ext uri="{FF2B5EF4-FFF2-40B4-BE49-F238E27FC236}">
              <a16:creationId xmlns:a16="http://schemas.microsoft.com/office/drawing/2014/main" id="{89B4874A-1275-428E-832B-7ABA7CA1DA0F}"/>
            </a:ext>
          </a:extLst>
        </xdr:cNvPr>
        <xdr:cNvSpPr/>
      </xdr:nvSpPr>
      <xdr:spPr>
        <a:xfrm>
          <a:off x="18735040" y="14250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616" name="フローチャート: 判断 615">
          <a:extLst>
            <a:ext uri="{FF2B5EF4-FFF2-40B4-BE49-F238E27FC236}">
              <a16:creationId xmlns:a16="http://schemas.microsoft.com/office/drawing/2014/main" id="{01000109-F1D4-46B5-A741-5A86715D546E}"/>
            </a:ext>
          </a:extLst>
        </xdr:cNvPr>
        <xdr:cNvSpPr/>
      </xdr:nvSpPr>
      <xdr:spPr>
        <a:xfrm>
          <a:off x="1793748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617" name="フローチャート: 判断 616">
          <a:extLst>
            <a:ext uri="{FF2B5EF4-FFF2-40B4-BE49-F238E27FC236}">
              <a16:creationId xmlns:a16="http://schemas.microsoft.com/office/drawing/2014/main" id="{84B971CA-C5E8-47D2-B669-8461C30D37A6}"/>
            </a:ext>
          </a:extLst>
        </xdr:cNvPr>
        <xdr:cNvSpPr/>
      </xdr:nvSpPr>
      <xdr:spPr>
        <a:xfrm>
          <a:off x="171627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618" name="フローチャート: 判断 617">
          <a:extLst>
            <a:ext uri="{FF2B5EF4-FFF2-40B4-BE49-F238E27FC236}">
              <a16:creationId xmlns:a16="http://schemas.microsoft.com/office/drawing/2014/main" id="{28ADDC5D-42FA-4457-B28B-E36FE3083788}"/>
            </a:ext>
          </a:extLst>
        </xdr:cNvPr>
        <xdr:cNvSpPr/>
      </xdr:nvSpPr>
      <xdr:spPr>
        <a:xfrm>
          <a:off x="16388080" y="14253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AEC4032-B81C-4C6C-905A-DCA9EA7FEE7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C4C860A8-B3A0-4618-9BF4-403AE38C843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721A1B5-CC65-4023-9820-083830786BD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04B0A96-0190-4D28-8A12-E9B13008C6C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C597864A-3C95-4A40-B343-D6C26A3050B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33020</xdr:rowOff>
    </xdr:from>
    <xdr:to>
      <xdr:col>116</xdr:col>
      <xdr:colOff>114300</xdr:colOff>
      <xdr:row>86</xdr:row>
      <xdr:rowOff>134620</xdr:rowOff>
    </xdr:to>
    <xdr:sp macro="" textlink="">
      <xdr:nvSpPr>
        <xdr:cNvPr id="624" name="楕円 623">
          <a:extLst>
            <a:ext uri="{FF2B5EF4-FFF2-40B4-BE49-F238E27FC236}">
              <a16:creationId xmlns:a16="http://schemas.microsoft.com/office/drawing/2014/main" id="{48B144DD-B68D-4F1A-9C9D-2AEFFE29A2D5}"/>
            </a:ext>
          </a:extLst>
        </xdr:cNvPr>
        <xdr:cNvSpPr/>
      </xdr:nvSpPr>
      <xdr:spPr>
        <a:xfrm>
          <a:off x="1945894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119397</xdr:rowOff>
    </xdr:from>
    <xdr:ext cx="469744" cy="259045"/>
    <xdr:sp macro="" textlink="">
      <xdr:nvSpPr>
        <xdr:cNvPr id="625" name="【消防施設】&#10;一人当たり面積該当値テキスト">
          <a:extLst>
            <a:ext uri="{FF2B5EF4-FFF2-40B4-BE49-F238E27FC236}">
              <a16:creationId xmlns:a16="http://schemas.microsoft.com/office/drawing/2014/main" id="{402E804C-3A1E-4854-9903-C9E94CB6307C}"/>
            </a:ext>
          </a:extLst>
        </xdr:cNvPr>
        <xdr:cNvSpPr txBox="1"/>
      </xdr:nvSpPr>
      <xdr:spPr>
        <a:xfrm>
          <a:off x="19547840" y="1436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34289</xdr:rowOff>
    </xdr:from>
    <xdr:to>
      <xdr:col>112</xdr:col>
      <xdr:colOff>38100</xdr:colOff>
      <xdr:row>86</xdr:row>
      <xdr:rowOff>135889</xdr:rowOff>
    </xdr:to>
    <xdr:sp macro="" textlink="">
      <xdr:nvSpPr>
        <xdr:cNvPr id="626" name="楕円 625">
          <a:extLst>
            <a:ext uri="{FF2B5EF4-FFF2-40B4-BE49-F238E27FC236}">
              <a16:creationId xmlns:a16="http://schemas.microsoft.com/office/drawing/2014/main" id="{1CFD7161-472C-4B05-84FE-8850C2E60F67}"/>
            </a:ext>
          </a:extLst>
        </xdr:cNvPr>
        <xdr:cNvSpPr/>
      </xdr:nvSpPr>
      <xdr:spPr>
        <a:xfrm>
          <a:off x="18735040" y="14451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83820</xdr:rowOff>
    </xdr:from>
    <xdr:to>
      <xdr:col>116</xdr:col>
      <xdr:colOff>63500</xdr:colOff>
      <xdr:row>86</xdr:row>
      <xdr:rowOff>85089</xdr:rowOff>
    </xdr:to>
    <xdr:cxnSp macro="">
      <xdr:nvCxnSpPr>
        <xdr:cNvPr id="627" name="直線コネクタ 626">
          <a:extLst>
            <a:ext uri="{FF2B5EF4-FFF2-40B4-BE49-F238E27FC236}">
              <a16:creationId xmlns:a16="http://schemas.microsoft.com/office/drawing/2014/main" id="{C05C27B5-FDF3-46D2-95B9-E6AB2DD3F52D}"/>
            </a:ext>
          </a:extLst>
        </xdr:cNvPr>
        <xdr:cNvCxnSpPr/>
      </xdr:nvCxnSpPr>
      <xdr:spPr>
        <a:xfrm flipV="1">
          <a:off x="18778220" y="14500860"/>
          <a:ext cx="7315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34289</xdr:rowOff>
    </xdr:from>
    <xdr:to>
      <xdr:col>107</xdr:col>
      <xdr:colOff>101600</xdr:colOff>
      <xdr:row>86</xdr:row>
      <xdr:rowOff>135889</xdr:rowOff>
    </xdr:to>
    <xdr:sp macro="" textlink="">
      <xdr:nvSpPr>
        <xdr:cNvPr id="628" name="楕円 627">
          <a:extLst>
            <a:ext uri="{FF2B5EF4-FFF2-40B4-BE49-F238E27FC236}">
              <a16:creationId xmlns:a16="http://schemas.microsoft.com/office/drawing/2014/main" id="{F784E1DE-8E00-4177-ACF2-B78A95D93CCE}"/>
            </a:ext>
          </a:extLst>
        </xdr:cNvPr>
        <xdr:cNvSpPr/>
      </xdr:nvSpPr>
      <xdr:spPr>
        <a:xfrm>
          <a:off x="17937480" y="144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85089</xdr:rowOff>
    </xdr:from>
    <xdr:to>
      <xdr:col>111</xdr:col>
      <xdr:colOff>177800</xdr:colOff>
      <xdr:row>86</xdr:row>
      <xdr:rowOff>85089</xdr:rowOff>
    </xdr:to>
    <xdr:cxnSp macro="">
      <xdr:nvCxnSpPr>
        <xdr:cNvPr id="629" name="直線コネクタ 628">
          <a:extLst>
            <a:ext uri="{FF2B5EF4-FFF2-40B4-BE49-F238E27FC236}">
              <a16:creationId xmlns:a16="http://schemas.microsoft.com/office/drawing/2014/main" id="{3C194E0F-B163-4D1E-832B-1ED63ABFBBAE}"/>
            </a:ext>
          </a:extLst>
        </xdr:cNvPr>
        <xdr:cNvCxnSpPr/>
      </xdr:nvCxnSpPr>
      <xdr:spPr>
        <a:xfrm>
          <a:off x="17988280" y="1450212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34289</xdr:rowOff>
    </xdr:from>
    <xdr:to>
      <xdr:col>102</xdr:col>
      <xdr:colOff>165100</xdr:colOff>
      <xdr:row>86</xdr:row>
      <xdr:rowOff>135889</xdr:rowOff>
    </xdr:to>
    <xdr:sp macro="" textlink="">
      <xdr:nvSpPr>
        <xdr:cNvPr id="630" name="楕円 629">
          <a:extLst>
            <a:ext uri="{FF2B5EF4-FFF2-40B4-BE49-F238E27FC236}">
              <a16:creationId xmlns:a16="http://schemas.microsoft.com/office/drawing/2014/main" id="{839618D0-8ED6-4E6A-9B81-7525F51DEECA}"/>
            </a:ext>
          </a:extLst>
        </xdr:cNvPr>
        <xdr:cNvSpPr/>
      </xdr:nvSpPr>
      <xdr:spPr>
        <a:xfrm>
          <a:off x="17162780" y="144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85089</xdr:rowOff>
    </xdr:from>
    <xdr:to>
      <xdr:col>107</xdr:col>
      <xdr:colOff>50800</xdr:colOff>
      <xdr:row>86</xdr:row>
      <xdr:rowOff>85089</xdr:rowOff>
    </xdr:to>
    <xdr:cxnSp macro="">
      <xdr:nvCxnSpPr>
        <xdr:cNvPr id="631" name="直線コネクタ 630">
          <a:extLst>
            <a:ext uri="{FF2B5EF4-FFF2-40B4-BE49-F238E27FC236}">
              <a16:creationId xmlns:a16="http://schemas.microsoft.com/office/drawing/2014/main" id="{E8BCAC68-1226-4BED-9FBF-ABF84F092264}"/>
            </a:ext>
          </a:extLst>
        </xdr:cNvPr>
        <xdr:cNvCxnSpPr/>
      </xdr:nvCxnSpPr>
      <xdr:spPr>
        <a:xfrm>
          <a:off x="17213580" y="1450212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34289</xdr:rowOff>
    </xdr:from>
    <xdr:to>
      <xdr:col>98</xdr:col>
      <xdr:colOff>38100</xdr:colOff>
      <xdr:row>86</xdr:row>
      <xdr:rowOff>135889</xdr:rowOff>
    </xdr:to>
    <xdr:sp macro="" textlink="">
      <xdr:nvSpPr>
        <xdr:cNvPr id="632" name="楕円 631">
          <a:extLst>
            <a:ext uri="{FF2B5EF4-FFF2-40B4-BE49-F238E27FC236}">
              <a16:creationId xmlns:a16="http://schemas.microsoft.com/office/drawing/2014/main" id="{BD912BF6-0241-4EDB-95AF-D0B3D0D697FC}"/>
            </a:ext>
          </a:extLst>
        </xdr:cNvPr>
        <xdr:cNvSpPr/>
      </xdr:nvSpPr>
      <xdr:spPr>
        <a:xfrm>
          <a:off x="16388080" y="14451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85089</xdr:rowOff>
    </xdr:from>
    <xdr:to>
      <xdr:col>102</xdr:col>
      <xdr:colOff>114300</xdr:colOff>
      <xdr:row>86</xdr:row>
      <xdr:rowOff>85089</xdr:rowOff>
    </xdr:to>
    <xdr:cxnSp macro="">
      <xdr:nvCxnSpPr>
        <xdr:cNvPr id="633" name="直線コネクタ 632">
          <a:extLst>
            <a:ext uri="{FF2B5EF4-FFF2-40B4-BE49-F238E27FC236}">
              <a16:creationId xmlns:a16="http://schemas.microsoft.com/office/drawing/2014/main" id="{5588A2B9-D6EB-44D1-BEC4-73A5BE86A444}"/>
            </a:ext>
          </a:extLst>
        </xdr:cNvPr>
        <xdr:cNvCxnSpPr/>
      </xdr:nvCxnSpPr>
      <xdr:spPr>
        <a:xfrm>
          <a:off x="16431260" y="1450212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634" name="n_1aveValue【消防施設】&#10;一人当たり面積">
          <a:extLst>
            <a:ext uri="{FF2B5EF4-FFF2-40B4-BE49-F238E27FC236}">
              <a16:creationId xmlns:a16="http://schemas.microsoft.com/office/drawing/2014/main" id="{58D555E1-5B62-43FF-B32B-37D67793C78F}"/>
            </a:ext>
          </a:extLst>
        </xdr:cNvPr>
        <xdr:cNvSpPr txBox="1"/>
      </xdr:nvSpPr>
      <xdr:spPr>
        <a:xfrm>
          <a:off x="18561127" y="140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635" name="n_2aveValue【消防施設】&#10;一人当たり面積">
          <a:extLst>
            <a:ext uri="{FF2B5EF4-FFF2-40B4-BE49-F238E27FC236}">
              <a16:creationId xmlns:a16="http://schemas.microsoft.com/office/drawing/2014/main" id="{58209932-8997-4548-8F50-FF0A95A9B1B7}"/>
            </a:ext>
          </a:extLst>
        </xdr:cNvPr>
        <xdr:cNvSpPr txBox="1"/>
      </xdr:nvSpPr>
      <xdr:spPr>
        <a:xfrm>
          <a:off x="177762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36" name="n_3aveValue【消防施設】&#10;一人当たり面積">
          <a:extLst>
            <a:ext uri="{FF2B5EF4-FFF2-40B4-BE49-F238E27FC236}">
              <a16:creationId xmlns:a16="http://schemas.microsoft.com/office/drawing/2014/main" id="{288B2F52-F09E-4BA0-A82C-E174B83FA0F2}"/>
            </a:ext>
          </a:extLst>
        </xdr:cNvPr>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637" name="n_4aveValue【消防施設】&#10;一人当たり面積">
          <a:extLst>
            <a:ext uri="{FF2B5EF4-FFF2-40B4-BE49-F238E27FC236}">
              <a16:creationId xmlns:a16="http://schemas.microsoft.com/office/drawing/2014/main" id="{20BA3D7D-4BDF-428F-9CB1-40D4AC1F6B93}"/>
            </a:ext>
          </a:extLst>
        </xdr:cNvPr>
        <xdr:cNvSpPr txBox="1"/>
      </xdr:nvSpPr>
      <xdr:spPr>
        <a:xfrm>
          <a:off x="162268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127016</xdr:rowOff>
    </xdr:from>
    <xdr:ext cx="469744" cy="259045"/>
    <xdr:sp macro="" textlink="">
      <xdr:nvSpPr>
        <xdr:cNvPr id="638" name="n_1mainValue【消防施設】&#10;一人当たり面積">
          <a:extLst>
            <a:ext uri="{FF2B5EF4-FFF2-40B4-BE49-F238E27FC236}">
              <a16:creationId xmlns:a16="http://schemas.microsoft.com/office/drawing/2014/main" id="{2E0B6580-16BD-4796-9D0A-5FB5851F336E}"/>
            </a:ext>
          </a:extLst>
        </xdr:cNvPr>
        <xdr:cNvSpPr txBox="1"/>
      </xdr:nvSpPr>
      <xdr:spPr>
        <a:xfrm>
          <a:off x="18561127" y="145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127016</xdr:rowOff>
    </xdr:from>
    <xdr:ext cx="469744" cy="259045"/>
    <xdr:sp macro="" textlink="">
      <xdr:nvSpPr>
        <xdr:cNvPr id="639" name="n_2mainValue【消防施設】&#10;一人当たり面積">
          <a:extLst>
            <a:ext uri="{FF2B5EF4-FFF2-40B4-BE49-F238E27FC236}">
              <a16:creationId xmlns:a16="http://schemas.microsoft.com/office/drawing/2014/main" id="{1E240F7E-8383-4CDD-A1BE-634DFE29E108}"/>
            </a:ext>
          </a:extLst>
        </xdr:cNvPr>
        <xdr:cNvSpPr txBox="1"/>
      </xdr:nvSpPr>
      <xdr:spPr>
        <a:xfrm>
          <a:off x="17776267" y="145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127016</xdr:rowOff>
    </xdr:from>
    <xdr:ext cx="469744" cy="259045"/>
    <xdr:sp macro="" textlink="">
      <xdr:nvSpPr>
        <xdr:cNvPr id="640" name="n_3mainValue【消防施設】&#10;一人当たり面積">
          <a:extLst>
            <a:ext uri="{FF2B5EF4-FFF2-40B4-BE49-F238E27FC236}">
              <a16:creationId xmlns:a16="http://schemas.microsoft.com/office/drawing/2014/main" id="{F4C2E8B9-BB58-487F-A892-834289AD64EE}"/>
            </a:ext>
          </a:extLst>
        </xdr:cNvPr>
        <xdr:cNvSpPr txBox="1"/>
      </xdr:nvSpPr>
      <xdr:spPr>
        <a:xfrm>
          <a:off x="17001567" y="145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127016</xdr:rowOff>
    </xdr:from>
    <xdr:ext cx="469744" cy="259045"/>
    <xdr:sp macro="" textlink="">
      <xdr:nvSpPr>
        <xdr:cNvPr id="641" name="n_4mainValue【消防施設】&#10;一人当たり面積">
          <a:extLst>
            <a:ext uri="{FF2B5EF4-FFF2-40B4-BE49-F238E27FC236}">
              <a16:creationId xmlns:a16="http://schemas.microsoft.com/office/drawing/2014/main" id="{A144D1C9-1E18-46A4-B9D7-B90D534D73B7}"/>
            </a:ext>
          </a:extLst>
        </xdr:cNvPr>
        <xdr:cNvSpPr txBox="1"/>
      </xdr:nvSpPr>
      <xdr:spPr>
        <a:xfrm>
          <a:off x="16226867" y="145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1FF0849A-A41D-432C-B329-A115ED20F28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DA74CE39-30B7-431F-B051-7F44B02E276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B7DA1C7-8186-438E-A6BA-8CB899FC0AE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6491483A-CE20-4AAE-BD5B-4F1D2C2B3B4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5F1BFE09-DBB0-428F-B485-359E2FB920A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31BAFA2F-7C21-49B3-8EBE-015AAF203AF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C3F919FA-B94E-473C-8DD5-5EF3CF45D00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D03A4E08-31EE-4333-990B-D1A05CF4E98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2BD77B63-484B-455B-8E3E-12B2ADEB207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0742B9F-D4AD-460F-A7FF-7C8E6B95BDC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CCB87D86-5137-4B39-8C34-5D40C6164BB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D2DB1B7A-A429-4279-80B9-A95239F7CD9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6400E56C-DDDB-4DA6-BE19-A84998DE56D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42535B51-D0BE-4387-856C-ABA2FC2A972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D3B27B5B-A514-498E-801C-84244B37868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F03C06F6-8661-4104-8D98-70D51E6C8EE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2A4920C3-1C6B-445F-B1C7-41BFC7FB679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7965DF8B-1943-42E9-BAC6-3EAE6114392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3A5BBA22-C772-4D13-8226-87400FAF28F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21050024-6E79-4DDA-AFA6-C1F901DC80F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85255ED3-6532-4B17-8B66-72ADA9C1D03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F02A739-C7B1-491B-ADB5-D824C94CD03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7E2892ED-83D3-41A2-957B-722CEC3431F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52C66C10-A3A2-42D2-A810-F93F40CE1A2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FAA9C676-6114-451A-A7F2-337A659276F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667" name="直線コネクタ 666">
          <a:extLst>
            <a:ext uri="{FF2B5EF4-FFF2-40B4-BE49-F238E27FC236}">
              <a16:creationId xmlns:a16="http://schemas.microsoft.com/office/drawing/2014/main" id="{C605A9BE-DE68-43F7-B643-700923EA5C31}"/>
            </a:ext>
          </a:extLst>
        </xdr:cNvPr>
        <xdr:cNvCxnSpPr/>
      </xdr:nvCxnSpPr>
      <xdr:spPr>
        <a:xfrm flipV="1">
          <a:off x="14375764" y="16810808"/>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668" name="【庁舎】&#10;有形固定資産減価償却率最小値テキスト">
          <a:extLst>
            <a:ext uri="{FF2B5EF4-FFF2-40B4-BE49-F238E27FC236}">
              <a16:creationId xmlns:a16="http://schemas.microsoft.com/office/drawing/2014/main" id="{D89184D9-E33B-4E59-BB02-6CAC1B20F1CF}"/>
            </a:ext>
          </a:extLst>
        </xdr:cNvPr>
        <xdr:cNvSpPr txBox="1"/>
      </xdr:nvSpPr>
      <xdr:spPr>
        <a:xfrm>
          <a:off x="1441450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69" name="直線コネクタ 668">
          <a:extLst>
            <a:ext uri="{FF2B5EF4-FFF2-40B4-BE49-F238E27FC236}">
              <a16:creationId xmlns:a16="http://schemas.microsoft.com/office/drawing/2014/main" id="{54DB9F03-CBBC-4BD9-8BE0-A4FCFDCD70DA}"/>
            </a:ext>
          </a:extLst>
        </xdr:cNvPr>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70" name="【庁舎】&#10;有形固定資産減価償却率最大値テキスト">
          <a:extLst>
            <a:ext uri="{FF2B5EF4-FFF2-40B4-BE49-F238E27FC236}">
              <a16:creationId xmlns:a16="http://schemas.microsoft.com/office/drawing/2014/main" id="{ED3B3A24-31C7-421E-9612-FDD79025DDBD}"/>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71" name="直線コネクタ 670">
          <a:extLst>
            <a:ext uri="{FF2B5EF4-FFF2-40B4-BE49-F238E27FC236}">
              <a16:creationId xmlns:a16="http://schemas.microsoft.com/office/drawing/2014/main" id="{8EFB31FE-75A2-4790-ACDE-6FF838571E17}"/>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72" name="【庁舎】&#10;有形固定資産減価償却率平均値テキスト">
          <a:extLst>
            <a:ext uri="{FF2B5EF4-FFF2-40B4-BE49-F238E27FC236}">
              <a16:creationId xmlns:a16="http://schemas.microsoft.com/office/drawing/2014/main" id="{E7598746-1DAE-45A5-8A73-3B730DB034FA}"/>
            </a:ext>
          </a:extLst>
        </xdr:cNvPr>
        <xdr:cNvSpPr txBox="1"/>
      </xdr:nvSpPr>
      <xdr:spPr>
        <a:xfrm>
          <a:off x="14414500" y="1738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73" name="フローチャート: 判断 672">
          <a:extLst>
            <a:ext uri="{FF2B5EF4-FFF2-40B4-BE49-F238E27FC236}">
              <a16:creationId xmlns:a16="http://schemas.microsoft.com/office/drawing/2014/main" id="{4DE3CBAB-6971-4F6E-A39E-7AA76459C0B6}"/>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74" name="フローチャート: 判断 673">
          <a:extLst>
            <a:ext uri="{FF2B5EF4-FFF2-40B4-BE49-F238E27FC236}">
              <a16:creationId xmlns:a16="http://schemas.microsoft.com/office/drawing/2014/main" id="{86F6ED58-8B64-41B6-ABB8-9DD2DA8157BB}"/>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75" name="フローチャート: 判断 674">
          <a:extLst>
            <a:ext uri="{FF2B5EF4-FFF2-40B4-BE49-F238E27FC236}">
              <a16:creationId xmlns:a16="http://schemas.microsoft.com/office/drawing/2014/main" id="{246CAFE4-A049-4D6D-B051-E5ADE51001B9}"/>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76" name="フローチャート: 判断 675">
          <a:extLst>
            <a:ext uri="{FF2B5EF4-FFF2-40B4-BE49-F238E27FC236}">
              <a16:creationId xmlns:a16="http://schemas.microsoft.com/office/drawing/2014/main" id="{2417FDAF-C50C-4B87-B722-58D2C20F67BE}"/>
            </a:ext>
          </a:extLst>
        </xdr:cNvPr>
        <xdr:cNvSpPr/>
      </xdr:nvSpPr>
      <xdr:spPr>
        <a:xfrm>
          <a:off x="1202944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7" name="フローチャート: 判断 676">
          <a:extLst>
            <a:ext uri="{FF2B5EF4-FFF2-40B4-BE49-F238E27FC236}">
              <a16:creationId xmlns:a16="http://schemas.microsoft.com/office/drawing/2014/main" id="{519CCA29-B768-4E1B-8E8C-C7723B002D97}"/>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F2C249D-D5E6-4972-9CBA-57A4A65B8D5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A71D360-1027-40D4-AE15-35C155FEF0F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91A0413-FA92-417D-8524-F8E6F5E7E9D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7DA5B3C-A6D4-4272-BFE0-EE073E4BBD4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0C20298-7771-489C-833A-FCC65D312D9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80918</xdr:rowOff>
    </xdr:from>
    <xdr:to>
      <xdr:col>85</xdr:col>
      <xdr:colOff>177800</xdr:colOff>
      <xdr:row>107</xdr:row>
      <xdr:rowOff>11068</xdr:rowOff>
    </xdr:to>
    <xdr:sp macro="" textlink="">
      <xdr:nvSpPr>
        <xdr:cNvPr id="683" name="楕円 682">
          <a:extLst>
            <a:ext uri="{FF2B5EF4-FFF2-40B4-BE49-F238E27FC236}">
              <a16:creationId xmlns:a16="http://schemas.microsoft.com/office/drawing/2014/main" id="{9FAF3A34-44D8-489E-80E1-FE7912160979}"/>
            </a:ext>
          </a:extLst>
        </xdr:cNvPr>
        <xdr:cNvSpPr/>
      </xdr:nvSpPr>
      <xdr:spPr>
        <a:xfrm>
          <a:off x="14325600" y="178507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59345</xdr:rowOff>
    </xdr:from>
    <xdr:ext cx="405111" cy="259045"/>
    <xdr:sp macro="" textlink="">
      <xdr:nvSpPr>
        <xdr:cNvPr id="684" name="【庁舎】&#10;有形固定資産減価償却率該当値テキスト">
          <a:extLst>
            <a:ext uri="{FF2B5EF4-FFF2-40B4-BE49-F238E27FC236}">
              <a16:creationId xmlns:a16="http://schemas.microsoft.com/office/drawing/2014/main" id="{062EA703-515D-46B7-A527-83C109B71E17}"/>
            </a:ext>
          </a:extLst>
        </xdr:cNvPr>
        <xdr:cNvSpPr txBox="1"/>
      </xdr:nvSpPr>
      <xdr:spPr>
        <a:xfrm>
          <a:off x="14414500"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685" name="楕円 684">
          <a:extLst>
            <a:ext uri="{FF2B5EF4-FFF2-40B4-BE49-F238E27FC236}">
              <a16:creationId xmlns:a16="http://schemas.microsoft.com/office/drawing/2014/main" id="{A7658DD4-0F68-4318-B7F9-4F28EBE2C692}"/>
            </a:ext>
          </a:extLst>
        </xdr:cNvPr>
        <xdr:cNvSpPr/>
      </xdr:nvSpPr>
      <xdr:spPr>
        <a:xfrm>
          <a:off x="1357884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90895</xdr:rowOff>
    </xdr:from>
    <xdr:to>
      <xdr:col>85</xdr:col>
      <xdr:colOff>127000</xdr:colOff>
      <xdr:row>106</xdr:row>
      <xdr:rowOff>131718</xdr:rowOff>
    </xdr:to>
    <xdr:cxnSp macro="">
      <xdr:nvCxnSpPr>
        <xdr:cNvPr id="686" name="直線コネクタ 685">
          <a:extLst>
            <a:ext uri="{FF2B5EF4-FFF2-40B4-BE49-F238E27FC236}">
              <a16:creationId xmlns:a16="http://schemas.microsoft.com/office/drawing/2014/main" id="{6889AC8A-4D1F-41BA-8CD9-14B9AD722AD7}"/>
            </a:ext>
          </a:extLst>
        </xdr:cNvPr>
        <xdr:cNvCxnSpPr/>
      </xdr:nvCxnSpPr>
      <xdr:spPr>
        <a:xfrm>
          <a:off x="13629640" y="17860735"/>
          <a:ext cx="74676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7" name="楕円 686">
          <a:extLst>
            <a:ext uri="{FF2B5EF4-FFF2-40B4-BE49-F238E27FC236}">
              <a16:creationId xmlns:a16="http://schemas.microsoft.com/office/drawing/2014/main" id="{D9D53B9D-98E0-40CF-88BC-8446E4D18325}"/>
            </a:ext>
          </a:extLst>
        </xdr:cNvPr>
        <xdr:cNvSpPr/>
      </xdr:nvSpPr>
      <xdr:spPr>
        <a:xfrm>
          <a:off x="12804140" y="177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90895</xdr:rowOff>
    </xdr:to>
    <xdr:cxnSp macro="">
      <xdr:nvCxnSpPr>
        <xdr:cNvPr id="688" name="直線コネクタ 687">
          <a:extLst>
            <a:ext uri="{FF2B5EF4-FFF2-40B4-BE49-F238E27FC236}">
              <a16:creationId xmlns:a16="http://schemas.microsoft.com/office/drawing/2014/main" id="{57DD44BF-3518-45C7-BB72-6D6BA57A35A9}"/>
            </a:ext>
          </a:extLst>
        </xdr:cNvPr>
        <xdr:cNvCxnSpPr/>
      </xdr:nvCxnSpPr>
      <xdr:spPr>
        <a:xfrm>
          <a:off x="12854940" y="17821547"/>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689" name="楕円 688">
          <a:extLst>
            <a:ext uri="{FF2B5EF4-FFF2-40B4-BE49-F238E27FC236}">
              <a16:creationId xmlns:a16="http://schemas.microsoft.com/office/drawing/2014/main" id="{E35E81EE-CE7D-4501-A029-0CCB68EBF1DF}"/>
            </a:ext>
          </a:extLst>
        </xdr:cNvPr>
        <xdr:cNvSpPr/>
      </xdr:nvSpPr>
      <xdr:spPr>
        <a:xfrm>
          <a:off x="12029440" y="17743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51707</xdr:rowOff>
    </xdr:to>
    <xdr:cxnSp macro="">
      <xdr:nvCxnSpPr>
        <xdr:cNvPr id="690" name="直線コネクタ 689">
          <a:extLst>
            <a:ext uri="{FF2B5EF4-FFF2-40B4-BE49-F238E27FC236}">
              <a16:creationId xmlns:a16="http://schemas.microsoft.com/office/drawing/2014/main" id="{CA4258C2-2F19-46E8-9776-F8EFC7A47907}"/>
            </a:ext>
          </a:extLst>
        </xdr:cNvPr>
        <xdr:cNvCxnSpPr/>
      </xdr:nvCxnSpPr>
      <xdr:spPr>
        <a:xfrm>
          <a:off x="12072620" y="17790522"/>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36830</xdr:rowOff>
    </xdr:from>
    <xdr:to>
      <xdr:col>67</xdr:col>
      <xdr:colOff>101600</xdr:colOff>
      <xdr:row>108</xdr:row>
      <xdr:rowOff>138430</xdr:rowOff>
    </xdr:to>
    <xdr:sp macro="" textlink="">
      <xdr:nvSpPr>
        <xdr:cNvPr id="691" name="楕円 690">
          <a:extLst>
            <a:ext uri="{FF2B5EF4-FFF2-40B4-BE49-F238E27FC236}">
              <a16:creationId xmlns:a16="http://schemas.microsoft.com/office/drawing/2014/main" id="{4EA7A5F0-D323-4F35-8F90-178336992110}"/>
            </a:ext>
          </a:extLst>
        </xdr:cNvPr>
        <xdr:cNvSpPr/>
      </xdr:nvSpPr>
      <xdr:spPr>
        <a:xfrm>
          <a:off x="1123188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20682</xdr:rowOff>
    </xdr:from>
    <xdr:to>
      <xdr:col>71</xdr:col>
      <xdr:colOff>177800</xdr:colOff>
      <xdr:row>108</xdr:row>
      <xdr:rowOff>87630</xdr:rowOff>
    </xdr:to>
    <xdr:cxnSp macro="">
      <xdr:nvCxnSpPr>
        <xdr:cNvPr id="692" name="直線コネクタ 691">
          <a:extLst>
            <a:ext uri="{FF2B5EF4-FFF2-40B4-BE49-F238E27FC236}">
              <a16:creationId xmlns:a16="http://schemas.microsoft.com/office/drawing/2014/main" id="{F579879D-830F-4B03-9BBE-D8D6A57941EE}"/>
            </a:ext>
          </a:extLst>
        </xdr:cNvPr>
        <xdr:cNvCxnSpPr/>
      </xdr:nvCxnSpPr>
      <xdr:spPr>
        <a:xfrm flipV="1">
          <a:off x="11282680" y="17790522"/>
          <a:ext cx="789940" cy="4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693" name="n_1aveValue【庁舎】&#10;有形固定資産減価償却率">
          <a:extLst>
            <a:ext uri="{FF2B5EF4-FFF2-40B4-BE49-F238E27FC236}">
              <a16:creationId xmlns:a16="http://schemas.microsoft.com/office/drawing/2014/main" id="{6635CED0-4866-4690-A8E1-BDE673C72F3C}"/>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694" name="n_2aveValue【庁舎】&#10;有形固定資産減価償却率">
          <a:extLst>
            <a:ext uri="{FF2B5EF4-FFF2-40B4-BE49-F238E27FC236}">
              <a16:creationId xmlns:a16="http://schemas.microsoft.com/office/drawing/2014/main" id="{06173C70-185C-4DA9-95FF-E09053A88E1E}"/>
            </a:ext>
          </a:extLst>
        </xdr:cNvPr>
        <xdr:cNvSpPr txBox="1"/>
      </xdr:nvSpPr>
      <xdr:spPr>
        <a:xfrm>
          <a:off x="12675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95" name="n_3aveValue【庁舎】&#10;有形固定資産減価償却率">
          <a:extLst>
            <a:ext uri="{FF2B5EF4-FFF2-40B4-BE49-F238E27FC236}">
              <a16:creationId xmlns:a16="http://schemas.microsoft.com/office/drawing/2014/main" id="{5676BBE2-1FDA-4073-AFF0-F2F4AAFA3D7D}"/>
            </a:ext>
          </a:extLst>
        </xdr:cNvPr>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696" name="n_4aveValue【庁舎】&#10;有形固定資産減価償却率">
          <a:extLst>
            <a:ext uri="{FF2B5EF4-FFF2-40B4-BE49-F238E27FC236}">
              <a16:creationId xmlns:a16="http://schemas.microsoft.com/office/drawing/2014/main" id="{E34562F6-5834-4E09-BA64-9C29B213D5CA}"/>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697" name="n_1mainValue【庁舎】&#10;有形固定資産減価償却率">
          <a:extLst>
            <a:ext uri="{FF2B5EF4-FFF2-40B4-BE49-F238E27FC236}">
              <a16:creationId xmlns:a16="http://schemas.microsoft.com/office/drawing/2014/main" id="{5C800CE3-A59B-4E42-81CE-432F468D5BE1}"/>
            </a:ext>
          </a:extLst>
        </xdr:cNvPr>
        <xdr:cNvSpPr txBox="1"/>
      </xdr:nvSpPr>
      <xdr:spPr>
        <a:xfrm>
          <a:off x="1343724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8" name="n_2mainValue【庁舎】&#10;有形固定資産減価償却率">
          <a:extLst>
            <a:ext uri="{FF2B5EF4-FFF2-40B4-BE49-F238E27FC236}">
              <a16:creationId xmlns:a16="http://schemas.microsoft.com/office/drawing/2014/main" id="{49C578AF-29D8-44E5-AFC6-F61A51F1195C}"/>
            </a:ext>
          </a:extLst>
        </xdr:cNvPr>
        <xdr:cNvSpPr txBox="1"/>
      </xdr:nvSpPr>
      <xdr:spPr>
        <a:xfrm>
          <a:off x="1267524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699" name="n_3mainValue【庁舎】&#10;有形固定資産減価償却率">
          <a:extLst>
            <a:ext uri="{FF2B5EF4-FFF2-40B4-BE49-F238E27FC236}">
              <a16:creationId xmlns:a16="http://schemas.microsoft.com/office/drawing/2014/main" id="{8C7100A1-A095-4681-9017-185B7A3024D7}"/>
            </a:ext>
          </a:extLst>
        </xdr:cNvPr>
        <xdr:cNvSpPr txBox="1"/>
      </xdr:nvSpPr>
      <xdr:spPr>
        <a:xfrm>
          <a:off x="11900544" y="1783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129557</xdr:rowOff>
    </xdr:from>
    <xdr:ext cx="405111" cy="259045"/>
    <xdr:sp macro="" textlink="">
      <xdr:nvSpPr>
        <xdr:cNvPr id="700" name="n_4mainValue【庁舎】&#10;有形固定資産減価償却率">
          <a:extLst>
            <a:ext uri="{FF2B5EF4-FFF2-40B4-BE49-F238E27FC236}">
              <a16:creationId xmlns:a16="http://schemas.microsoft.com/office/drawing/2014/main" id="{30A1B3BE-6BF3-4C88-AA98-8A0B5A8867AE}"/>
            </a:ext>
          </a:extLst>
        </xdr:cNvPr>
        <xdr:cNvSpPr txBox="1"/>
      </xdr:nvSpPr>
      <xdr:spPr>
        <a:xfrm>
          <a:off x="1110298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FBA03DCD-131D-431B-9895-94EAAFE5B79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2BC1652-C902-48C3-8FC6-E56101468AF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8A1AB981-C5B5-4853-86DE-862D3DF5334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740B65B1-E274-4E08-BE8D-23A948DE273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8B9A98B-E026-47AD-88B2-8C5C38D4ED2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1B810B7A-3357-4D15-80B4-4F619D3597C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18F488A2-546D-4ED6-A73A-1A29163A871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B4BE1740-A235-47A4-8AF0-6705B84222C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AC933AB3-230C-45E1-95DD-9B8D480DBEC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7E1E0D9-2A39-4DC8-9DDD-1A1AB9D7693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82BF1BEA-C63B-40BB-A836-C2B38EDAAA38}"/>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8C9180E8-49EA-4E5B-B996-BF58C021D55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E4AB26E2-CE7E-4D81-B93A-D4ED22D5C4B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A439F303-9059-416C-9967-11981433D81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09FFB01E-5119-42A8-8183-10C95B83B0E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66222B39-8EA2-464A-AD47-7BFE5B20807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633C8124-01AC-4AD3-98C1-86566E60EBAC}"/>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4DD25383-00D0-464F-8172-C5313612543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C0B3CF23-E6DB-4806-AEA8-337C5B9A8817}"/>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3A2268D1-1665-428E-B19C-F6E8A3BD589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7CA82F7-F836-467C-B838-69F574246CD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1F478154-6053-4268-936B-719DDBB20C3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723" name="直線コネクタ 722">
          <a:extLst>
            <a:ext uri="{FF2B5EF4-FFF2-40B4-BE49-F238E27FC236}">
              <a16:creationId xmlns:a16="http://schemas.microsoft.com/office/drawing/2014/main" id="{D374827E-46C2-4A7C-8205-46DC74A0DBC1}"/>
            </a:ext>
          </a:extLst>
        </xdr:cNvPr>
        <xdr:cNvCxnSpPr/>
      </xdr:nvCxnSpPr>
      <xdr:spPr>
        <a:xfrm flipV="1">
          <a:off x="19509104" y="16847058"/>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724" name="【庁舎】&#10;一人当たり面積最小値テキスト">
          <a:extLst>
            <a:ext uri="{FF2B5EF4-FFF2-40B4-BE49-F238E27FC236}">
              <a16:creationId xmlns:a16="http://schemas.microsoft.com/office/drawing/2014/main" id="{E092CDEC-D2DC-4840-A442-90CDDF593BE4}"/>
            </a:ext>
          </a:extLst>
        </xdr:cNvPr>
        <xdr:cNvSpPr txBox="1"/>
      </xdr:nvSpPr>
      <xdr:spPr>
        <a:xfrm>
          <a:off x="1954784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725" name="直線コネクタ 724">
          <a:extLst>
            <a:ext uri="{FF2B5EF4-FFF2-40B4-BE49-F238E27FC236}">
              <a16:creationId xmlns:a16="http://schemas.microsoft.com/office/drawing/2014/main" id="{E7B73ADD-F159-4A99-895D-8289FC0303AE}"/>
            </a:ext>
          </a:extLst>
        </xdr:cNvPr>
        <xdr:cNvCxnSpPr/>
      </xdr:nvCxnSpPr>
      <xdr:spPr>
        <a:xfrm>
          <a:off x="19443700" y="1826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726" name="【庁舎】&#10;一人当たり面積最大値テキスト">
          <a:extLst>
            <a:ext uri="{FF2B5EF4-FFF2-40B4-BE49-F238E27FC236}">
              <a16:creationId xmlns:a16="http://schemas.microsoft.com/office/drawing/2014/main" id="{2395CF2B-3BFE-4061-A056-0A5FD76D020E}"/>
            </a:ext>
          </a:extLst>
        </xdr:cNvPr>
        <xdr:cNvSpPr txBox="1"/>
      </xdr:nvSpPr>
      <xdr:spPr>
        <a:xfrm>
          <a:off x="1954784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727" name="直線コネクタ 726">
          <a:extLst>
            <a:ext uri="{FF2B5EF4-FFF2-40B4-BE49-F238E27FC236}">
              <a16:creationId xmlns:a16="http://schemas.microsoft.com/office/drawing/2014/main" id="{415F70B6-1036-4643-94D9-068A69F1C2CE}"/>
            </a:ext>
          </a:extLst>
        </xdr:cNvPr>
        <xdr:cNvCxnSpPr/>
      </xdr:nvCxnSpPr>
      <xdr:spPr>
        <a:xfrm>
          <a:off x="19443700" y="16847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728" name="【庁舎】&#10;一人当たり面積平均値テキスト">
          <a:extLst>
            <a:ext uri="{FF2B5EF4-FFF2-40B4-BE49-F238E27FC236}">
              <a16:creationId xmlns:a16="http://schemas.microsoft.com/office/drawing/2014/main" id="{E2EFFAA9-B326-4114-AC68-07C0E3165733}"/>
            </a:ext>
          </a:extLst>
        </xdr:cNvPr>
        <xdr:cNvSpPr txBox="1"/>
      </xdr:nvSpPr>
      <xdr:spPr>
        <a:xfrm>
          <a:off x="19547840" y="1751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729" name="フローチャート: 判断 728">
          <a:extLst>
            <a:ext uri="{FF2B5EF4-FFF2-40B4-BE49-F238E27FC236}">
              <a16:creationId xmlns:a16="http://schemas.microsoft.com/office/drawing/2014/main" id="{F39BB573-EDE5-4920-A2B2-A24FA7FEE099}"/>
            </a:ext>
          </a:extLst>
        </xdr:cNvPr>
        <xdr:cNvSpPr/>
      </xdr:nvSpPr>
      <xdr:spPr>
        <a:xfrm>
          <a:off x="1945894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730" name="フローチャート: 判断 729">
          <a:extLst>
            <a:ext uri="{FF2B5EF4-FFF2-40B4-BE49-F238E27FC236}">
              <a16:creationId xmlns:a16="http://schemas.microsoft.com/office/drawing/2014/main" id="{5D8F5274-4465-467A-AA36-02E5C0AE1E66}"/>
            </a:ext>
          </a:extLst>
        </xdr:cNvPr>
        <xdr:cNvSpPr/>
      </xdr:nvSpPr>
      <xdr:spPr>
        <a:xfrm>
          <a:off x="18735040" y="1769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731" name="フローチャート: 判断 730">
          <a:extLst>
            <a:ext uri="{FF2B5EF4-FFF2-40B4-BE49-F238E27FC236}">
              <a16:creationId xmlns:a16="http://schemas.microsoft.com/office/drawing/2014/main" id="{CB149BF7-F151-46C8-8BCC-0B2A29F8F2B9}"/>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732" name="フローチャート: 判断 731">
          <a:extLst>
            <a:ext uri="{FF2B5EF4-FFF2-40B4-BE49-F238E27FC236}">
              <a16:creationId xmlns:a16="http://schemas.microsoft.com/office/drawing/2014/main" id="{A3808567-955E-4672-9538-B969015BFEEE}"/>
            </a:ext>
          </a:extLst>
        </xdr:cNvPr>
        <xdr:cNvSpPr/>
      </xdr:nvSpPr>
      <xdr:spPr>
        <a:xfrm>
          <a:off x="171627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733" name="フローチャート: 判断 732">
          <a:extLst>
            <a:ext uri="{FF2B5EF4-FFF2-40B4-BE49-F238E27FC236}">
              <a16:creationId xmlns:a16="http://schemas.microsoft.com/office/drawing/2014/main" id="{B0DE422C-84C9-418D-9CB2-2D8CB488BF29}"/>
            </a:ext>
          </a:extLst>
        </xdr:cNvPr>
        <xdr:cNvSpPr/>
      </xdr:nvSpPr>
      <xdr:spPr>
        <a:xfrm>
          <a:off x="16388080" y="17834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EF12486-8E91-4825-A06A-46BF49D1D8C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9338E1F-DDBF-49DB-99AC-42F1CD2C1FF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E301504-ADC0-4BAC-9788-8FBEC3D91DD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B49AEEE-6847-4EDE-9233-E02A8ED06EC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343E079-04C4-4C21-9D61-3AFC1482B7E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739" name="楕円 738">
          <a:extLst>
            <a:ext uri="{FF2B5EF4-FFF2-40B4-BE49-F238E27FC236}">
              <a16:creationId xmlns:a16="http://schemas.microsoft.com/office/drawing/2014/main" id="{E033F345-0053-40F2-BCED-863154DA9D4A}"/>
            </a:ext>
          </a:extLst>
        </xdr:cNvPr>
        <xdr:cNvSpPr/>
      </xdr:nvSpPr>
      <xdr:spPr>
        <a:xfrm>
          <a:off x="19458940" y="179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6114</xdr:rowOff>
    </xdr:from>
    <xdr:ext cx="469744" cy="259045"/>
    <xdr:sp macro="" textlink="">
      <xdr:nvSpPr>
        <xdr:cNvPr id="740" name="【庁舎】&#10;一人当たり面積該当値テキスト">
          <a:extLst>
            <a:ext uri="{FF2B5EF4-FFF2-40B4-BE49-F238E27FC236}">
              <a16:creationId xmlns:a16="http://schemas.microsoft.com/office/drawing/2014/main" id="{14B43E7E-D14D-4DDD-91B9-983264E5F9A5}"/>
            </a:ext>
          </a:extLst>
        </xdr:cNvPr>
        <xdr:cNvSpPr txBox="1"/>
      </xdr:nvSpPr>
      <xdr:spPr>
        <a:xfrm>
          <a:off x="19547840" y="1794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741" name="楕円 740">
          <a:extLst>
            <a:ext uri="{FF2B5EF4-FFF2-40B4-BE49-F238E27FC236}">
              <a16:creationId xmlns:a16="http://schemas.microsoft.com/office/drawing/2014/main" id="{EF75DFF4-07CC-4E47-B30C-2F8E3C2D6D32}"/>
            </a:ext>
          </a:extLst>
        </xdr:cNvPr>
        <xdr:cNvSpPr/>
      </xdr:nvSpPr>
      <xdr:spPr>
        <a:xfrm>
          <a:off x="18735040" y="1797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85344</xdr:rowOff>
    </xdr:to>
    <xdr:cxnSp macro="">
      <xdr:nvCxnSpPr>
        <xdr:cNvPr id="742" name="直線コネクタ 741">
          <a:extLst>
            <a:ext uri="{FF2B5EF4-FFF2-40B4-BE49-F238E27FC236}">
              <a16:creationId xmlns:a16="http://schemas.microsoft.com/office/drawing/2014/main" id="{6B8893CF-E3CA-4B1E-9EA5-1C802136EACD}"/>
            </a:ext>
          </a:extLst>
        </xdr:cNvPr>
        <xdr:cNvCxnSpPr/>
      </xdr:nvCxnSpPr>
      <xdr:spPr>
        <a:xfrm flipV="1">
          <a:off x="18778220" y="18015967"/>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39115</xdr:rowOff>
    </xdr:from>
    <xdr:to>
      <xdr:col>107</xdr:col>
      <xdr:colOff>101600</xdr:colOff>
      <xdr:row>107</xdr:row>
      <xdr:rowOff>140715</xdr:rowOff>
    </xdr:to>
    <xdr:sp macro="" textlink="">
      <xdr:nvSpPr>
        <xdr:cNvPr id="743" name="楕円 742">
          <a:extLst>
            <a:ext uri="{FF2B5EF4-FFF2-40B4-BE49-F238E27FC236}">
              <a16:creationId xmlns:a16="http://schemas.microsoft.com/office/drawing/2014/main" id="{1CF9C4CF-0DDA-4F78-A0E0-97BD929F602C}"/>
            </a:ext>
          </a:extLst>
        </xdr:cNvPr>
        <xdr:cNvSpPr/>
      </xdr:nvSpPr>
      <xdr:spPr>
        <a:xfrm>
          <a:off x="17937480" y="179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89915</xdr:rowOff>
    </xdr:to>
    <xdr:cxnSp macro="">
      <xdr:nvCxnSpPr>
        <xdr:cNvPr id="744" name="直線コネクタ 743">
          <a:extLst>
            <a:ext uri="{FF2B5EF4-FFF2-40B4-BE49-F238E27FC236}">
              <a16:creationId xmlns:a16="http://schemas.microsoft.com/office/drawing/2014/main" id="{BD6290CA-4FB3-4090-8D0F-358D7D7060EA}"/>
            </a:ext>
          </a:extLst>
        </xdr:cNvPr>
        <xdr:cNvCxnSpPr/>
      </xdr:nvCxnSpPr>
      <xdr:spPr>
        <a:xfrm flipV="1">
          <a:off x="17988280" y="1802282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146558</xdr:rowOff>
    </xdr:from>
    <xdr:to>
      <xdr:col>102</xdr:col>
      <xdr:colOff>165100</xdr:colOff>
      <xdr:row>107</xdr:row>
      <xdr:rowOff>76708</xdr:rowOff>
    </xdr:to>
    <xdr:sp macro="" textlink="">
      <xdr:nvSpPr>
        <xdr:cNvPr id="745" name="楕円 744">
          <a:extLst>
            <a:ext uri="{FF2B5EF4-FFF2-40B4-BE49-F238E27FC236}">
              <a16:creationId xmlns:a16="http://schemas.microsoft.com/office/drawing/2014/main" id="{F365D55A-A130-4554-967B-5E6311F11D62}"/>
            </a:ext>
          </a:extLst>
        </xdr:cNvPr>
        <xdr:cNvSpPr/>
      </xdr:nvSpPr>
      <xdr:spPr>
        <a:xfrm>
          <a:off x="17162780" y="1791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25908</xdr:rowOff>
    </xdr:from>
    <xdr:to>
      <xdr:col>107</xdr:col>
      <xdr:colOff>50800</xdr:colOff>
      <xdr:row>107</xdr:row>
      <xdr:rowOff>89915</xdr:rowOff>
    </xdr:to>
    <xdr:cxnSp macro="">
      <xdr:nvCxnSpPr>
        <xdr:cNvPr id="746" name="直線コネクタ 745">
          <a:extLst>
            <a:ext uri="{FF2B5EF4-FFF2-40B4-BE49-F238E27FC236}">
              <a16:creationId xmlns:a16="http://schemas.microsoft.com/office/drawing/2014/main" id="{FD5D90A1-68BA-4B2F-AA97-C2C120AA800E}"/>
            </a:ext>
          </a:extLst>
        </xdr:cNvPr>
        <xdr:cNvCxnSpPr/>
      </xdr:nvCxnSpPr>
      <xdr:spPr>
        <a:xfrm>
          <a:off x="17213580" y="17963388"/>
          <a:ext cx="7747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153415</xdr:rowOff>
    </xdr:from>
    <xdr:to>
      <xdr:col>98</xdr:col>
      <xdr:colOff>38100</xdr:colOff>
      <xdr:row>107</xdr:row>
      <xdr:rowOff>83565</xdr:rowOff>
    </xdr:to>
    <xdr:sp macro="" textlink="">
      <xdr:nvSpPr>
        <xdr:cNvPr id="747" name="楕円 746">
          <a:extLst>
            <a:ext uri="{FF2B5EF4-FFF2-40B4-BE49-F238E27FC236}">
              <a16:creationId xmlns:a16="http://schemas.microsoft.com/office/drawing/2014/main" id="{6B8FD089-05EC-4BD1-9B68-A3B2A2406CD9}"/>
            </a:ext>
          </a:extLst>
        </xdr:cNvPr>
        <xdr:cNvSpPr/>
      </xdr:nvSpPr>
      <xdr:spPr>
        <a:xfrm>
          <a:off x="16388080" y="17923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25908</xdr:rowOff>
    </xdr:from>
    <xdr:to>
      <xdr:col>102</xdr:col>
      <xdr:colOff>114300</xdr:colOff>
      <xdr:row>107</xdr:row>
      <xdr:rowOff>32765</xdr:rowOff>
    </xdr:to>
    <xdr:cxnSp macro="">
      <xdr:nvCxnSpPr>
        <xdr:cNvPr id="748" name="直線コネクタ 747">
          <a:extLst>
            <a:ext uri="{FF2B5EF4-FFF2-40B4-BE49-F238E27FC236}">
              <a16:creationId xmlns:a16="http://schemas.microsoft.com/office/drawing/2014/main" id="{C421AC5B-8A67-4959-9B9C-CD827A626A26}"/>
            </a:ext>
          </a:extLst>
        </xdr:cNvPr>
        <xdr:cNvCxnSpPr/>
      </xdr:nvCxnSpPr>
      <xdr:spPr>
        <a:xfrm flipV="1">
          <a:off x="16431260" y="17963388"/>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749" name="n_1aveValue【庁舎】&#10;一人当たり面積">
          <a:extLst>
            <a:ext uri="{FF2B5EF4-FFF2-40B4-BE49-F238E27FC236}">
              <a16:creationId xmlns:a16="http://schemas.microsoft.com/office/drawing/2014/main" id="{687426A9-543E-4C93-9F95-C305C6207B49}"/>
            </a:ext>
          </a:extLst>
        </xdr:cNvPr>
        <xdr:cNvSpPr txBox="1"/>
      </xdr:nvSpPr>
      <xdr:spPr>
        <a:xfrm>
          <a:off x="18561127" y="1747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750" name="n_2aveValue【庁舎】&#10;一人当たり面積">
          <a:extLst>
            <a:ext uri="{FF2B5EF4-FFF2-40B4-BE49-F238E27FC236}">
              <a16:creationId xmlns:a16="http://schemas.microsoft.com/office/drawing/2014/main" id="{AAD99831-214A-48C9-8D0A-BF704AF45CAD}"/>
            </a:ext>
          </a:extLst>
        </xdr:cNvPr>
        <xdr:cNvSpPr txBox="1"/>
      </xdr:nvSpPr>
      <xdr:spPr>
        <a:xfrm>
          <a:off x="177762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751" name="n_3aveValue【庁舎】&#10;一人当たり面積">
          <a:extLst>
            <a:ext uri="{FF2B5EF4-FFF2-40B4-BE49-F238E27FC236}">
              <a16:creationId xmlns:a16="http://schemas.microsoft.com/office/drawing/2014/main" id="{31500597-6A0D-4C40-8B31-92BC1F37196D}"/>
            </a:ext>
          </a:extLst>
        </xdr:cNvPr>
        <xdr:cNvSpPr txBox="1"/>
      </xdr:nvSpPr>
      <xdr:spPr>
        <a:xfrm>
          <a:off x="1700156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752" name="n_4aveValue【庁舎】&#10;一人当たり面積">
          <a:extLst>
            <a:ext uri="{FF2B5EF4-FFF2-40B4-BE49-F238E27FC236}">
              <a16:creationId xmlns:a16="http://schemas.microsoft.com/office/drawing/2014/main" id="{8BF24B02-3076-4736-9D90-16ACFCCDCBC7}"/>
            </a:ext>
          </a:extLst>
        </xdr:cNvPr>
        <xdr:cNvSpPr txBox="1"/>
      </xdr:nvSpPr>
      <xdr:spPr>
        <a:xfrm>
          <a:off x="1622686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127271</xdr:rowOff>
    </xdr:from>
    <xdr:ext cx="469744" cy="259045"/>
    <xdr:sp macro="" textlink="">
      <xdr:nvSpPr>
        <xdr:cNvPr id="753" name="n_1mainValue【庁舎】&#10;一人当たり面積">
          <a:extLst>
            <a:ext uri="{FF2B5EF4-FFF2-40B4-BE49-F238E27FC236}">
              <a16:creationId xmlns:a16="http://schemas.microsoft.com/office/drawing/2014/main" id="{A43177A9-FBF3-4C77-BF98-71771FA2C12E}"/>
            </a:ext>
          </a:extLst>
        </xdr:cNvPr>
        <xdr:cNvSpPr txBox="1"/>
      </xdr:nvSpPr>
      <xdr:spPr>
        <a:xfrm>
          <a:off x="18561127" y="180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131842</xdr:rowOff>
    </xdr:from>
    <xdr:ext cx="469744" cy="259045"/>
    <xdr:sp macro="" textlink="">
      <xdr:nvSpPr>
        <xdr:cNvPr id="754" name="n_2mainValue【庁舎】&#10;一人当たり面積">
          <a:extLst>
            <a:ext uri="{FF2B5EF4-FFF2-40B4-BE49-F238E27FC236}">
              <a16:creationId xmlns:a16="http://schemas.microsoft.com/office/drawing/2014/main" id="{998B6896-809D-41C9-8A16-869CEE3EE9D7}"/>
            </a:ext>
          </a:extLst>
        </xdr:cNvPr>
        <xdr:cNvSpPr txBox="1"/>
      </xdr:nvSpPr>
      <xdr:spPr>
        <a:xfrm>
          <a:off x="1777626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67835</xdr:rowOff>
    </xdr:from>
    <xdr:ext cx="469744" cy="259045"/>
    <xdr:sp macro="" textlink="">
      <xdr:nvSpPr>
        <xdr:cNvPr id="755" name="n_3mainValue【庁舎】&#10;一人当たり面積">
          <a:extLst>
            <a:ext uri="{FF2B5EF4-FFF2-40B4-BE49-F238E27FC236}">
              <a16:creationId xmlns:a16="http://schemas.microsoft.com/office/drawing/2014/main" id="{6571AD61-3672-4412-9292-AB4D248CF9B3}"/>
            </a:ext>
          </a:extLst>
        </xdr:cNvPr>
        <xdr:cNvSpPr txBox="1"/>
      </xdr:nvSpPr>
      <xdr:spPr>
        <a:xfrm>
          <a:off x="17001567"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74692</xdr:rowOff>
    </xdr:from>
    <xdr:ext cx="469744" cy="259045"/>
    <xdr:sp macro="" textlink="">
      <xdr:nvSpPr>
        <xdr:cNvPr id="756" name="n_4mainValue【庁舎】&#10;一人当たり面積">
          <a:extLst>
            <a:ext uri="{FF2B5EF4-FFF2-40B4-BE49-F238E27FC236}">
              <a16:creationId xmlns:a16="http://schemas.microsoft.com/office/drawing/2014/main" id="{D45E992E-7CA3-44A6-BCFB-0E42B278AA90}"/>
            </a:ext>
          </a:extLst>
        </xdr:cNvPr>
        <xdr:cNvSpPr txBox="1"/>
      </xdr:nvSpPr>
      <xdr:spPr>
        <a:xfrm>
          <a:off x="16226867" y="180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6B78AEC7-BEA3-41E6-B9C6-8E17B137F0B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936E47D1-B4F7-4E8D-81EF-C78604E80E7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EA32927-43CE-45F7-800F-C4D1E5870D3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有形固定資産減価償却率は本年度は減少傾向にあるものの類似団体と比較すると比較的高い水準にあることから老朽化が進んでいる。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特に体育館・プール、消防施設、庁舎が類似団体と比較しても高い水準となっている。一方で類似団体と比較して福祉施設は低い水準である。 </a:t>
          </a:r>
        </a:p>
        <a:p>
          <a:r>
            <a:rPr kumimoji="1" lang="ja-JP" altLang="en-US" sz="1300">
              <a:latin typeface="ＭＳ Ｐゴシック" panose="020B0600070205080204" pitchFamily="50" charset="-128"/>
              <a:ea typeface="ＭＳ Ｐゴシック" panose="020B0600070205080204" pitchFamily="50" charset="-128"/>
            </a:rPr>
            <a:t>体育館・プールは、有形固定資産減価償却率</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％と年々上昇している。庁舎は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年度までは減少していたが、</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年度は、有形固定資産減価償却率</a:t>
          </a:r>
          <a:r>
            <a:rPr kumimoji="1" lang="en-US" altLang="ja-JP" sz="1300">
              <a:latin typeface="ＭＳ Ｐゴシック" panose="020B0600070205080204" pitchFamily="50" charset="-128"/>
              <a:ea typeface="ＭＳ Ｐゴシック" panose="020B0600070205080204" pitchFamily="50" charset="-128"/>
            </a:rPr>
            <a:t>67.6%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74.4</a:t>
          </a:r>
          <a:r>
            <a:rPr kumimoji="1" lang="ja-JP" altLang="en-US" sz="1300">
              <a:latin typeface="ＭＳ Ｐゴシック" panose="020B0600070205080204" pitchFamily="50" charset="-128"/>
              <a:ea typeface="ＭＳ Ｐゴシック" panose="020B0600070205080204" pitchFamily="50" charset="-128"/>
            </a:rPr>
            <a:t>％と年々上昇している。</a:t>
          </a:r>
        </a:p>
        <a:p>
          <a:r>
            <a:rPr kumimoji="1" lang="ja-JP" altLang="en-US" sz="1300">
              <a:latin typeface="ＭＳ Ｐゴシック" panose="020B0600070205080204" pitchFamily="50" charset="-128"/>
              <a:ea typeface="ＭＳ Ｐゴシック" panose="020B0600070205080204" pitchFamily="50" charset="-128"/>
            </a:rPr>
            <a:t>福祉施設については、建替えや大規模改修、耐震改修の完了などにより、有形固定資産減価償却率が低くなっている。 </a:t>
          </a:r>
        </a:p>
        <a:p>
          <a:r>
            <a:rPr kumimoji="1" lang="ja-JP" altLang="en-US" sz="1300">
              <a:latin typeface="ＭＳ Ｐゴシック" panose="020B0600070205080204" pitchFamily="50" charset="-128"/>
              <a:ea typeface="ＭＳ Ｐゴシック" panose="020B0600070205080204" pitchFamily="50" charset="-128"/>
            </a:rPr>
            <a:t>すべての施設で、老朽化が著しいため、計画的な維持管理に努めていく必要がある。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
17,915
18.78
7,715,813
7,351,069
364,744
5,020,572
4,307,698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な景気回復等による軽自動車税、たばこ税等の徴税の増収により、全国平均を上回る数値を維持することができた。しかし、今後も人口減少、特に少子高齢化による生産年齢人口の減少が予想されることや社会保障関連経費の増高も懸念されるため、これらを見据えた自主財源確保の施策の実施や公共施設マネジメントの取組みを進めながら、健全な財政運営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人件費や物件費等の義務的経費の増加により昨年度比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ポイント増加した。また、類似団体平均と比較すると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ポイントと低い結果となっている。これは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過去から義務的経費の削減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に努めてきたことによ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るものと考えられる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引き続きすべての事務事業において 評価を実施し、より一層事務の再点検や見直しを進め、費用対効果の小さい事務事業については計画的に廃止・縮小するなど、事業の取捨選択を行い、健全かつ適引き続き切な財政運営の堅持に努めていく。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102362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4539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62</xdr:row>
      <xdr:rowOff>15494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2822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62</xdr:row>
      <xdr:rowOff>39624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2822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39624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405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68089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前年度よりも増加したが、全国平均及び類似団体平均値より低い水準となっている。今後も適正な定員管理、昇給等の実施などを行い、バランスを見極めながら適正な職員規模の維持に努めていく。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80922</xdr:rowOff>
    </xdr:from>
    <xdr:to>
      <xdr:col>23</xdr:col>
      <xdr:colOff>133350</xdr:colOff>
      <xdr:row>82</xdr:row>
      <xdr:rowOff>102051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39822"/>
          <a:ext cx="8382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20517</xdr:rowOff>
    </xdr:from>
    <xdr:to>
      <xdr:col>19</xdr:col>
      <xdr:colOff>133350</xdr:colOff>
      <xdr:row>82</xdr:row>
      <xdr:rowOff>80922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9417"/>
          <a:ext cx="889000" cy="6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74694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153060</xdr:rowOff>
    </xdr:from>
    <xdr:to>
      <xdr:col>15</xdr:col>
      <xdr:colOff>82550</xdr:colOff>
      <xdr:row>82</xdr:row>
      <xdr:rowOff>20517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0510"/>
          <a:ext cx="889000" cy="3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21127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36401</xdr:rowOff>
    </xdr:from>
    <xdr:to>
      <xdr:col>11</xdr:col>
      <xdr:colOff>31750</xdr:colOff>
      <xdr:row>81</xdr:row>
      <xdr:rowOff>153060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3851"/>
          <a:ext cx="889000" cy="1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136377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85784</xdr:rowOff>
    </xdr:from>
    <xdr:to>
      <xdr:col>7</xdr:col>
      <xdr:colOff>31750</xdr:colOff>
      <xdr:row>84</xdr:row>
      <xdr:rowOff>15934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51251</xdr:rowOff>
    </xdr:from>
    <xdr:to>
      <xdr:col>23</xdr:col>
      <xdr:colOff>184150</xdr:colOff>
      <xdr:row>82</xdr:row>
      <xdr:rowOff>152851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143978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30122</xdr:rowOff>
    </xdr:from>
    <xdr:to>
      <xdr:col>19</xdr:col>
      <xdr:colOff>184150</xdr:colOff>
      <xdr:row>82</xdr:row>
      <xdr:rowOff>131722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141899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57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141167</xdr:rowOff>
    </xdr:from>
    <xdr:to>
      <xdr:col>15</xdr:col>
      <xdr:colOff>133350</xdr:colOff>
      <xdr:row>82</xdr:row>
      <xdr:rowOff>71317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9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102260</xdr:rowOff>
    </xdr:from>
    <xdr:to>
      <xdr:col>11</xdr:col>
      <xdr:colOff>82550</xdr:colOff>
      <xdr:row>82</xdr:row>
      <xdr:rowOff>32410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42587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157051</xdr:rowOff>
    </xdr:from>
    <xdr:to>
      <xdr:col>7</xdr:col>
      <xdr:colOff>31750</xdr:colOff>
      <xdr:row>81</xdr:row>
      <xdr:rowOff>87201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97378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類似平均団体を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％となっている。人件費の増加は財政硬直化の主要因の一つであるため、今後も引き続き適正な給与水準の維持に努めていく。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82</xdr:row>
      <xdr:rowOff>80736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96727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80736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0706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11793</xdr:rowOff>
    </xdr:from>
    <xdr:to>
      <xdr:col>72</xdr:col>
      <xdr:colOff>203200</xdr:colOff>
      <xdr:row>82</xdr:row>
      <xdr:rowOff>80736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0706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82</xdr:row>
      <xdr:rowOff>80736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9845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45556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132443</xdr:rowOff>
    </xdr:from>
    <xdr:to>
      <xdr:col>73</xdr:col>
      <xdr:colOff>44450</xdr:colOff>
      <xdr:row>82</xdr:row>
      <xdr:rowOff>62593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72770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類似団体平均値と比較して</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ポイント低い水準となっている。今後も、事務事業及び事務処理体制の見直し、公務能力の向上等により定員の適正な管理に努めていく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59</xdr:row>
      <xdr:rowOff>165826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76205"/>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102053</xdr:rowOff>
    </xdr:from>
    <xdr:to>
      <xdr:col>77</xdr:col>
      <xdr:colOff>44450</xdr:colOff>
      <xdr:row>59</xdr:row>
      <xdr:rowOff>165826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17603"/>
          <a:ext cx="889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59</xdr:row>
      <xdr:rowOff>102053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0381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41728</xdr:rowOff>
    </xdr:from>
    <xdr:to>
      <xdr:col>68</xdr:col>
      <xdr:colOff>152400</xdr:colOff>
      <xdr:row>59</xdr:row>
      <xdr:rowOff>88265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57278"/>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115026</xdr:rowOff>
    </xdr:from>
    <xdr:to>
      <xdr:col>77</xdr:col>
      <xdr:colOff>95250</xdr:colOff>
      <xdr:row>60</xdr:row>
      <xdr:rowOff>45176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55353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51253</xdr:rowOff>
    </xdr:from>
    <xdr:to>
      <xdr:col>73</xdr:col>
      <xdr:colOff>44450</xdr:colOff>
      <xdr:row>59</xdr:row>
      <xdr:rowOff>152853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163030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162378</xdr:rowOff>
    </xdr:from>
    <xdr:to>
      <xdr:col>64</xdr:col>
      <xdr:colOff>152400</xdr:colOff>
      <xdr:row>59</xdr:row>
      <xdr:rowOff>92528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102705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全国平均を下回る水準となっている。過去からの起債抑制策により元利償還金の額が減少していること等が主な要因である。平成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実施のごうど中央スポーツ公園再整備事業に係る起債の償還等に伴い、今後上昇が見込まれるが、緊急性や住民ニーズを的確に把握した事業の選択をし、持続可能な財政運営を実現するため、公債費減少に向けた取組みを進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1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54610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14394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6350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対前年度比で増加したが、全国平均を大きく上回る水準となっている。今後は施設の老朽化に伴う、改修や修繕が見込まれるが公共施設総合管理計画により、財政の健全化に努める。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165841</xdr:rowOff>
    </xdr:from>
    <xdr:to>
      <xdr:col>81</xdr:col>
      <xdr:colOff>44450</xdr:colOff>
      <xdr:row>18</xdr:row>
      <xdr:rowOff>12488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080491"/>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165841</xdr:rowOff>
    </xdr:from>
    <xdr:to>
      <xdr:col>77</xdr:col>
      <xdr:colOff>44450</xdr:colOff>
      <xdr:row>19</xdr:row>
      <xdr:rowOff>11959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080491"/>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11959</xdr:rowOff>
    </xdr:from>
    <xdr:to>
      <xdr:col>72</xdr:col>
      <xdr:colOff>203200</xdr:colOff>
      <xdr:row>21</xdr:row>
      <xdr:rowOff>101388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269509"/>
          <a:ext cx="889000" cy="43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101388</xdr:rowOff>
    </xdr:from>
    <xdr:to>
      <xdr:col>68</xdr:col>
      <xdr:colOff>152400</xdr:colOff>
      <xdr:row>21</xdr:row>
      <xdr:rowOff>117475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70183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17568</xdr:rowOff>
    </xdr:from>
    <xdr:to>
      <xdr:col>68</xdr:col>
      <xdr:colOff>203200</xdr:colOff>
      <xdr:row>15</xdr:row>
      <xdr:rowOff>119168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57379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133138</xdr:rowOff>
    </xdr:from>
    <xdr:to>
      <xdr:col>81</xdr:col>
      <xdr:colOff>95250</xdr:colOff>
      <xdr:row>18</xdr:row>
      <xdr:rowOff>63288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105215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01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115041</xdr:rowOff>
    </xdr:from>
    <xdr:to>
      <xdr:col>77</xdr:col>
      <xdr:colOff>95250</xdr:colOff>
      <xdr:row>18</xdr:row>
      <xdr:rowOff>45191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2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29968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1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132609</xdr:rowOff>
    </xdr:from>
    <xdr:to>
      <xdr:col>73</xdr:col>
      <xdr:colOff>44450</xdr:colOff>
      <xdr:row>19</xdr:row>
      <xdr:rowOff>62759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2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47536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30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50588</xdr:rowOff>
    </xdr:from>
    <xdr:to>
      <xdr:col>68</xdr:col>
      <xdr:colOff>203200</xdr:colOff>
      <xdr:row>21</xdr:row>
      <xdr:rowOff>152188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6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136965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66675</xdr:rowOff>
    </xdr:from>
    <xdr:to>
      <xdr:col>64</xdr:col>
      <xdr:colOff>152400</xdr:colOff>
      <xdr:row>21</xdr:row>
      <xdr:rowOff>168275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153052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75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
17,915
18.78
7,715,813
7,351,069
364,744
5,020,572
4,307,698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人件費に係る経常収支比率は低くなっている。これは、ゴミ処理業務や消防業務を一部事務組合で行っていることが要因の一つである。人件費は前年度比で増加したが、適正な定員管理、昇給等の実施によりバランスを見極めながら今後も適正な職員規模の維持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6661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全国平均・類似団体平均と比較すると僅かに下回ってはいるが、経年で見ると直近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ヵ年で最も高くなっている。これは社会保障関係の委託料等の増加が原因であり、今後もこの傾向が続いていくと考えられる。一般的経費については、前年度水準の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％削減を目標にして抑制に努めており、今後とも積極的な経費の削減を行う必要がある。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22225</xdr:rowOff>
    </xdr:from>
    <xdr:to>
      <xdr:col>82</xdr:col>
      <xdr:colOff>107950</xdr:colOff>
      <xdr:row>15</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39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98425</xdr:rowOff>
    </xdr:from>
    <xdr:to>
      <xdr:col>78</xdr:col>
      <xdr:colOff>69850</xdr:colOff>
      <xdr:row>15</xdr:row>
      <xdr:rowOff>22225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987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98425</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98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27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142875</xdr:rowOff>
    </xdr:from>
    <xdr:to>
      <xdr:col>78</xdr:col>
      <xdr:colOff>120650</xdr:colOff>
      <xdr:row>15</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83202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47625</xdr:rowOff>
    </xdr:from>
    <xdr:to>
      <xdr:col>74</xdr:col>
      <xdr:colOff>31750</xdr:colOff>
      <xdr:row>14</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159402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に引き続き、対前年度比で増加、類似団体平均と比較しても依然として高い状態である。この要因としては、児童福祉費関連など、独自に助成しているものの額が大きいこと等が挙げられる。社会情勢の変化の中、扶助費の増加も予測されるが、事業内容の見直し等を進めながら、引き続き支出を低減させ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404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098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59</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241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事業や介護保険事業、下水道事業への繰出金は増加傾向にある。今後も、高齢化の進展等による社会保障関連事業への繰出しはさらに増加することが見込まれる。経費削減への取組みを進め、税収を主な財源とする普通会計の負担額をできるだけ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83457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078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135165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009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165100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58965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が、全国平均、類似団体平均は下回っている。現在はゴミ処理業務や消防業務に対する一部事務組合、養老鉄道への負担金等があるが、今後とも社会情勢の変化などを勘案しながら、各種団体等への補助事業の精査及び見直しを実施し、引き続き経費の縮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62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76708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62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99568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717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償還の終了、過去からの起債抑制策により類似団体平均を大きく下回る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なったが、大型の施設等整備事業の集中による地方債の元利償還金の減少が要因に挙げられる。緊急性の高いものや住民ニーズを的確に把握した事業の取捨選択を行い、地方債の新規発行の抑制に努める必要があ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486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41275</xdr:rowOff>
    </xdr:from>
    <xdr:to>
      <xdr:col>19</xdr:col>
      <xdr:colOff>187325</xdr:colOff>
      <xdr:row>77</xdr:row>
      <xdr:rowOff>98425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42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41275</xdr:rowOff>
    </xdr:from>
    <xdr:to>
      <xdr:col>15</xdr:col>
      <xdr:colOff>98425</xdr:colOff>
      <xdr:row>77</xdr:row>
      <xdr:rowOff>64136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429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77</xdr:row>
      <xdr:rowOff>64136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600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47625</xdr:rowOff>
    </xdr:from>
    <xdr:to>
      <xdr:col>20</xdr:col>
      <xdr:colOff>38100</xdr:colOff>
      <xdr:row>77</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159402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161925</xdr:rowOff>
    </xdr:from>
    <xdr:to>
      <xdr:col>15</xdr:col>
      <xdr:colOff>149225</xdr:colOff>
      <xdr:row>77</xdr:row>
      <xdr:rowOff>92075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102252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13336</xdr:rowOff>
    </xdr:from>
    <xdr:to>
      <xdr:col>11</xdr:col>
      <xdr:colOff>60325</xdr:colOff>
      <xdr:row>77</xdr:row>
      <xdr:rowOff>114936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125113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xdr:rowOff>
    </xdr:from>
    <xdr:to>
      <xdr:col>6</xdr:col>
      <xdr:colOff>171450</xdr:colOff>
      <xdr:row>77</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119397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すると、人件費は比較的少なく、扶助費がかなり高い数値を示していることから、少ない人件費において、住民への福祉を厚くしている施策を展開していることが分かる。新規に事業を実施する際は、各性質別経費の推移を注視しながら総点検を図り、無理のない範囲で実行するよう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79</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781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78</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114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78</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1114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78</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2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140907</xdr:rowOff>
    </xdr:from>
    <xdr:to>
      <xdr:col>29</xdr:col>
      <xdr:colOff>127000</xdr:colOff>
      <xdr:row>18</xdr:row>
      <xdr:rowOff>50414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3182"/>
          <a:ext cx="647700" cy="8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50414</xdr:rowOff>
    </xdr:from>
    <xdr:to>
      <xdr:col>26</xdr:col>
      <xdr:colOff>50800</xdr:colOff>
      <xdr:row>18</xdr:row>
      <xdr:rowOff>69061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4139"/>
          <a:ext cx="698500" cy="18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69061</xdr:rowOff>
    </xdr:from>
    <xdr:to>
      <xdr:col>22</xdr:col>
      <xdr:colOff>114300</xdr:colOff>
      <xdr:row>18</xdr:row>
      <xdr:rowOff>89259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2786"/>
          <a:ext cx="698500" cy="2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89259</xdr:rowOff>
    </xdr:from>
    <xdr:to>
      <xdr:col>18</xdr:col>
      <xdr:colOff>177800</xdr:colOff>
      <xdr:row>19</xdr:row>
      <xdr:rowOff>8808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22984"/>
          <a:ext cx="698500" cy="9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90107</xdr:rowOff>
    </xdr:from>
    <xdr:to>
      <xdr:col>29</xdr:col>
      <xdr:colOff>177800</xdr:colOff>
      <xdr:row>18</xdr:row>
      <xdr:rowOff>20257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62184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2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171064</xdr:rowOff>
    </xdr:from>
    <xdr:to>
      <xdr:col>26</xdr:col>
      <xdr:colOff>101600</xdr:colOff>
      <xdr:row>18</xdr:row>
      <xdr:rowOff>101214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85991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9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18261</xdr:rowOff>
    </xdr:from>
    <xdr:to>
      <xdr:col>22</xdr:col>
      <xdr:colOff>165100</xdr:colOff>
      <xdr:row>18</xdr:row>
      <xdr:rowOff>119861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104638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38459</xdr:rowOff>
    </xdr:from>
    <xdr:to>
      <xdr:col>19</xdr:col>
      <xdr:colOff>38100</xdr:colOff>
      <xdr:row>18</xdr:row>
      <xdr:rowOff>140059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2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124836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129458</xdr:rowOff>
    </xdr:from>
    <xdr:to>
      <xdr:col>15</xdr:col>
      <xdr:colOff>101600</xdr:colOff>
      <xdr:row>19</xdr:row>
      <xdr:rowOff>59608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3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44385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320757</xdr:rowOff>
    </xdr:from>
    <xdr:to>
      <xdr:col>29</xdr:col>
      <xdr:colOff>127000</xdr:colOff>
      <xdr:row>36</xdr:row>
      <xdr:rowOff>3175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1107"/>
          <a:ext cx="647700" cy="25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3175</xdr:rowOff>
    </xdr:from>
    <xdr:to>
      <xdr:col>26</xdr:col>
      <xdr:colOff>50800</xdr:colOff>
      <xdr:row>36</xdr:row>
      <xdr:rowOff>30531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6425"/>
          <a:ext cx="698500" cy="2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30531</xdr:rowOff>
    </xdr:from>
    <xdr:to>
      <xdr:col>22</xdr:col>
      <xdr:colOff>114300</xdr:colOff>
      <xdr:row>36</xdr:row>
      <xdr:rowOff>79566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83781"/>
          <a:ext cx="698500" cy="49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79566</xdr:rowOff>
    </xdr:from>
    <xdr:to>
      <xdr:col>18</xdr:col>
      <xdr:colOff>177800</xdr:colOff>
      <xdr:row>36</xdr:row>
      <xdr:rowOff>90633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2816"/>
          <a:ext cx="698500" cy="1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190644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269957</xdr:rowOff>
    </xdr:from>
    <xdr:to>
      <xdr:col>29</xdr:col>
      <xdr:colOff>177800</xdr:colOff>
      <xdr:row>36</xdr:row>
      <xdr:rowOff>28657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0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242034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295275</xdr:rowOff>
    </xdr:from>
    <xdr:to>
      <xdr:col>26</xdr:col>
      <xdr:colOff>101600</xdr:colOff>
      <xdr:row>36</xdr:row>
      <xdr:rowOff>53975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38752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322631</xdr:rowOff>
    </xdr:from>
    <xdr:to>
      <xdr:col>22</xdr:col>
      <xdr:colOff>165100</xdr:colOff>
      <xdr:row>36</xdr:row>
      <xdr:rowOff>81331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66108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28766</xdr:rowOff>
    </xdr:from>
    <xdr:to>
      <xdr:col>19</xdr:col>
      <xdr:colOff>38100</xdr:colOff>
      <xdr:row>36</xdr:row>
      <xdr:rowOff>130366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115143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39833</xdr:rowOff>
    </xdr:from>
    <xdr:to>
      <xdr:col>15</xdr:col>
      <xdr:colOff>101600</xdr:colOff>
      <xdr:row>36</xdr:row>
      <xdr:rowOff>141433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3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126210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
17,915
18.78
7,715,813
7,351,069
364,744
5,020,572
4,307,698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15672</xdr:rowOff>
    </xdr:from>
    <xdr:to>
      <xdr:col>24</xdr:col>
      <xdr:colOff>63500</xdr:colOff>
      <xdr:row>38</xdr:row>
      <xdr:rowOff>57277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30772"/>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57277</xdr:rowOff>
    </xdr:from>
    <xdr:to>
      <xdr:col>19</xdr:col>
      <xdr:colOff>177800</xdr:colOff>
      <xdr:row>38</xdr:row>
      <xdr:rowOff>70714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2377"/>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70714</xdr:rowOff>
    </xdr:from>
    <xdr:to>
      <xdr:col>15</xdr:col>
      <xdr:colOff>50800</xdr:colOff>
      <xdr:row>38</xdr:row>
      <xdr:rowOff>94399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5814"/>
          <a:ext cx="889000" cy="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94399</xdr:rowOff>
    </xdr:from>
    <xdr:to>
      <xdr:col>10</xdr:col>
      <xdr:colOff>114300</xdr:colOff>
      <xdr:row>39</xdr:row>
      <xdr:rowOff>115494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9499"/>
          <a:ext cx="889000" cy="19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136322</xdr:rowOff>
    </xdr:from>
    <xdr:to>
      <xdr:col>24</xdr:col>
      <xdr:colOff>114300</xdr:colOff>
      <xdr:row>38</xdr:row>
      <xdr:rowOff>66472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114749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6477</xdr:rowOff>
    </xdr:from>
    <xdr:to>
      <xdr:col>20</xdr:col>
      <xdr:colOff>38100</xdr:colOff>
      <xdr:row>38</xdr:row>
      <xdr:rowOff>108077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99204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19914</xdr:rowOff>
    </xdr:from>
    <xdr:to>
      <xdr:col>15</xdr:col>
      <xdr:colOff>101600</xdr:colOff>
      <xdr:row>38</xdr:row>
      <xdr:rowOff>121514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112641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43599</xdr:rowOff>
    </xdr:from>
    <xdr:to>
      <xdr:col>10</xdr:col>
      <xdr:colOff>165100</xdr:colOff>
      <xdr:row>38</xdr:row>
      <xdr:rowOff>145199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136326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64694</xdr:rowOff>
    </xdr:from>
    <xdr:to>
      <xdr:col>6</xdr:col>
      <xdr:colOff>38100</xdr:colOff>
      <xdr:row>39</xdr:row>
      <xdr:rowOff>166294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157421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71398</xdr:rowOff>
    </xdr:from>
    <xdr:to>
      <xdr:col>24</xdr:col>
      <xdr:colOff>63500</xdr:colOff>
      <xdr:row>58</xdr:row>
      <xdr:rowOff>114227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15498"/>
          <a:ext cx="838200" cy="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71398</xdr:rowOff>
    </xdr:from>
    <xdr:to>
      <xdr:col>19</xdr:col>
      <xdr:colOff>177800</xdr:colOff>
      <xdr:row>59</xdr:row>
      <xdr:rowOff>19930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15498"/>
          <a:ext cx="889000" cy="1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19930</xdr:rowOff>
    </xdr:from>
    <xdr:to>
      <xdr:col>15</xdr:col>
      <xdr:colOff>50800</xdr:colOff>
      <xdr:row>59</xdr:row>
      <xdr:rowOff>56081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35480"/>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51803</xdr:rowOff>
    </xdr:from>
    <xdr:to>
      <xdr:col>10</xdr:col>
      <xdr:colOff>114300</xdr:colOff>
      <xdr:row>59</xdr:row>
      <xdr:rowOff>56081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167353"/>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71255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63427</xdr:rowOff>
    </xdr:from>
    <xdr:to>
      <xdr:col>24</xdr:col>
      <xdr:colOff>114300</xdr:colOff>
      <xdr:row>58</xdr:row>
      <xdr:rowOff>165027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149804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2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20598</xdr:rowOff>
    </xdr:from>
    <xdr:to>
      <xdr:col>20</xdr:col>
      <xdr:colOff>38100</xdr:colOff>
      <xdr:row>58</xdr:row>
      <xdr:rowOff>122198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6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113325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5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140580</xdr:rowOff>
    </xdr:from>
    <xdr:to>
      <xdr:col>15</xdr:col>
      <xdr:colOff>101600</xdr:colOff>
      <xdr:row>59</xdr:row>
      <xdr:rowOff>70730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61857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5281</xdr:rowOff>
    </xdr:from>
    <xdr:to>
      <xdr:col>10</xdr:col>
      <xdr:colOff>165100</xdr:colOff>
      <xdr:row>59</xdr:row>
      <xdr:rowOff>106881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98008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1003</xdr:rowOff>
    </xdr:from>
    <xdr:to>
      <xdr:col>6</xdr:col>
      <xdr:colOff>38100</xdr:colOff>
      <xdr:row>59</xdr:row>
      <xdr:rowOff>102603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93730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1305</xdr:rowOff>
    </xdr:from>
    <xdr:to>
      <xdr:col>24</xdr:col>
      <xdr:colOff>63500</xdr:colOff>
      <xdr:row>78</xdr:row>
      <xdr:rowOff>67188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74405"/>
          <a:ext cx="838200" cy="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18084</xdr:rowOff>
    </xdr:from>
    <xdr:to>
      <xdr:col>19</xdr:col>
      <xdr:colOff>177800</xdr:colOff>
      <xdr:row>78</xdr:row>
      <xdr:rowOff>67188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1184"/>
          <a:ext cx="8890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18084</xdr:rowOff>
    </xdr:from>
    <xdr:to>
      <xdr:col>15</xdr:col>
      <xdr:colOff>50800</xdr:colOff>
      <xdr:row>78</xdr:row>
      <xdr:rowOff>60010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91184"/>
          <a:ext cx="889000" cy="4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53060</xdr:rowOff>
    </xdr:from>
    <xdr:to>
      <xdr:col>10</xdr:col>
      <xdr:colOff>114300</xdr:colOff>
      <xdr:row>78</xdr:row>
      <xdr:rowOff>60010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26160"/>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117598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121955</xdr:rowOff>
    </xdr:from>
    <xdr:to>
      <xdr:col>24</xdr:col>
      <xdr:colOff>114300</xdr:colOff>
      <xdr:row>78</xdr:row>
      <xdr:rowOff>52105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16388</xdr:rowOff>
    </xdr:from>
    <xdr:to>
      <xdr:col>20</xdr:col>
      <xdr:colOff>38100</xdr:colOff>
      <xdr:row>78</xdr:row>
      <xdr:rowOff>117988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109115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138734</xdr:rowOff>
    </xdr:from>
    <xdr:to>
      <xdr:col>15</xdr:col>
      <xdr:colOff>101600</xdr:colOff>
      <xdr:row>78</xdr:row>
      <xdr:rowOff>68884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60011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9210</xdr:rowOff>
    </xdr:from>
    <xdr:to>
      <xdr:col>10</xdr:col>
      <xdr:colOff>165100</xdr:colOff>
      <xdr:row>78</xdr:row>
      <xdr:rowOff>110810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101937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2260</xdr:rowOff>
    </xdr:from>
    <xdr:to>
      <xdr:col>6</xdr:col>
      <xdr:colOff>38100</xdr:colOff>
      <xdr:row>78</xdr:row>
      <xdr:rowOff>103860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94987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8581</xdr:rowOff>
    </xdr:from>
    <xdr:to>
      <xdr:col>24</xdr:col>
      <xdr:colOff>63500</xdr:colOff>
      <xdr:row>97</xdr:row>
      <xdr:rowOff>89326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9231"/>
          <a:ext cx="838200" cy="8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40340</xdr:rowOff>
    </xdr:from>
    <xdr:to>
      <xdr:col>19</xdr:col>
      <xdr:colOff>177800</xdr:colOff>
      <xdr:row>97</xdr:row>
      <xdr:rowOff>89326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99540"/>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40340</xdr:rowOff>
    </xdr:from>
    <xdr:to>
      <xdr:col>15</xdr:col>
      <xdr:colOff>50800</xdr:colOff>
      <xdr:row>98</xdr:row>
      <xdr:rowOff>47819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99540"/>
          <a:ext cx="889000" cy="35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15929</xdr:rowOff>
    </xdr:from>
    <xdr:to>
      <xdr:col>10</xdr:col>
      <xdr:colOff>114300</xdr:colOff>
      <xdr:row>98</xdr:row>
      <xdr:rowOff>47819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18029"/>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129231</xdr:rowOff>
    </xdr:from>
    <xdr:to>
      <xdr:col>24</xdr:col>
      <xdr:colOff>114300</xdr:colOff>
      <xdr:row>97</xdr:row>
      <xdr:rowOff>59381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107658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38526</xdr:rowOff>
    </xdr:from>
    <xdr:to>
      <xdr:col>20</xdr:col>
      <xdr:colOff>38100</xdr:colOff>
      <xdr:row>97</xdr:row>
      <xdr:rowOff>140126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131253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160990</xdr:rowOff>
    </xdr:from>
    <xdr:to>
      <xdr:col>15</xdr:col>
      <xdr:colOff>101600</xdr:colOff>
      <xdr:row>96</xdr:row>
      <xdr:rowOff>91140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82267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4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168469</xdr:rowOff>
    </xdr:from>
    <xdr:to>
      <xdr:col>10</xdr:col>
      <xdr:colOff>165100</xdr:colOff>
      <xdr:row>98</xdr:row>
      <xdr:rowOff>98619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89746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9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136579</xdr:rowOff>
    </xdr:from>
    <xdr:to>
      <xdr:col>6</xdr:col>
      <xdr:colOff>38100</xdr:colOff>
      <xdr:row>98</xdr:row>
      <xdr:rowOff>66729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57856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125079</xdr:rowOff>
    </xdr:from>
    <xdr:to>
      <xdr:col>54</xdr:col>
      <xdr:colOff>189865</xdr:colOff>
      <xdr:row>38</xdr:row>
      <xdr:rowOff>142105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11479"/>
          <a:ext cx="1270" cy="104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145932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142105</xdr:rowOff>
    </xdr:from>
    <xdr:to>
      <xdr:col>55</xdr:col>
      <xdr:colOff>88900</xdr:colOff>
      <xdr:row>38</xdr:row>
      <xdr:rowOff>142105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71756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125079</xdr:rowOff>
    </xdr:from>
    <xdr:to>
      <xdr:col>55</xdr:col>
      <xdr:colOff>88900</xdr:colOff>
      <xdr:row>32</xdr:row>
      <xdr:rowOff>125079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1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75820</xdr:rowOff>
    </xdr:from>
    <xdr:to>
      <xdr:col>55</xdr:col>
      <xdr:colOff>0</xdr:colOff>
      <xdr:row>38</xdr:row>
      <xdr:rowOff>107248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90920"/>
          <a:ext cx="838200" cy="3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686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01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149259</xdr:rowOff>
    </xdr:from>
    <xdr:to>
      <xdr:col>55</xdr:col>
      <xdr:colOff>50800</xdr:colOff>
      <xdr:row>36</xdr:row>
      <xdr:rowOff>79409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5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107248</xdr:rowOff>
    </xdr:from>
    <xdr:to>
      <xdr:col>50</xdr:col>
      <xdr:colOff>114300</xdr:colOff>
      <xdr:row>39</xdr:row>
      <xdr:rowOff>20901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622348"/>
          <a:ext cx="889000" cy="8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163040</xdr:rowOff>
    </xdr:from>
    <xdr:to>
      <xdr:col>50</xdr:col>
      <xdr:colOff>165100</xdr:colOff>
      <xdr:row>36</xdr:row>
      <xdr:rowOff>93190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109717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105492</xdr:rowOff>
    </xdr:from>
    <xdr:to>
      <xdr:col>45</xdr:col>
      <xdr:colOff>177800</xdr:colOff>
      <xdr:row>39</xdr:row>
      <xdr:rowOff>20901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63342"/>
          <a:ext cx="889000" cy="9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51903</xdr:rowOff>
    </xdr:from>
    <xdr:to>
      <xdr:col>46</xdr:col>
      <xdr:colOff>38100</xdr:colOff>
      <xdr:row>36</xdr:row>
      <xdr:rowOff>153503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170030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105492</xdr:rowOff>
    </xdr:from>
    <xdr:to>
      <xdr:col>41</xdr:col>
      <xdr:colOff>50800</xdr:colOff>
      <xdr:row>39</xdr:row>
      <xdr:rowOff>22995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63342"/>
          <a:ext cx="889000" cy="9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119807</xdr:rowOff>
    </xdr:from>
    <xdr:to>
      <xdr:col>41</xdr:col>
      <xdr:colOff>101600</xdr:colOff>
      <xdr:row>31</xdr:row>
      <xdr:rowOff>49957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66484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73501</xdr:rowOff>
    </xdr:from>
    <xdr:to>
      <xdr:col>36</xdr:col>
      <xdr:colOff>165100</xdr:colOff>
      <xdr:row>37</xdr:row>
      <xdr:rowOff>3651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20178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25020</xdr:rowOff>
    </xdr:from>
    <xdr:to>
      <xdr:col>55</xdr:col>
      <xdr:colOff>50800</xdr:colOff>
      <xdr:row>38</xdr:row>
      <xdr:rowOff>126620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111397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5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56448</xdr:rowOff>
    </xdr:from>
    <xdr:to>
      <xdr:col>50</xdr:col>
      <xdr:colOff>165100</xdr:colOff>
      <xdr:row>38</xdr:row>
      <xdr:rowOff>158048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7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149175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6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141551</xdr:rowOff>
    </xdr:from>
    <xdr:to>
      <xdr:col>46</xdr:col>
      <xdr:colOff>38100</xdr:colOff>
      <xdr:row>39</xdr:row>
      <xdr:rowOff>71701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62828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54692</xdr:rowOff>
    </xdr:from>
    <xdr:to>
      <xdr:col>41</xdr:col>
      <xdr:colOff>101600</xdr:colOff>
      <xdr:row>33</xdr:row>
      <xdr:rowOff>156292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1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147419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0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143645</xdr:rowOff>
    </xdr:from>
    <xdr:to>
      <xdr:col>36</xdr:col>
      <xdr:colOff>165100</xdr:colOff>
      <xdr:row>39</xdr:row>
      <xdr:rowOff>73795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64922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30521</xdr:rowOff>
    </xdr:from>
    <xdr:to>
      <xdr:col>55</xdr:col>
      <xdr:colOff>0</xdr:colOff>
      <xdr:row>58</xdr:row>
      <xdr:rowOff>36254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4621"/>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36254</xdr:rowOff>
    </xdr:from>
    <xdr:to>
      <xdr:col>50</xdr:col>
      <xdr:colOff>114300</xdr:colOff>
      <xdr:row>58</xdr:row>
      <xdr:rowOff>63956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80354"/>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156630</xdr:rowOff>
    </xdr:from>
    <xdr:to>
      <xdr:col>45</xdr:col>
      <xdr:colOff>177800</xdr:colOff>
      <xdr:row>58</xdr:row>
      <xdr:rowOff>63956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29280"/>
          <a:ext cx="889000" cy="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156630</xdr:rowOff>
    </xdr:from>
    <xdr:to>
      <xdr:col>41</xdr:col>
      <xdr:colOff>50800</xdr:colOff>
      <xdr:row>58</xdr:row>
      <xdr:rowOff>8854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29280"/>
          <a:ext cx="889000" cy="2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169980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151171</xdr:rowOff>
    </xdr:from>
    <xdr:to>
      <xdr:col>55</xdr:col>
      <xdr:colOff>50800</xdr:colOff>
      <xdr:row>58</xdr:row>
      <xdr:rowOff>81321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66098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156904</xdr:rowOff>
    </xdr:from>
    <xdr:to>
      <xdr:col>50</xdr:col>
      <xdr:colOff>165100</xdr:colOff>
      <xdr:row>58</xdr:row>
      <xdr:rowOff>87054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78181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13156</xdr:rowOff>
    </xdr:from>
    <xdr:to>
      <xdr:col>46</xdr:col>
      <xdr:colOff>38100</xdr:colOff>
      <xdr:row>58</xdr:row>
      <xdr:rowOff>114756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105883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105830</xdr:rowOff>
    </xdr:from>
    <xdr:to>
      <xdr:col>41</xdr:col>
      <xdr:colOff>101600</xdr:colOff>
      <xdr:row>58</xdr:row>
      <xdr:rowOff>35980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27107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129504</xdr:rowOff>
    </xdr:from>
    <xdr:to>
      <xdr:col>36</xdr:col>
      <xdr:colOff>165100</xdr:colOff>
      <xdr:row>58</xdr:row>
      <xdr:rowOff>59654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50781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9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76836</xdr:rowOff>
    </xdr:from>
    <xdr:to>
      <xdr:col>55</xdr:col>
      <xdr:colOff>0</xdr:colOff>
      <xdr:row>78</xdr:row>
      <xdr:rowOff>105963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9936"/>
          <a:ext cx="8382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105963</xdr:rowOff>
    </xdr:from>
    <xdr:to>
      <xdr:col>50</xdr:col>
      <xdr:colOff>114300</xdr:colOff>
      <xdr:row>78</xdr:row>
      <xdr:rowOff>170142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9063"/>
          <a:ext cx="8890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99885</xdr:rowOff>
    </xdr:from>
    <xdr:to>
      <xdr:col>45</xdr:col>
      <xdr:colOff>177800</xdr:colOff>
      <xdr:row>78</xdr:row>
      <xdr:rowOff>170142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2985"/>
          <a:ext cx="889000" cy="7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170695</xdr:rowOff>
    </xdr:from>
    <xdr:to>
      <xdr:col>41</xdr:col>
      <xdr:colOff>50800</xdr:colOff>
      <xdr:row>78</xdr:row>
      <xdr:rowOff>99885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2345"/>
          <a:ext cx="889000" cy="10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26036</xdr:rowOff>
    </xdr:from>
    <xdr:to>
      <xdr:col>55</xdr:col>
      <xdr:colOff>50800</xdr:colOff>
      <xdr:row>78</xdr:row>
      <xdr:rowOff>127636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4463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55163</xdr:rowOff>
    </xdr:from>
    <xdr:to>
      <xdr:col>50</xdr:col>
      <xdr:colOff>165100</xdr:colOff>
      <xdr:row>78</xdr:row>
      <xdr:rowOff>156763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147890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119342</xdr:rowOff>
    </xdr:from>
    <xdr:to>
      <xdr:col>46</xdr:col>
      <xdr:colOff>38100</xdr:colOff>
      <xdr:row>79</xdr:row>
      <xdr:rowOff>49492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40619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49085</xdr:rowOff>
    </xdr:from>
    <xdr:to>
      <xdr:col>41</xdr:col>
      <xdr:colOff>101600</xdr:colOff>
      <xdr:row>78</xdr:row>
      <xdr:rowOff>150685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141812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1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119895</xdr:rowOff>
    </xdr:from>
    <xdr:to>
      <xdr:col>36</xdr:col>
      <xdr:colOff>165100</xdr:colOff>
      <xdr:row>78</xdr:row>
      <xdr:rowOff>50045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41172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69552</xdr:rowOff>
    </xdr:from>
    <xdr:to>
      <xdr:col>55</xdr:col>
      <xdr:colOff>0</xdr:colOff>
      <xdr:row>98</xdr:row>
      <xdr:rowOff>72332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1652"/>
          <a:ext cx="8382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72332</xdr:rowOff>
    </xdr:from>
    <xdr:to>
      <xdr:col>50</xdr:col>
      <xdr:colOff>114300</xdr:colOff>
      <xdr:row>98</xdr:row>
      <xdr:rowOff>92503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4432"/>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51332</xdr:rowOff>
    </xdr:from>
    <xdr:to>
      <xdr:col>45</xdr:col>
      <xdr:colOff>177800</xdr:colOff>
      <xdr:row>98</xdr:row>
      <xdr:rowOff>92503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53432"/>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51332</xdr:rowOff>
    </xdr:from>
    <xdr:to>
      <xdr:col>41</xdr:col>
      <xdr:colOff>50800</xdr:colOff>
      <xdr:row>98</xdr:row>
      <xdr:rowOff>70549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3432"/>
          <a:ext cx="889000" cy="1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18752</xdr:rowOff>
    </xdr:from>
    <xdr:to>
      <xdr:col>55</xdr:col>
      <xdr:colOff>50800</xdr:colOff>
      <xdr:row>98</xdr:row>
      <xdr:rowOff>120352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105129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21532</xdr:rowOff>
    </xdr:from>
    <xdr:to>
      <xdr:col>50</xdr:col>
      <xdr:colOff>165100</xdr:colOff>
      <xdr:row>98</xdr:row>
      <xdr:rowOff>123132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114259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41703</xdr:rowOff>
    </xdr:from>
    <xdr:to>
      <xdr:col>46</xdr:col>
      <xdr:colOff>38100</xdr:colOff>
      <xdr:row>98</xdr:row>
      <xdr:rowOff>143303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134430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532</xdr:rowOff>
    </xdr:from>
    <xdr:to>
      <xdr:col>41</xdr:col>
      <xdr:colOff>101600</xdr:colOff>
      <xdr:row>98</xdr:row>
      <xdr:rowOff>102132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93259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19749</xdr:rowOff>
    </xdr:from>
    <xdr:to>
      <xdr:col>36</xdr:col>
      <xdr:colOff>165100</xdr:colOff>
      <xdr:row>98</xdr:row>
      <xdr:rowOff>121349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112476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38188</xdr:rowOff>
    </xdr:from>
    <xdr:to>
      <xdr:col>85</xdr:col>
      <xdr:colOff>127000</xdr:colOff>
      <xdr:row>77</xdr:row>
      <xdr:rowOff>55714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39838"/>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38188</xdr:rowOff>
    </xdr:from>
    <xdr:to>
      <xdr:col>81</xdr:col>
      <xdr:colOff>50800</xdr:colOff>
      <xdr:row>77</xdr:row>
      <xdr:rowOff>44017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39838"/>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44017</xdr:rowOff>
    </xdr:from>
    <xdr:to>
      <xdr:col>76</xdr:col>
      <xdr:colOff>114300</xdr:colOff>
      <xdr:row>77</xdr:row>
      <xdr:rowOff>73189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45667"/>
          <a:ext cx="889000" cy="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73189</xdr:rowOff>
    </xdr:from>
    <xdr:to>
      <xdr:col>71</xdr:col>
      <xdr:colOff>177800</xdr:colOff>
      <xdr:row>77</xdr:row>
      <xdr:rowOff>91123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4839"/>
          <a:ext cx="889000" cy="1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4914</xdr:rowOff>
    </xdr:from>
    <xdr:to>
      <xdr:col>85</xdr:col>
      <xdr:colOff>177800</xdr:colOff>
      <xdr:row>77</xdr:row>
      <xdr:rowOff>106514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154791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158838</xdr:rowOff>
    </xdr:from>
    <xdr:to>
      <xdr:col>81</xdr:col>
      <xdr:colOff>101600</xdr:colOff>
      <xdr:row>77</xdr:row>
      <xdr:rowOff>88988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80115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8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164667</xdr:rowOff>
    </xdr:from>
    <xdr:to>
      <xdr:col>76</xdr:col>
      <xdr:colOff>165100</xdr:colOff>
      <xdr:row>77</xdr:row>
      <xdr:rowOff>94817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85944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22389</xdr:rowOff>
    </xdr:from>
    <xdr:to>
      <xdr:col>72</xdr:col>
      <xdr:colOff>38100</xdr:colOff>
      <xdr:row>77</xdr:row>
      <xdr:rowOff>123989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115116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40323</xdr:rowOff>
    </xdr:from>
    <xdr:to>
      <xdr:col>67</xdr:col>
      <xdr:colOff>101600</xdr:colOff>
      <xdr:row>77</xdr:row>
      <xdr:rowOff>141923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133050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138280</xdr:rowOff>
    </xdr:from>
    <xdr:to>
      <xdr:col>85</xdr:col>
      <xdr:colOff>127000</xdr:colOff>
      <xdr:row>97</xdr:row>
      <xdr:rowOff>111158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426030"/>
          <a:ext cx="838200" cy="31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125347</xdr:rowOff>
    </xdr:from>
    <xdr:to>
      <xdr:col>81</xdr:col>
      <xdr:colOff>50800</xdr:colOff>
      <xdr:row>95</xdr:row>
      <xdr:rowOff>138280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413097"/>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125347</xdr:rowOff>
    </xdr:from>
    <xdr:to>
      <xdr:col>76</xdr:col>
      <xdr:colOff>114300</xdr:colOff>
      <xdr:row>98</xdr:row>
      <xdr:rowOff>61926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13097"/>
          <a:ext cx="889000" cy="45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28077</xdr:rowOff>
    </xdr:from>
    <xdr:to>
      <xdr:col>71</xdr:col>
      <xdr:colOff>177800</xdr:colOff>
      <xdr:row>98</xdr:row>
      <xdr:rowOff>61926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30177"/>
          <a:ext cx="889000" cy="3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87845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60358</xdr:rowOff>
    </xdr:from>
    <xdr:to>
      <xdr:col>85</xdr:col>
      <xdr:colOff>177800</xdr:colOff>
      <xdr:row>97</xdr:row>
      <xdr:rowOff>161958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9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38785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6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87480</xdr:rowOff>
    </xdr:from>
    <xdr:to>
      <xdr:col>81</xdr:col>
      <xdr:colOff>101600</xdr:colOff>
      <xdr:row>96</xdr:row>
      <xdr:rowOff>17630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3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34157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1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74547</xdr:rowOff>
    </xdr:from>
    <xdr:to>
      <xdr:col>76</xdr:col>
      <xdr:colOff>165100</xdr:colOff>
      <xdr:row>96</xdr:row>
      <xdr:rowOff>4697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21224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3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11126</xdr:rowOff>
    </xdr:from>
    <xdr:to>
      <xdr:col>72</xdr:col>
      <xdr:colOff>38100</xdr:colOff>
      <xdr:row>98</xdr:row>
      <xdr:rowOff>112726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103853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148727</xdr:rowOff>
    </xdr:from>
    <xdr:to>
      <xdr:col>67</xdr:col>
      <xdr:colOff>101600</xdr:colOff>
      <xdr:row>98</xdr:row>
      <xdr:rowOff>78877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70004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137780</xdr:rowOff>
    </xdr:from>
    <xdr:to>
      <xdr:col>116</xdr:col>
      <xdr:colOff>63500</xdr:colOff>
      <xdr:row>58</xdr:row>
      <xdr:rowOff>137826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81880"/>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137597</xdr:rowOff>
    </xdr:from>
    <xdr:to>
      <xdr:col>111</xdr:col>
      <xdr:colOff>177800</xdr:colOff>
      <xdr:row>58</xdr:row>
      <xdr:rowOff>137826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169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136225</xdr:rowOff>
    </xdr:from>
    <xdr:to>
      <xdr:col>107</xdr:col>
      <xdr:colOff>50800</xdr:colOff>
      <xdr:row>58</xdr:row>
      <xdr:rowOff>137597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032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136225</xdr:rowOff>
    </xdr:from>
    <xdr:to>
      <xdr:col>102</xdr:col>
      <xdr:colOff>114300</xdr:colOff>
      <xdr:row>58</xdr:row>
      <xdr:rowOff>136499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8032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86980</xdr:rowOff>
    </xdr:from>
    <xdr:to>
      <xdr:col>116</xdr:col>
      <xdr:colOff>114300</xdr:colOff>
      <xdr:row>59</xdr:row>
      <xdr:rowOff>17130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1907</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6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87026</xdr:rowOff>
    </xdr:from>
    <xdr:to>
      <xdr:col>112</xdr:col>
      <xdr:colOff>38100</xdr:colOff>
      <xdr:row>59</xdr:row>
      <xdr:rowOff>17176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8303</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12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86797</xdr:rowOff>
    </xdr:from>
    <xdr:to>
      <xdr:col>107</xdr:col>
      <xdr:colOff>101600</xdr:colOff>
      <xdr:row>59</xdr:row>
      <xdr:rowOff>16947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8074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123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85425</xdr:rowOff>
    </xdr:from>
    <xdr:to>
      <xdr:col>102</xdr:col>
      <xdr:colOff>165100</xdr:colOff>
      <xdr:row>59</xdr:row>
      <xdr:rowOff>15575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6702</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122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85699</xdr:rowOff>
    </xdr:from>
    <xdr:to>
      <xdr:col>98</xdr:col>
      <xdr:colOff>38100</xdr:colOff>
      <xdr:row>59</xdr:row>
      <xdr:rowOff>15849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6976</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12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22219</xdr:rowOff>
    </xdr:from>
    <xdr:to>
      <xdr:col>116</xdr:col>
      <xdr:colOff>63500</xdr:colOff>
      <xdr:row>75</xdr:row>
      <xdr:rowOff>120574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80969"/>
          <a:ext cx="838200" cy="9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120574</xdr:rowOff>
    </xdr:from>
    <xdr:to>
      <xdr:col>111</xdr:col>
      <xdr:colOff>177800</xdr:colOff>
      <xdr:row>76</xdr:row>
      <xdr:rowOff>2006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79324"/>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2006</xdr:rowOff>
    </xdr:from>
    <xdr:to>
      <xdr:col>107</xdr:col>
      <xdr:colOff>50800</xdr:colOff>
      <xdr:row>76</xdr:row>
      <xdr:rowOff>27687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32206"/>
          <a:ext cx="889000" cy="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27115</xdr:rowOff>
    </xdr:from>
    <xdr:to>
      <xdr:col>102</xdr:col>
      <xdr:colOff>114300</xdr:colOff>
      <xdr:row>76</xdr:row>
      <xdr:rowOff>27687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5731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110520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142869</xdr:rowOff>
    </xdr:from>
    <xdr:to>
      <xdr:col>116</xdr:col>
      <xdr:colOff>114300</xdr:colOff>
      <xdr:row>75</xdr:row>
      <xdr:rowOff>73019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165746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69774</xdr:rowOff>
    </xdr:from>
    <xdr:to>
      <xdr:col>112</xdr:col>
      <xdr:colOff>38100</xdr:colOff>
      <xdr:row>75</xdr:row>
      <xdr:rowOff>171374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122657</xdr:rowOff>
    </xdr:from>
    <xdr:to>
      <xdr:col>107</xdr:col>
      <xdr:colOff>101600</xdr:colOff>
      <xdr:row>76</xdr:row>
      <xdr:rowOff>52806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81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43933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148337</xdr:rowOff>
    </xdr:from>
    <xdr:to>
      <xdr:col>102</xdr:col>
      <xdr:colOff>165100</xdr:colOff>
      <xdr:row>76</xdr:row>
      <xdr:rowOff>78487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69614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9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147765</xdr:rowOff>
    </xdr:from>
    <xdr:to>
      <xdr:col>98</xdr:col>
      <xdr:colOff>38100</xdr:colOff>
      <xdr:row>76</xdr:row>
      <xdr:rowOff>77915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69042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ほとんどの科目において、類似団体平均を下回っている。その中でも特に人件費、物件費、維持補修費、補助費等、普通建設事業費、貸付金、公債費については類似団体内の順位が極めて低いことから全体的に見て、コストを抑えながらサービスを行っていることが分かる。今後も住民のニーズに応えながら、節度とメリハリの利いた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岐阜県神戸町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
17,915
18.78
7,715,813
7,351,069
364,744
5,020,572
4,307,698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153416</xdr:rowOff>
    </xdr:from>
    <xdr:to>
      <xdr:col>24</xdr:col>
      <xdr:colOff>63500</xdr:colOff>
      <xdr:row>39</xdr:row>
      <xdr:rowOff>73406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6851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121412</xdr:rowOff>
    </xdr:from>
    <xdr:to>
      <xdr:col>19</xdr:col>
      <xdr:colOff>177800</xdr:colOff>
      <xdr:row>39</xdr:row>
      <xdr:rowOff>73406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365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121412</xdr:rowOff>
    </xdr:from>
    <xdr:to>
      <xdr:col>15</xdr:col>
      <xdr:colOff>50800</xdr:colOff>
      <xdr:row>39</xdr:row>
      <xdr:rowOff>4064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3651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162941</xdr:rowOff>
    </xdr:from>
    <xdr:to>
      <xdr:col>10</xdr:col>
      <xdr:colOff>114300</xdr:colOff>
      <xdr:row>39</xdr:row>
      <xdr:rowOff>4064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7804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102616</xdr:rowOff>
    </xdr:from>
    <xdr:to>
      <xdr:col>24</xdr:col>
      <xdr:colOff>114300</xdr:colOff>
      <xdr:row>39</xdr:row>
      <xdr:rowOff>32766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17543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22606</xdr:rowOff>
    </xdr:from>
    <xdr:to>
      <xdr:col>20</xdr:col>
      <xdr:colOff>38100</xdr:colOff>
      <xdr:row>39</xdr:row>
      <xdr:rowOff>124206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115333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80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70612</xdr:rowOff>
    </xdr:from>
    <xdr:to>
      <xdr:col>15</xdr:col>
      <xdr:colOff>101600</xdr:colOff>
      <xdr:row>39</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163339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124714</xdr:rowOff>
    </xdr:from>
    <xdr:to>
      <xdr:col>10</xdr:col>
      <xdr:colOff>165100</xdr:colOff>
      <xdr:row>39</xdr:row>
      <xdr:rowOff>54864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45991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112141</xdr:rowOff>
    </xdr:from>
    <xdr:to>
      <xdr:col>6</xdr:col>
      <xdr:colOff>38100</xdr:colOff>
      <xdr:row>39</xdr:row>
      <xdr:rowOff>42291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33418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1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126536</xdr:rowOff>
    </xdr:from>
    <xdr:to>
      <xdr:col>24</xdr:col>
      <xdr:colOff>63500</xdr:colOff>
      <xdr:row>57</xdr:row>
      <xdr:rowOff>138500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727736"/>
          <a:ext cx="838200" cy="18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75696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126536</xdr:rowOff>
    </xdr:from>
    <xdr:to>
      <xdr:col>19</xdr:col>
      <xdr:colOff>177800</xdr:colOff>
      <xdr:row>56</xdr:row>
      <xdr:rowOff>166580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27736"/>
          <a:ext cx="8890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158226</xdr:rowOff>
    </xdr:from>
    <xdr:to>
      <xdr:col>15</xdr:col>
      <xdr:colOff>50800</xdr:colOff>
      <xdr:row>56</xdr:row>
      <xdr:rowOff>166580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073626"/>
          <a:ext cx="889000" cy="69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89508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17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158226</xdr:rowOff>
    </xdr:from>
    <xdr:to>
      <xdr:col>10</xdr:col>
      <xdr:colOff>114300</xdr:colOff>
      <xdr:row>58</xdr:row>
      <xdr:rowOff>56061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073626"/>
          <a:ext cx="889000" cy="9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14910</xdr:rowOff>
    </xdr:from>
    <xdr:to>
      <xdr:col>6</xdr:col>
      <xdr:colOff>38100</xdr:colOff>
      <xdr:row>56</xdr:row>
      <xdr:rowOff>116510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3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87700</xdr:rowOff>
    </xdr:from>
    <xdr:to>
      <xdr:col>24</xdr:col>
      <xdr:colOff>114300</xdr:colOff>
      <xdr:row>58</xdr:row>
      <xdr:rowOff>17850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66127</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75736</xdr:rowOff>
    </xdr:from>
    <xdr:to>
      <xdr:col>20</xdr:col>
      <xdr:colOff>38100</xdr:colOff>
      <xdr:row>57</xdr:row>
      <xdr:rowOff>5886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168463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76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115780</xdr:rowOff>
    </xdr:from>
    <xdr:to>
      <xdr:col>15</xdr:col>
      <xdr:colOff>101600</xdr:colOff>
      <xdr:row>57</xdr:row>
      <xdr:rowOff>45930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37057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8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107426</xdr:rowOff>
    </xdr:from>
    <xdr:to>
      <xdr:col>10</xdr:col>
      <xdr:colOff>165100</xdr:colOff>
      <xdr:row>53</xdr:row>
      <xdr:rowOff>37576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02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28703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1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5261</xdr:rowOff>
    </xdr:from>
    <xdr:to>
      <xdr:col>6</xdr:col>
      <xdr:colOff>38100</xdr:colOff>
      <xdr:row>58</xdr:row>
      <xdr:rowOff>106861</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97988</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4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60630</xdr:rowOff>
    </xdr:from>
    <xdr:to>
      <xdr:col>24</xdr:col>
      <xdr:colOff>63500</xdr:colOff>
      <xdr:row>77</xdr:row>
      <xdr:rowOff>135255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62280"/>
          <a:ext cx="838200" cy="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45732</xdr:rowOff>
    </xdr:from>
    <xdr:to>
      <xdr:col>19</xdr:col>
      <xdr:colOff>177800</xdr:colOff>
      <xdr:row>77</xdr:row>
      <xdr:rowOff>135255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247382"/>
          <a:ext cx="889000" cy="8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45732</xdr:rowOff>
    </xdr:from>
    <xdr:to>
      <xdr:col>15</xdr:col>
      <xdr:colOff>50800</xdr:colOff>
      <xdr:row>79</xdr:row>
      <xdr:rowOff>26454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247382"/>
          <a:ext cx="889000" cy="3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26454</xdr:rowOff>
    </xdr:from>
    <xdr:to>
      <xdr:col>10</xdr:col>
      <xdr:colOff>114300</xdr:colOff>
      <xdr:row>79</xdr:row>
      <xdr:rowOff>76912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571004"/>
          <a:ext cx="889000" cy="5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9830</xdr:rowOff>
    </xdr:from>
    <xdr:to>
      <xdr:col>24</xdr:col>
      <xdr:colOff>114300</xdr:colOff>
      <xdr:row>77</xdr:row>
      <xdr:rowOff>111430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96207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2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84455</xdr:rowOff>
    </xdr:from>
    <xdr:to>
      <xdr:col>20</xdr:col>
      <xdr:colOff>38100</xdr:colOff>
      <xdr:row>78</xdr:row>
      <xdr:rowOff>14605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7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166382</xdr:rowOff>
    </xdr:from>
    <xdr:to>
      <xdr:col>15</xdr:col>
      <xdr:colOff>101600</xdr:colOff>
      <xdr:row>77</xdr:row>
      <xdr:rowOff>96532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87659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8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147104</xdr:rowOff>
    </xdr:from>
    <xdr:to>
      <xdr:col>10</xdr:col>
      <xdr:colOff>165100</xdr:colOff>
      <xdr:row>79</xdr:row>
      <xdr:rowOff>77254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5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68381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61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26112</xdr:rowOff>
    </xdr:from>
    <xdr:to>
      <xdr:col>6</xdr:col>
      <xdr:colOff>38100</xdr:colOff>
      <xdr:row>79</xdr:row>
      <xdr:rowOff>127712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7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118839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6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55454</xdr:rowOff>
    </xdr:from>
    <xdr:to>
      <xdr:col>24</xdr:col>
      <xdr:colOff>62865</xdr:colOff>
      <xdr:row>99</xdr:row>
      <xdr:rowOff>21072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5954"/>
          <a:ext cx="1270" cy="1508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24899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21072</xdr:rowOff>
    </xdr:from>
    <xdr:to>
      <xdr:col>24</xdr:col>
      <xdr:colOff>152400</xdr:colOff>
      <xdr:row>99</xdr:row>
      <xdr:rowOff>21072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9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2131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6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55454</xdr:rowOff>
    </xdr:from>
    <xdr:to>
      <xdr:col>24</xdr:col>
      <xdr:colOff>152400</xdr:colOff>
      <xdr:row>90</xdr:row>
      <xdr:rowOff>55454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36175</xdr:rowOff>
    </xdr:from>
    <xdr:to>
      <xdr:col>24</xdr:col>
      <xdr:colOff>63500</xdr:colOff>
      <xdr:row>98</xdr:row>
      <xdr:rowOff>91435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38275"/>
          <a:ext cx="838200" cy="5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93825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81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70948</xdr:rowOff>
    </xdr:from>
    <xdr:to>
      <xdr:col>24</xdr:col>
      <xdr:colOff>114300</xdr:colOff>
      <xdr:row>97</xdr:row>
      <xdr:rowOff>1098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36175</xdr:rowOff>
    </xdr:from>
    <xdr:to>
      <xdr:col>19</xdr:col>
      <xdr:colOff>177800</xdr:colOff>
      <xdr:row>98</xdr:row>
      <xdr:rowOff>86680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838275"/>
          <a:ext cx="889000" cy="5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102174</xdr:rowOff>
    </xdr:from>
    <xdr:to>
      <xdr:col>20</xdr:col>
      <xdr:colOff>38100</xdr:colOff>
      <xdr:row>97</xdr:row>
      <xdr:rowOff>32324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6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3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86680</xdr:rowOff>
    </xdr:from>
    <xdr:to>
      <xdr:col>15</xdr:col>
      <xdr:colOff>50800</xdr:colOff>
      <xdr:row>99</xdr:row>
      <xdr:rowOff>10571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88780"/>
          <a:ext cx="889000" cy="9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67746</xdr:rowOff>
    </xdr:from>
    <xdr:to>
      <xdr:col>15</xdr:col>
      <xdr:colOff>101600</xdr:colOff>
      <xdr:row>96</xdr:row>
      <xdr:rowOff>169346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10571</xdr:rowOff>
    </xdr:from>
    <xdr:to>
      <xdr:col>10</xdr:col>
      <xdr:colOff>114300</xdr:colOff>
      <xdr:row>99</xdr:row>
      <xdr:rowOff>55209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84121"/>
          <a:ext cx="889000" cy="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114564</xdr:rowOff>
    </xdr:from>
    <xdr:to>
      <xdr:col>10</xdr:col>
      <xdr:colOff>165100</xdr:colOff>
      <xdr:row>97</xdr:row>
      <xdr:rowOff>44714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61241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4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57445</xdr:rowOff>
    </xdr:from>
    <xdr:to>
      <xdr:col>6</xdr:col>
      <xdr:colOff>38100</xdr:colOff>
      <xdr:row>97</xdr:row>
      <xdr:rowOff>159045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40635</xdr:rowOff>
    </xdr:from>
    <xdr:to>
      <xdr:col>24</xdr:col>
      <xdr:colOff>114300</xdr:colOff>
      <xdr:row>98</xdr:row>
      <xdr:rowOff>142235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127012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156825</xdr:rowOff>
    </xdr:from>
    <xdr:to>
      <xdr:col>20</xdr:col>
      <xdr:colOff>38100</xdr:colOff>
      <xdr:row>98</xdr:row>
      <xdr:rowOff>86975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78102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35880</xdr:rowOff>
    </xdr:from>
    <xdr:to>
      <xdr:col>15</xdr:col>
      <xdr:colOff>101600</xdr:colOff>
      <xdr:row>98</xdr:row>
      <xdr:rowOff>137480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128607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131221</xdr:rowOff>
    </xdr:from>
    <xdr:to>
      <xdr:col>10</xdr:col>
      <xdr:colOff>165100</xdr:colOff>
      <xdr:row>99</xdr:row>
      <xdr:rowOff>61371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52498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2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4409</xdr:rowOff>
    </xdr:from>
    <xdr:to>
      <xdr:col>6</xdr:col>
      <xdr:colOff>38100</xdr:colOff>
      <xdr:row>99</xdr:row>
      <xdr:rowOff>106009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7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97136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137871</xdr:rowOff>
    </xdr:from>
    <xdr:to>
      <xdr:col>55</xdr:col>
      <xdr:colOff>0</xdr:colOff>
      <xdr:row>38</xdr:row>
      <xdr:rowOff>138329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297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138329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138329</xdr:rowOff>
    </xdr:from>
    <xdr:to>
      <xdr:col>45</xdr:col>
      <xdr:colOff>177800</xdr:colOff>
      <xdr:row>38</xdr:row>
      <xdr:rowOff>138785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53429"/>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137871</xdr:rowOff>
    </xdr:from>
    <xdr:to>
      <xdr:col>41</xdr:col>
      <xdr:colOff>50800</xdr:colOff>
      <xdr:row>38</xdr:row>
      <xdr:rowOff>138785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29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38320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87071</xdr:rowOff>
    </xdr:from>
    <xdr:to>
      <xdr:col>55</xdr:col>
      <xdr:colOff>50800</xdr:colOff>
      <xdr:row>39</xdr:row>
      <xdr:rowOff>17221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1998</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8806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87985</xdr:rowOff>
    </xdr:from>
    <xdr:to>
      <xdr:col>41</xdr:col>
      <xdr:colOff>101600</xdr:colOff>
      <xdr:row>39</xdr:row>
      <xdr:rowOff>18135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9262</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87071</xdr:rowOff>
    </xdr:from>
    <xdr:to>
      <xdr:col>36</xdr:col>
      <xdr:colOff>165100</xdr:colOff>
      <xdr:row>39</xdr:row>
      <xdr:rowOff>17221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8348</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155196</xdr:rowOff>
    </xdr:from>
    <xdr:to>
      <xdr:col>55</xdr:col>
      <xdr:colOff>0</xdr:colOff>
      <xdr:row>59</xdr:row>
      <xdr:rowOff>5952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99296"/>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5952</xdr:rowOff>
    </xdr:from>
    <xdr:to>
      <xdr:col>50</xdr:col>
      <xdr:colOff>114300</xdr:colOff>
      <xdr:row>59</xdr:row>
      <xdr:rowOff>13284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121502"/>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10247</xdr:rowOff>
    </xdr:from>
    <xdr:to>
      <xdr:col>45</xdr:col>
      <xdr:colOff>177800</xdr:colOff>
      <xdr:row>59</xdr:row>
      <xdr:rowOff>13284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25797"/>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131111</xdr:rowOff>
    </xdr:from>
    <xdr:to>
      <xdr:col>41</xdr:col>
      <xdr:colOff>50800</xdr:colOff>
      <xdr:row>59</xdr:row>
      <xdr:rowOff>10247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75211"/>
          <a:ext cx="8890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104396</xdr:rowOff>
    </xdr:from>
    <xdr:to>
      <xdr:col>55</xdr:col>
      <xdr:colOff>50800</xdr:colOff>
      <xdr:row>59</xdr:row>
      <xdr:rowOff>34546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19323</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6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126602</xdr:rowOff>
    </xdr:from>
    <xdr:to>
      <xdr:col>50</xdr:col>
      <xdr:colOff>165100</xdr:colOff>
      <xdr:row>59</xdr:row>
      <xdr:rowOff>56752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47879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6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133934</xdr:rowOff>
    </xdr:from>
    <xdr:to>
      <xdr:col>46</xdr:col>
      <xdr:colOff>38100</xdr:colOff>
      <xdr:row>59</xdr:row>
      <xdr:rowOff>64084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55211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130897</xdr:rowOff>
    </xdr:from>
    <xdr:to>
      <xdr:col>41</xdr:col>
      <xdr:colOff>101600</xdr:colOff>
      <xdr:row>59</xdr:row>
      <xdr:rowOff>61047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52174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6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80311</xdr:rowOff>
    </xdr:from>
    <xdr:to>
      <xdr:col>36</xdr:col>
      <xdr:colOff>165100</xdr:colOff>
      <xdr:row>59</xdr:row>
      <xdr:rowOff>10461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1588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1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65798</xdr:rowOff>
    </xdr:from>
    <xdr:to>
      <xdr:col>55</xdr:col>
      <xdr:colOff>0</xdr:colOff>
      <xdr:row>78</xdr:row>
      <xdr:rowOff>154167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438898"/>
          <a:ext cx="838200" cy="8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146427</xdr:rowOff>
    </xdr:from>
    <xdr:to>
      <xdr:col>50</xdr:col>
      <xdr:colOff>114300</xdr:colOff>
      <xdr:row>78</xdr:row>
      <xdr:rowOff>154167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519527"/>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68932</xdr:rowOff>
    </xdr:from>
    <xdr:to>
      <xdr:col>45</xdr:col>
      <xdr:colOff>177800</xdr:colOff>
      <xdr:row>78</xdr:row>
      <xdr:rowOff>146427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42032"/>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68932</xdr:rowOff>
    </xdr:from>
    <xdr:to>
      <xdr:col>41</xdr:col>
      <xdr:colOff>50800</xdr:colOff>
      <xdr:row>78</xdr:row>
      <xdr:rowOff>134899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42032"/>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14998</xdr:rowOff>
    </xdr:from>
    <xdr:to>
      <xdr:col>55</xdr:col>
      <xdr:colOff>50800</xdr:colOff>
      <xdr:row>78</xdr:row>
      <xdr:rowOff>116598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8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164875</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6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103367</xdr:rowOff>
    </xdr:from>
    <xdr:to>
      <xdr:col>50</xdr:col>
      <xdr:colOff>165100</xdr:colOff>
      <xdr:row>79</xdr:row>
      <xdr:rowOff>33517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7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24644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56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95627</xdr:rowOff>
    </xdr:from>
    <xdr:to>
      <xdr:col>46</xdr:col>
      <xdr:colOff>38100</xdr:colOff>
      <xdr:row>79</xdr:row>
      <xdr:rowOff>25777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16904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6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18132</xdr:rowOff>
    </xdr:from>
    <xdr:to>
      <xdr:col>41</xdr:col>
      <xdr:colOff>101600</xdr:colOff>
      <xdr:row>78</xdr:row>
      <xdr:rowOff>119732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110859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48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84099</xdr:rowOff>
    </xdr:from>
    <xdr:to>
      <xdr:col>36</xdr:col>
      <xdr:colOff>165100</xdr:colOff>
      <xdr:row>79</xdr:row>
      <xdr:rowOff>14249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5376</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4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138385</xdr:rowOff>
    </xdr:from>
    <xdr:to>
      <xdr:col>55</xdr:col>
      <xdr:colOff>0</xdr:colOff>
      <xdr:row>96</xdr:row>
      <xdr:rowOff>135813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426135"/>
          <a:ext cx="838200" cy="1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135813</xdr:rowOff>
    </xdr:from>
    <xdr:to>
      <xdr:col>50</xdr:col>
      <xdr:colOff>114300</xdr:colOff>
      <xdr:row>97</xdr:row>
      <xdr:rowOff>153149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595013"/>
          <a:ext cx="889000" cy="18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75806</xdr:rowOff>
    </xdr:from>
    <xdr:to>
      <xdr:col>45</xdr:col>
      <xdr:colOff>177800</xdr:colOff>
      <xdr:row>97</xdr:row>
      <xdr:rowOff>153149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706456"/>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170371</xdr:rowOff>
    </xdr:from>
    <xdr:to>
      <xdr:col>41</xdr:col>
      <xdr:colOff>50800</xdr:colOff>
      <xdr:row>97</xdr:row>
      <xdr:rowOff>75806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629571"/>
          <a:ext cx="889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87585</xdr:rowOff>
    </xdr:from>
    <xdr:to>
      <xdr:col>55</xdr:col>
      <xdr:colOff>50800</xdr:colOff>
      <xdr:row>96</xdr:row>
      <xdr:rowOff>17735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66012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85013</xdr:rowOff>
    </xdr:from>
    <xdr:to>
      <xdr:col>50</xdr:col>
      <xdr:colOff>165100</xdr:colOff>
      <xdr:row>97</xdr:row>
      <xdr:rowOff>15163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102349</xdr:rowOff>
    </xdr:from>
    <xdr:to>
      <xdr:col>46</xdr:col>
      <xdr:colOff>38100</xdr:colOff>
      <xdr:row>98</xdr:row>
      <xdr:rowOff>32499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7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23626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8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25006</xdr:rowOff>
    </xdr:from>
    <xdr:to>
      <xdr:col>41</xdr:col>
      <xdr:colOff>101600</xdr:colOff>
      <xdr:row>97</xdr:row>
      <xdr:rowOff>126606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6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117733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4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119571</xdr:rowOff>
    </xdr:from>
    <xdr:to>
      <xdr:col>36</xdr:col>
      <xdr:colOff>165100</xdr:colOff>
      <xdr:row>97</xdr:row>
      <xdr:rowOff>49721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40848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67280</xdr:rowOff>
    </xdr:from>
    <xdr:to>
      <xdr:col>85</xdr:col>
      <xdr:colOff>127000</xdr:colOff>
      <xdr:row>38</xdr:row>
      <xdr:rowOff>73246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82380"/>
          <a:ext cx="8382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73246</xdr:rowOff>
    </xdr:from>
    <xdr:to>
      <xdr:col>81</xdr:col>
      <xdr:colOff>50800</xdr:colOff>
      <xdr:row>38</xdr:row>
      <xdr:rowOff>73489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88346"/>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66754</xdr:rowOff>
    </xdr:from>
    <xdr:to>
      <xdr:col>76</xdr:col>
      <xdr:colOff>114300</xdr:colOff>
      <xdr:row>38</xdr:row>
      <xdr:rowOff>73489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81854"/>
          <a:ext cx="889000" cy="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66754</xdr:rowOff>
    </xdr:from>
    <xdr:to>
      <xdr:col>71</xdr:col>
      <xdr:colOff>177800</xdr:colOff>
      <xdr:row>38</xdr:row>
      <xdr:rowOff>72798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81854"/>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16480</xdr:rowOff>
    </xdr:from>
    <xdr:to>
      <xdr:col>85</xdr:col>
      <xdr:colOff>177800</xdr:colOff>
      <xdr:row>38</xdr:row>
      <xdr:rowOff>118080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3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102857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4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22446</xdr:rowOff>
    </xdr:from>
    <xdr:to>
      <xdr:col>81</xdr:col>
      <xdr:colOff>101600</xdr:colOff>
      <xdr:row>38</xdr:row>
      <xdr:rowOff>124046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115173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22689</xdr:rowOff>
    </xdr:from>
    <xdr:to>
      <xdr:col>76</xdr:col>
      <xdr:colOff>165100</xdr:colOff>
      <xdr:row>38</xdr:row>
      <xdr:rowOff>124289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115416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3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15954</xdr:rowOff>
    </xdr:from>
    <xdr:to>
      <xdr:col>72</xdr:col>
      <xdr:colOff>38100</xdr:colOff>
      <xdr:row>38</xdr:row>
      <xdr:rowOff>117554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108681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21998</xdr:rowOff>
    </xdr:from>
    <xdr:to>
      <xdr:col>67</xdr:col>
      <xdr:colOff>101600</xdr:colOff>
      <xdr:row>38</xdr:row>
      <xdr:rowOff>123598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3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114725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40691</xdr:rowOff>
    </xdr:from>
    <xdr:to>
      <xdr:col>85</xdr:col>
      <xdr:colOff>127000</xdr:colOff>
      <xdr:row>58</xdr:row>
      <xdr:rowOff>41732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84791"/>
          <a:ext cx="8382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41732</xdr:rowOff>
    </xdr:from>
    <xdr:to>
      <xdr:col>81</xdr:col>
      <xdr:colOff>50800</xdr:colOff>
      <xdr:row>58</xdr:row>
      <xdr:rowOff>52718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85832"/>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20854</xdr:rowOff>
    </xdr:from>
    <xdr:to>
      <xdr:col>76</xdr:col>
      <xdr:colOff>114300</xdr:colOff>
      <xdr:row>58</xdr:row>
      <xdr:rowOff>52718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3504"/>
          <a:ext cx="889000" cy="2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20854</xdr:rowOff>
    </xdr:from>
    <xdr:to>
      <xdr:col>71</xdr:col>
      <xdr:colOff>177800</xdr:colOff>
      <xdr:row>58</xdr:row>
      <xdr:rowOff>90767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3504"/>
          <a:ext cx="889000" cy="2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161341</xdr:rowOff>
    </xdr:from>
    <xdr:to>
      <xdr:col>85</xdr:col>
      <xdr:colOff>177800</xdr:colOff>
      <xdr:row>58</xdr:row>
      <xdr:rowOff>91491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76268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162382</xdr:rowOff>
    </xdr:from>
    <xdr:to>
      <xdr:col>81</xdr:col>
      <xdr:colOff>101600</xdr:colOff>
      <xdr:row>58</xdr:row>
      <xdr:rowOff>92532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83659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1918</xdr:rowOff>
    </xdr:from>
    <xdr:to>
      <xdr:col>76</xdr:col>
      <xdr:colOff>165100</xdr:colOff>
      <xdr:row>58</xdr:row>
      <xdr:rowOff>103518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94645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141504</xdr:rowOff>
    </xdr:from>
    <xdr:to>
      <xdr:col>72</xdr:col>
      <xdr:colOff>38100</xdr:colOff>
      <xdr:row>57</xdr:row>
      <xdr:rowOff>71654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62781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39967</xdr:rowOff>
    </xdr:from>
    <xdr:to>
      <xdr:col>67</xdr:col>
      <xdr:colOff>101600</xdr:colOff>
      <xdr:row>58</xdr:row>
      <xdr:rowOff>141567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132694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38188</xdr:rowOff>
    </xdr:from>
    <xdr:to>
      <xdr:col>85</xdr:col>
      <xdr:colOff>127000</xdr:colOff>
      <xdr:row>97</xdr:row>
      <xdr:rowOff>55714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68838"/>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38188</xdr:rowOff>
    </xdr:from>
    <xdr:to>
      <xdr:col>81</xdr:col>
      <xdr:colOff>50800</xdr:colOff>
      <xdr:row>97</xdr:row>
      <xdr:rowOff>43942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68838"/>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43942</xdr:rowOff>
    </xdr:from>
    <xdr:to>
      <xdr:col>76</xdr:col>
      <xdr:colOff>114300</xdr:colOff>
      <xdr:row>97</xdr:row>
      <xdr:rowOff>73189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74592"/>
          <a:ext cx="889000" cy="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73189</xdr:rowOff>
    </xdr:from>
    <xdr:to>
      <xdr:col>71</xdr:col>
      <xdr:colOff>177800</xdr:colOff>
      <xdr:row>97</xdr:row>
      <xdr:rowOff>91123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03839"/>
          <a:ext cx="889000" cy="1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4914</xdr:rowOff>
    </xdr:from>
    <xdr:to>
      <xdr:col>85</xdr:col>
      <xdr:colOff>177800</xdr:colOff>
      <xdr:row>97</xdr:row>
      <xdr:rowOff>106514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154791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158838</xdr:rowOff>
    </xdr:from>
    <xdr:to>
      <xdr:col>81</xdr:col>
      <xdr:colOff>101600</xdr:colOff>
      <xdr:row>97</xdr:row>
      <xdr:rowOff>88988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1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80115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164592</xdr:rowOff>
    </xdr:from>
    <xdr:to>
      <xdr:col>76</xdr:col>
      <xdr:colOff>165100</xdr:colOff>
      <xdr:row>97</xdr:row>
      <xdr:rowOff>94742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2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85869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1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22389</xdr:rowOff>
    </xdr:from>
    <xdr:to>
      <xdr:col>72</xdr:col>
      <xdr:colOff>38100</xdr:colOff>
      <xdr:row>97</xdr:row>
      <xdr:rowOff>123989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115116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40323</xdr:rowOff>
    </xdr:from>
    <xdr:to>
      <xdr:col>67</xdr:col>
      <xdr:colOff>101600</xdr:colOff>
      <xdr:row>97</xdr:row>
      <xdr:rowOff>141923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133050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すべてにおいて、類似団体平均より、一人あたりのコストは少なくなっている。また、衛生費や消防費が比較的少ないのは、一部事務組合で事務を行っていることが大きな要因であると考えられる。今後とも、コストを抑え効率的な行政運営を行っていけるよう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財政調整基金残高については、前年度より</a:t>
          </a:r>
          <a:r>
            <a:rPr kumimoji="1" lang="en-US" altLang="ja-JP" sz="1400">
              <a:latin typeface="ＭＳ ゴシック" pitchFamily="49" charset="-128"/>
              <a:ea typeface="ＭＳ ゴシック" pitchFamily="49" charset="-128"/>
            </a:rPr>
            <a:t>3.16</a:t>
          </a:r>
          <a:r>
            <a:rPr kumimoji="1" lang="ja-JP" altLang="en-US" sz="1400">
              <a:latin typeface="ＭＳ ゴシック" pitchFamily="49" charset="-128"/>
              <a:ea typeface="ＭＳ ゴシック" pitchFamily="49" charset="-128"/>
            </a:rPr>
            <a:t>ポイント減少した。標準財政規模の増加と財政調整基金からの繰入による残高の減少が要因と考えられる。また、実質収支額については</a:t>
          </a:r>
          <a:r>
            <a:rPr kumimoji="1" lang="en-US" altLang="ja-JP" sz="1400">
              <a:latin typeface="ＭＳ ゴシック" pitchFamily="49" charset="-128"/>
              <a:ea typeface="ＭＳ ゴシック" pitchFamily="49" charset="-128"/>
            </a:rPr>
            <a:t>2.20</a:t>
          </a:r>
          <a:r>
            <a:rPr kumimoji="1" lang="ja-JP" altLang="en-US" sz="1400">
              <a:latin typeface="ＭＳ ゴシック" pitchFamily="49" charset="-128"/>
              <a:ea typeface="ＭＳ ゴシック" pitchFamily="49" charset="-128"/>
            </a:rPr>
            <a:t>ポイント増加したが実質単年度収支は、直近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か年で最も低い数値となった。今後も、基金の取崩しだけでなく、余裕のある年度は積立をすることが必要である。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岐阜県神戸町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前年度に引き続き、赤字が生じている会計は存在しない。今後も事業の適正化を図り、各会計が健全な状況で推移していくように努める。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2" zoomScale="85" zoomScaleNormal="85" workbookViewId="0">
      <selection activeCell="L25" sqref="L25:P25"/>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7715813</v>
      </c>
      <c r="BO4" s="358"/>
      <c r="BP4" s="358"/>
      <c r="BQ4" s="358"/>
      <c r="BR4" s="358"/>
      <c r="BS4" s="358"/>
      <c r="BT4" s="358"/>
      <c r="BU4" s="359"/>
      <c r="BV4" s="357">
        <v>7782351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7.3</v>
      </c>
      <c r="CU4" s="364"/>
      <c r="CV4" s="364"/>
      <c r="CW4" s="364"/>
      <c r="CX4" s="364"/>
      <c r="CY4" s="364"/>
      <c r="CZ4" s="364"/>
      <c r="DA4" s="365"/>
      <c r="DB4" s="363">
        <v>5.0999999999999996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7351069</v>
      </c>
      <c r="BO5" s="395"/>
      <c r="BP5" s="395"/>
      <c r="BQ5" s="395"/>
      <c r="BR5" s="395"/>
      <c r="BS5" s="395"/>
      <c r="BT5" s="395"/>
      <c r="BU5" s="396"/>
      <c r="BV5" s="394">
        <v>7489233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83.7</v>
      </c>
      <c r="CU5" s="392"/>
      <c r="CV5" s="392"/>
      <c r="CW5" s="392"/>
      <c r="CX5" s="392"/>
      <c r="CY5" s="392"/>
      <c r="CZ5" s="392"/>
      <c r="DA5" s="393"/>
      <c r="DB5" s="391">
        <v>81.900000000000006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364744</v>
      </c>
      <c r="BO6" s="395"/>
      <c r="BP6" s="395"/>
      <c r="BQ6" s="395"/>
      <c r="BR6" s="395"/>
      <c r="BS6" s="395"/>
      <c r="BT6" s="395"/>
      <c r="BU6" s="396"/>
      <c r="BV6" s="394">
        <v>293118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84.6</v>
      </c>
      <c r="CU6" s="432"/>
      <c r="CV6" s="432"/>
      <c r="CW6" s="432"/>
      <c r="CX6" s="432"/>
      <c r="CY6" s="432"/>
      <c r="CZ6" s="432"/>
      <c r="DA6" s="433"/>
      <c r="DB6" s="431">
        <v>81.900000000000006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0</v>
      </c>
      <c r="BO7" s="395"/>
      <c r="BP7" s="395"/>
      <c r="BQ7" s="395"/>
      <c r="BR7" s="395"/>
      <c r="BS7" s="395"/>
      <c r="BT7" s="395"/>
      <c r="BU7" s="396"/>
      <c r="BV7" s="394">
        <v>44281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5020572</v>
      </c>
      <c r="CU7" s="395"/>
      <c r="CV7" s="395"/>
      <c r="CW7" s="395"/>
      <c r="CX7" s="395"/>
      <c r="CY7" s="395"/>
      <c r="CZ7" s="395"/>
      <c r="DA7" s="396"/>
      <c r="DB7" s="394">
        <v>4916109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364744</v>
      </c>
      <c r="BO8" s="395"/>
      <c r="BP8" s="395"/>
      <c r="BQ8" s="395"/>
      <c r="BR8" s="395"/>
      <c r="BS8" s="395"/>
      <c r="BT8" s="395"/>
      <c r="BU8" s="396"/>
      <c r="BV8" s="394">
        <v>248837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0.66</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18585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115907</v>
      </c>
      <c r="BO9" s="395"/>
      <c r="BP9" s="395"/>
      <c r="BQ9" s="395"/>
      <c r="BR9" s="395"/>
      <c r="BS9" s="395"/>
      <c r="BT9" s="395"/>
      <c r="BU9" s="396"/>
      <c r="BV9" s="394">
        <v>-339511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v>
      </c>
      <c r="CU9" s="392"/>
      <c r="CV9" s="392"/>
      <c r="CW9" s="392"/>
      <c r="CX9" s="392"/>
      <c r="CY9" s="392"/>
      <c r="CZ9" s="392"/>
      <c r="DA9" s="393"/>
      <c r="DB9" s="391">
        <v>8.6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19282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220705</v>
      </c>
      <c r="BO10" s="395"/>
      <c r="BP10" s="395"/>
      <c r="BQ10" s="395"/>
      <c r="BR10" s="395"/>
      <c r="BS10" s="395"/>
      <c r="BT10" s="395"/>
      <c r="BU10" s="396"/>
      <c r="BV10" s="394">
        <v>600565</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18409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336000</v>
      </c>
      <c r="BO12" s="395"/>
      <c r="BP12" s="395"/>
      <c r="BQ12" s="395"/>
      <c r="BR12" s="395"/>
      <c r="BS12" s="395"/>
      <c r="BT12" s="395"/>
      <c r="BU12" s="396"/>
      <c r="BV12" s="394">
        <v>182500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17915</v>
      </c>
      <c r="S13" s="479"/>
      <c r="T13" s="479"/>
      <c r="U13" s="479"/>
      <c r="V13" s="480"/>
      <c r="W13" s="410" t="s">
        <v>131</v>
      </c>
      <c r="X13" s="411"/>
      <c r="Y13" s="411"/>
      <c r="Z13" s="411"/>
      <c r="AA13" s="411"/>
      <c r="AB13" s="401"/>
      <c r="AC13" s="445">
        <v>420</v>
      </c>
      <c r="AD13" s="446"/>
      <c r="AE13" s="446"/>
      <c r="AF13" s="446"/>
      <c r="AG13" s="488"/>
      <c r="AH13" s="445">
        <v>408</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612</v>
      </c>
      <c r="BO13" s="395"/>
      <c r="BP13" s="395"/>
      <c r="BQ13" s="395"/>
      <c r="BR13" s="395"/>
      <c r="BS13" s="395"/>
      <c r="BT13" s="395"/>
      <c r="BU13" s="396"/>
      <c r="BV13" s="394">
        <v>78554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4.7</v>
      </c>
      <c r="CU13" s="392"/>
      <c r="CV13" s="392"/>
      <c r="CW13" s="392"/>
      <c r="CX13" s="392"/>
      <c r="CY13" s="392"/>
      <c r="CZ13" s="392"/>
      <c r="DA13" s="393"/>
      <c r="DB13" s="391">
        <v>4.0999999999999996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18577</v>
      </c>
      <c r="S14" s="479"/>
      <c r="T14" s="479"/>
      <c r="U14" s="479"/>
      <c r="V14" s="480"/>
      <c r="W14" s="384"/>
      <c r="X14" s="385"/>
      <c r="Y14" s="385"/>
      <c r="Z14" s="385"/>
      <c r="AA14" s="385"/>
      <c r="AB14" s="374"/>
      <c r="AC14" s="481">
        <v>4.5999999999999996</v>
      </c>
      <c r="AD14" s="482"/>
      <c r="AE14" s="482"/>
      <c r="AF14" s="482"/>
      <c r="AG14" s="483"/>
      <c r="AH14" s="481">
        <v>4.4000000000000004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36.200000000000003</v>
      </c>
      <c r="CU14" s="493"/>
      <c r="CV14" s="493"/>
      <c r="CW14" s="493"/>
      <c r="CX14" s="493"/>
      <c r="CY14" s="493"/>
      <c r="CZ14" s="493"/>
      <c r="DA14" s="494"/>
      <c r="DB14" s="492">
        <v>35.299999999999997</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18163</v>
      </c>
      <c r="S15" s="479"/>
      <c r="T15" s="479"/>
      <c r="U15" s="479"/>
      <c r="V15" s="480"/>
      <c r="W15" s="410" t="s">
        <v>137</v>
      </c>
      <c r="X15" s="411"/>
      <c r="Y15" s="411"/>
      <c r="Z15" s="411"/>
      <c r="AA15" s="411"/>
      <c r="AB15" s="401"/>
      <c r="AC15" s="445">
        <v>3486</v>
      </c>
      <c r="AD15" s="446"/>
      <c r="AE15" s="446"/>
      <c r="AF15" s="446"/>
      <c r="AG15" s="488"/>
      <c r="AH15" s="445">
        <v>3526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2661035</v>
      </c>
      <c r="BO15" s="358"/>
      <c r="BP15" s="358"/>
      <c r="BQ15" s="358"/>
      <c r="BR15" s="358"/>
      <c r="BS15" s="358"/>
      <c r="BT15" s="358"/>
      <c r="BU15" s="359"/>
      <c r="BV15" s="357">
        <v>2636868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37.799999999999997</v>
      </c>
      <c r="AD16" s="482"/>
      <c r="AE16" s="482"/>
      <c r="AF16" s="482"/>
      <c r="AG16" s="483"/>
      <c r="AH16" s="481">
        <v>37.700000000000003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4244364</v>
      </c>
      <c r="BO16" s="395"/>
      <c r="BP16" s="395"/>
      <c r="BQ16" s="395"/>
      <c r="BR16" s="395"/>
      <c r="BS16" s="395"/>
      <c r="BT16" s="395"/>
      <c r="BU16" s="396"/>
      <c r="BV16" s="394">
        <v>4106293</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5308</v>
      </c>
      <c r="AD17" s="446"/>
      <c r="AE17" s="446"/>
      <c r="AF17" s="446"/>
      <c r="AG17" s="488"/>
      <c r="AH17" s="445">
        <v>5420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3361454</v>
      </c>
      <c r="BO17" s="395"/>
      <c r="BP17" s="395"/>
      <c r="BQ17" s="395"/>
      <c r="BR17" s="395"/>
      <c r="BS17" s="395"/>
      <c r="BT17" s="395"/>
      <c r="BU17" s="396"/>
      <c r="BV17" s="394">
        <v>3332183</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18.78</v>
      </c>
      <c r="M18" s="518"/>
      <c r="N18" s="518"/>
      <c r="O18" s="518"/>
      <c r="P18" s="518"/>
      <c r="Q18" s="518"/>
      <c r="R18" s="519"/>
      <c r="S18" s="519"/>
      <c r="T18" s="519"/>
      <c r="U18" s="519"/>
      <c r="V18" s="520"/>
      <c r="W18" s="412"/>
      <c r="X18" s="413"/>
      <c r="Y18" s="413"/>
      <c r="Z18" s="413"/>
      <c r="AA18" s="413"/>
      <c r="AB18" s="404"/>
      <c r="AC18" s="521">
        <v>57.6</v>
      </c>
      <c r="AD18" s="522"/>
      <c r="AE18" s="522"/>
      <c r="AF18" s="522"/>
      <c r="AG18" s="523"/>
      <c r="AH18" s="521">
        <v>57.9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4206147</v>
      </c>
      <c r="BO18" s="395"/>
      <c r="BP18" s="395"/>
      <c r="BQ18" s="395"/>
      <c r="BR18" s="395"/>
      <c r="BS18" s="395"/>
      <c r="BT18" s="395"/>
      <c r="BU18" s="396"/>
      <c r="BV18" s="394">
        <v>3967214</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990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6013753</v>
      </c>
      <c r="BO19" s="395"/>
      <c r="BP19" s="395"/>
      <c r="BQ19" s="395"/>
      <c r="BR19" s="395"/>
      <c r="BS19" s="395"/>
      <c r="BT19" s="395"/>
      <c r="BU19" s="396"/>
      <c r="BV19" s="394">
        <v>5969339</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6810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4307698</v>
      </c>
      <c r="BO22" s="358"/>
      <c r="BP22" s="358"/>
      <c r="BQ22" s="358"/>
      <c r="BR22" s="358"/>
      <c r="BS22" s="358"/>
      <c r="BT22" s="358"/>
      <c r="BU22" s="359"/>
      <c r="BV22" s="357">
        <v>4665058</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4261698</v>
      </c>
      <c r="BO23" s="395"/>
      <c r="BP23" s="395"/>
      <c r="BQ23" s="395"/>
      <c r="BR23" s="395"/>
      <c r="BS23" s="395"/>
      <c r="BT23" s="395"/>
      <c r="BU23" s="396"/>
      <c r="BV23" s="394">
        <v>4665058</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8000</v>
      </c>
      <c r="R24" s="446"/>
      <c r="S24" s="446"/>
      <c r="T24" s="446"/>
      <c r="U24" s="446"/>
      <c r="V24" s="488"/>
      <c r="W24" s="540"/>
      <c r="X24" s="541"/>
      <c r="Y24" s="542"/>
      <c r="Z24" s="444" t="s">
        <v>162</v>
      </c>
      <c r="AA24" s="424"/>
      <c r="AB24" s="424"/>
      <c r="AC24" s="424"/>
      <c r="AD24" s="424"/>
      <c r="AE24" s="424"/>
      <c r="AF24" s="424"/>
      <c r="AG24" s="425"/>
      <c r="AH24" s="445">
        <v>147</v>
      </c>
      <c r="AI24" s="446"/>
      <c r="AJ24" s="446"/>
      <c r="AK24" s="446"/>
      <c r="AL24" s="488"/>
      <c r="AM24" s="445">
        <v>423507</v>
      </c>
      <c r="AN24" s="446"/>
      <c r="AO24" s="446"/>
      <c r="AP24" s="446"/>
      <c r="AQ24" s="446"/>
      <c r="AR24" s="488"/>
      <c r="AS24" s="445">
        <v>2881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1269908</v>
      </c>
      <c r="BO24" s="395"/>
      <c r="BP24" s="395"/>
      <c r="BQ24" s="395"/>
      <c r="BR24" s="395"/>
      <c r="BS24" s="395"/>
      <c r="BT24" s="395"/>
      <c r="BU24" s="396"/>
      <c r="BV24" s="394">
        <v>1383430</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6450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14973</v>
      </c>
      <c r="AN26" s="446"/>
      <c r="AO26" s="446"/>
      <c r="AP26" s="446"/>
      <c r="AQ26" s="446"/>
      <c r="AR26" s="488"/>
      <c r="AS26" s="445">
        <v>2139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2970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1905558</v>
      </c>
      <c r="BO28" s="358"/>
      <c r="BP28" s="358"/>
      <c r="BQ28" s="358"/>
      <c r="BR28" s="358"/>
      <c r="BS28" s="358"/>
      <c r="BT28" s="358"/>
      <c r="BU28" s="359"/>
      <c r="BV28" s="357">
        <v>2020853</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8</v>
      </c>
      <c r="M29" s="446"/>
      <c r="N29" s="446"/>
      <c r="O29" s="446"/>
      <c r="P29" s="488"/>
      <c r="Q29" s="445">
        <v>2660</v>
      </c>
      <c r="R29" s="446"/>
      <c r="S29" s="446"/>
      <c r="T29" s="446"/>
      <c r="U29" s="446"/>
      <c r="V29" s="488"/>
      <c r="W29" s="543"/>
      <c r="X29" s="544"/>
      <c r="Y29" s="545"/>
      <c r="Z29" s="444" t="s">
        <v>177</v>
      </c>
      <c r="AA29" s="424"/>
      <c r="AB29" s="424"/>
      <c r="AC29" s="424"/>
      <c r="AD29" s="424"/>
      <c r="AE29" s="424"/>
      <c r="AF29" s="424"/>
      <c r="AG29" s="425"/>
      <c r="AH29" s="445">
        <v>147</v>
      </c>
      <c r="AI29" s="446"/>
      <c r="AJ29" s="446"/>
      <c r="AK29" s="446"/>
      <c r="AL29" s="488"/>
      <c r="AM29" s="445">
        <v>423507</v>
      </c>
      <c r="AN29" s="446"/>
      <c r="AO29" s="446"/>
      <c r="AP29" s="446"/>
      <c r="AQ29" s="446"/>
      <c r="AR29" s="488"/>
      <c r="AS29" s="445">
        <v>2881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328368</v>
      </c>
      <c r="BO29" s="395"/>
      <c r="BP29" s="395"/>
      <c r="BQ29" s="395"/>
      <c r="BR29" s="395"/>
      <c r="BS29" s="395"/>
      <c r="BT29" s="395"/>
      <c r="BU29" s="396"/>
      <c r="BV29" s="394">
        <v>328363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1401014</v>
      </c>
      <c r="BO30" s="514"/>
      <c r="BP30" s="514"/>
      <c r="BQ30" s="514"/>
      <c r="BR30" s="514"/>
      <c r="BS30" s="514"/>
      <c r="BT30" s="514"/>
      <c r="BU30" s="515"/>
      <c r="BV30" s="513">
        <v>1357237</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神戸町国民健康保険特別会計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IF('各会計、関係団体の財政状況及び健全化判断比率'!B30="","",'各会計、関係団体の財政状況及び健全化判断比率'!B30)</f>
        <v>神戸町水道事業会計</v>
      </c>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IF('各会計、関係団体の財政状況及び健全化判断比率'!B31="","",'各会計、関係団体の財政状況及び健全化判断比率'!B31)</f>
        <v>神戸町公共下水道事業特別会計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大垣衛生施設組合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神戸町土地開発公社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障がい福祉サービス事業特別会計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神戸町後期高齢者医療特別会計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大垣輪中水防事務組合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学校給食事業特別会計</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岐阜県市町村会館組合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岐阜県市町村職員退職手当組合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大垣消防組合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揖斐川水防事務組合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西濃環境整備組合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西南濃粗大廃棄物処理組合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安八郡広域連合（特別会計）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17</v>
      </c>
      <c r="BX43" s="584"/>
      <c r="BY43" s="585" t="str">
        <f>IF('各会計、関係団体の財政状況及び健全化判断比率'!B77="","",'各会計、関係団体の財政状況及び健全化判断比率'!B77)</f>
        <v>後期高齢者医療広域連合（一般会計分）</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fPgIsJF7Vixo+bHrJXYJb3wqHybrnnBg2howEgGy+mIZpkEO9pBR5gnkefUkCf1226CjU3Q/uy+Ut1/qp4plQ==" saltValue="Q7z+VC8rktgMViAlLSom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531</v>
      </c>
      <c r="D34" s="1136"/>
      <c r="E34" s="1137"/>
      <c r="F34" s="32">
        <v>9.4</v>
      </c>
      <c r="G34" s="33">
        <v>9.76</v>
      </c>
      <c r="H34" s="33">
        <v>11.6</v>
      </c>
      <c r="I34" s="33">
        <v>4.97</v>
      </c>
      <c r="J34" s="34">
        <v>7.17</v>
      </c>
      <c r="K34" s="22"/>
      <c r="L34" s="22"/>
      <c r="M34" s="22"/>
      <c r="N34" s="22"/>
      <c r="O34" s="22"/>
      <c r="P34" s="22"/>
    </row>
    <row r="35" spans="1:16" ht="39" customHeight="1" x14ac:dyDescent="0.2">
      <c r="A35" s="22"/>
      <c r="B35" s="35"/>
      <c r="C35" s="1132" t="s">
        <v>532</v>
      </c>
      <c r="D35" s="1132"/>
      <c r="E35" s="1133"/>
      <c r="F35" s="36">
        <v>14.04</v>
      </c>
      <c r="G35" s="37">
        <v>9.84</v>
      </c>
      <c r="H35" s="37">
        <v>6.74</v>
      </c>
      <c r="I35" s="37">
        <v>6.14</v>
      </c>
      <c r="J35" s="38">
        <v>6.44</v>
      </c>
      <c r="K35" s="22"/>
      <c r="L35" s="22"/>
      <c r="M35" s="22"/>
      <c r="N35" s="22"/>
      <c r="O35" s="22"/>
      <c r="P35" s="22"/>
    </row>
    <row r="36" spans="1:16" ht="39" customHeight="1" x14ac:dyDescent="0.2">
      <c r="A36" s="22"/>
      <c r="B36" s="35"/>
      <c r="C36" s="1132" t="s">
        <v>533</v>
      </c>
      <c r="D36" s="1132"/>
      <c r="E36" s="1133"/>
      <c r="F36" s="36">
        <v>1.33</v>
      </c>
      <c r="G36" s="37">
        <v>1.33</v>
      </c>
      <c r="H36" s="37">
        <v>0.88</v>
      </c>
      <c r="I36" s="37">
        <v>0.78</v>
      </c>
      <c r="J36" s="38">
        <v>0.8</v>
      </c>
      <c r="K36" s="22"/>
      <c r="L36" s="22"/>
      <c r="M36" s="22"/>
      <c r="N36" s="22"/>
      <c r="O36" s="22"/>
      <c r="P36" s="22"/>
    </row>
    <row r="37" spans="1:16" ht="39" customHeight="1" x14ac:dyDescent="0.2">
      <c r="A37" s="22"/>
      <c r="B37" s="35"/>
      <c r="C37" s="1132" t="s">
        <v>534</v>
      </c>
      <c r="D37" s="1132"/>
      <c r="E37" s="1133"/>
      <c r="F37" s="36">
        <v>0.73</v>
      </c>
      <c r="G37" s="37">
        <v>0.8</v>
      </c>
      <c r="H37" s="37">
        <v>0.34</v>
      </c>
      <c r="I37" s="37">
        <v>0.54</v>
      </c>
      <c r="J37" s="38">
        <v>0.6</v>
      </c>
      <c r="K37" s="22"/>
      <c r="L37" s="22"/>
      <c r="M37" s="22"/>
      <c r="N37" s="22"/>
      <c r="O37" s="22"/>
      <c r="P37" s="22"/>
    </row>
    <row r="38" spans="1:16" ht="39" customHeight="1" x14ac:dyDescent="0.2">
      <c r="A38" s="22"/>
      <c r="B38" s="35"/>
      <c r="C38" s="1132" t="s">
        <v>535</v>
      </c>
      <c r="D38" s="1132"/>
      <c r="E38" s="1133"/>
      <c r="F38" s="36">
        <v>0.13</v>
      </c>
      <c r="G38" s="37">
        <v>0.12</v>
      </c>
      <c r="H38" s="37">
        <v>0.14000000000000001</v>
      </c>
      <c r="I38" s="37">
        <v>0.2</v>
      </c>
      <c r="J38" s="38">
        <v>0.15</v>
      </c>
      <c r="K38" s="22"/>
      <c r="L38" s="22"/>
      <c r="M38" s="22"/>
      <c r="N38" s="22"/>
      <c r="O38" s="22"/>
      <c r="P38" s="22"/>
    </row>
    <row r="39" spans="1:16" ht="39" customHeight="1" x14ac:dyDescent="0.2">
      <c r="A39" s="22"/>
      <c r="B39" s="35"/>
      <c r="C39" s="1132" t="s">
        <v>536</v>
      </c>
      <c r="D39" s="1132"/>
      <c r="E39" s="1133"/>
      <c r="F39" s="36">
        <v>0.03</v>
      </c>
      <c r="G39" s="37">
        <v>0.03</v>
      </c>
      <c r="H39" s="37">
        <v>7.0000000000000007E-2</v>
      </c>
      <c r="I39" s="37">
        <v>7.0000000000000007E-2</v>
      </c>
      <c r="J39" s="38">
        <v>0.06</v>
      </c>
      <c r="K39" s="22"/>
      <c r="L39" s="22"/>
      <c r="M39" s="22"/>
      <c r="N39" s="22"/>
      <c r="O39" s="22"/>
      <c r="P39" s="22"/>
    </row>
    <row r="40" spans="1:16" ht="39" customHeight="1" x14ac:dyDescent="0.2">
      <c r="A40" s="22"/>
      <c r="B40" s="35"/>
      <c r="C40" s="1132" t="s">
        <v>537</v>
      </c>
      <c r="D40" s="1132"/>
      <c r="E40" s="1133"/>
      <c r="F40" s="36">
        <v>0.04</v>
      </c>
      <c r="G40" s="37">
        <v>0.04</v>
      </c>
      <c r="H40" s="37">
        <v>0.01</v>
      </c>
      <c r="I40" s="37">
        <v>0.01</v>
      </c>
      <c r="J40" s="38">
        <v>0.02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539</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cUMJOV3PdqG9qWlVXVB68BD/TCJ7Up+1ezlcuhpVQXuUwNGWE+BcbSvV5G0Di9TEFhT70FEsCRP0Q0xroK2Xw==" saltValue="yrMfdvwQppF1BvSJlQkN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70" zoomScaleNormal="70" zoomScaleSheetLayoutView="55" workbookViewId="0">
      <selection activeCell="N61" sqref="N6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447</v>
      </c>
      <c r="L45" s="58">
        <v>467</v>
      </c>
      <c r="M45" s="58">
        <v>506</v>
      </c>
      <c r="N45" s="58">
        <v>511</v>
      </c>
      <c r="O45" s="59">
        <v>481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227</v>
      </c>
      <c r="L48" s="62">
        <v>224</v>
      </c>
      <c r="M48" s="62">
        <v>237</v>
      </c>
      <c r="N48" s="62">
        <v>261</v>
      </c>
      <c r="O48" s="63">
        <v>292</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542</v>
      </c>
      <c r="L52" s="62">
        <v>550</v>
      </c>
      <c r="M52" s="62">
        <v>555</v>
      </c>
      <c r="N52" s="62">
        <v>558</v>
      </c>
      <c r="O52" s="63">
        <v>536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132</v>
      </c>
      <c r="L53" s="67">
        <v>141</v>
      </c>
      <c r="M53" s="67">
        <v>188</v>
      </c>
      <c r="N53" s="67">
        <v>214</v>
      </c>
      <c r="O53" s="68">
        <v>237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545</v>
      </c>
      <c r="L58" s="82" t="s">
        <v>545</v>
      </c>
      <c r="M58" s="82" t="s">
        <v>545</v>
      </c>
      <c r="N58" s="82" t="s">
        <v>545</v>
      </c>
      <c r="O58" s="83" t="s">
        <v>545</v>
      </c>
    </row>
    <row r="59" spans="1:21" ht="31.5" customHeight="1" x14ac:dyDescent="0.2">
      <c r="B59" s="1156"/>
      <c r="C59" s="1157"/>
      <c r="D59" s="1163" t="s">
        <v>26</v>
      </c>
      <c r="E59" s="1164"/>
      <c r="F59" s="1164"/>
      <c r="G59" s="1164"/>
      <c r="H59" s="1164"/>
      <c r="I59" s="1164"/>
      <c r="J59" s="1165"/>
      <c r="K59" s="84" t="s">
        <v>545</v>
      </c>
      <c r="L59" s="85" t="s">
        <v>545</v>
      </c>
      <c r="M59" s="85" t="s">
        <v>545</v>
      </c>
      <c r="N59" s="85" t="s">
        <v>545</v>
      </c>
      <c r="O59" s="86" t="s">
        <v>545</v>
      </c>
    </row>
    <row r="60" spans="1:21" ht="31.5" customHeight="1" thickBot="1" x14ac:dyDescent="0.25">
      <c r="B60" s="1158"/>
      <c r="C60" s="1159"/>
      <c r="D60" s="1166" t="s">
        <v>27</v>
      </c>
      <c r="E60" s="1167"/>
      <c r="F60" s="1167"/>
      <c r="G60" s="1167"/>
      <c r="H60" s="1167"/>
      <c r="I60" s="1167"/>
      <c r="J60" s="1168"/>
      <c r="K60" s="87" t="s">
        <v>545</v>
      </c>
      <c r="L60" s="88" t="s">
        <v>545</v>
      </c>
      <c r="M60" s="88" t="s">
        <v>545</v>
      </c>
      <c r="N60" s="88" t="s">
        <v>545</v>
      </c>
      <c r="O60" s="89" t="s">
        <v>545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75bMRBEUcjCcFwIayJahw+h00t6+sHNGNb9ID0GpdXSQS7Xcq7Xuwym0hRGGgARs9QMPtfQAO/rdYVSp2xnnA==" saltValue="hffdizSGtfX6JuL+8Slm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1" zoomScaleSheetLayoutView="100" workbookViewId="0">
      <selection activeCell="S46" sqref="S46"/>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5255</v>
      </c>
      <c r="J41" s="343">
        <v>5168</v>
      </c>
      <c r="K41" s="343">
        <v>5076</v>
      </c>
      <c r="L41" s="343">
        <v>4665</v>
      </c>
      <c r="M41" s="344">
        <v>4308</v>
      </c>
    </row>
    <row r="42" spans="2:13" ht="27.75" customHeight="1" x14ac:dyDescent="0.2">
      <c r="B42" s="1171"/>
      <c r="C42" s="1172"/>
      <c r="D42" s="104"/>
      <c r="E42" s="1177" t="s">
        <v>32</v>
      </c>
      <c r="F42" s="1177"/>
      <c r="G42" s="1177"/>
      <c r="H42" s="1178"/>
      <c r="I42" s="345" t="s">
        <v>488</v>
      </c>
      <c r="J42" s="346" t="s">
        <v>488</v>
      </c>
      <c r="K42" s="346" t="s">
        <v>488</v>
      </c>
      <c r="L42" s="346" t="s">
        <v>488</v>
      </c>
      <c r="M42" s="347" t="s">
        <v>488</v>
      </c>
    </row>
    <row r="43" spans="2:13" ht="27.75" customHeight="1" x14ac:dyDescent="0.2">
      <c r="B43" s="1171"/>
      <c r="C43" s="1172"/>
      <c r="D43" s="104"/>
      <c r="E43" s="1177" t="s">
        <v>33</v>
      </c>
      <c r="F43" s="1177"/>
      <c r="G43" s="1177"/>
      <c r="H43" s="1178"/>
      <c r="I43" s="345">
        <v>5621</v>
      </c>
      <c r="J43" s="346">
        <v>5819</v>
      </c>
      <c r="K43" s="346">
        <v>5997</v>
      </c>
      <c r="L43" s="346">
        <v>6158</v>
      </c>
      <c r="M43" s="347">
        <v>6302</v>
      </c>
    </row>
    <row r="44" spans="2:13" ht="27.75" customHeight="1" x14ac:dyDescent="0.2">
      <c r="B44" s="1171"/>
      <c r="C44" s="1172"/>
      <c r="D44" s="104"/>
      <c r="E44" s="1177" t="s">
        <v>34</v>
      </c>
      <c r="F44" s="1177"/>
      <c r="G44" s="1177"/>
      <c r="H44" s="1178"/>
      <c r="I44" s="345">
        <v>313</v>
      </c>
      <c r="J44" s="346">
        <v>339</v>
      </c>
      <c r="K44" s="346">
        <v>322</v>
      </c>
      <c r="L44" s="346">
        <v>353</v>
      </c>
      <c r="M44" s="347">
        <v>340</v>
      </c>
    </row>
    <row r="45" spans="2:13" ht="27.75" customHeight="1" x14ac:dyDescent="0.2">
      <c r="B45" s="1171"/>
      <c r="C45" s="1172"/>
      <c r="D45" s="104"/>
      <c r="E45" s="1177" t="s">
        <v>35</v>
      </c>
      <c r="F45" s="1177"/>
      <c r="G45" s="1177"/>
      <c r="H45" s="1178"/>
      <c r="I45" s="345">
        <v>1051</v>
      </c>
      <c r="J45" s="346">
        <v>1046</v>
      </c>
      <c r="K45" s="346">
        <v>1033</v>
      </c>
      <c r="L45" s="346">
        <v>1045</v>
      </c>
      <c r="M45" s="347">
        <v>1040</v>
      </c>
    </row>
    <row r="46" spans="2:13" ht="27.75" customHeight="1" x14ac:dyDescent="0.2">
      <c r="B46" s="1171"/>
      <c r="C46" s="1172"/>
      <c r="D46" s="105"/>
      <c r="E46" s="1177" t="s">
        <v>36</v>
      </c>
      <c r="F46" s="1177"/>
      <c r="G46" s="1177"/>
      <c r="H46" s="1178"/>
      <c r="I46" s="345" t="s">
        <v>488</v>
      </c>
      <c r="J46" s="346" t="s">
        <v>488</v>
      </c>
      <c r="K46" s="346" t="s">
        <v>488</v>
      </c>
      <c r="L46" s="346" t="s">
        <v>488</v>
      </c>
      <c r="M46" s="347" t="s">
        <v>488</v>
      </c>
    </row>
    <row r="47" spans="2:13" ht="27.75" customHeight="1" x14ac:dyDescent="0.2">
      <c r="B47" s="1171"/>
      <c r="C47" s="1172"/>
      <c r="D47" s="106"/>
      <c r="E47" s="1179" t="s">
        <v>37</v>
      </c>
      <c r="F47" s="1180"/>
      <c r="G47" s="1180"/>
      <c r="H47" s="1181"/>
      <c r="I47" s="345" t="s">
        <v>488</v>
      </c>
      <c r="J47" s="346" t="s">
        <v>488</v>
      </c>
      <c r="K47" s="346" t="s">
        <v>488</v>
      </c>
      <c r="L47" s="346" t="s">
        <v>488</v>
      </c>
      <c r="M47" s="347" t="s">
        <v>488</v>
      </c>
    </row>
    <row r="48" spans="2:13" ht="27.75" customHeight="1" x14ac:dyDescent="0.2">
      <c r="B48" s="1171"/>
      <c r="C48" s="1172"/>
      <c r="D48" s="104"/>
      <c r="E48" s="1177" t="s">
        <v>38</v>
      </c>
      <c r="F48" s="1177"/>
      <c r="G48" s="1177"/>
      <c r="H48" s="1178"/>
      <c r="I48" s="345" t="s">
        <v>488</v>
      </c>
      <c r="J48" s="346" t="s">
        <v>488</v>
      </c>
      <c r="K48" s="346" t="s">
        <v>488</v>
      </c>
      <c r="L48" s="346" t="s">
        <v>488</v>
      </c>
      <c r="M48" s="347" t="s">
        <v>488</v>
      </c>
    </row>
    <row r="49" spans="2:13" ht="27.75" customHeight="1" x14ac:dyDescent="0.2">
      <c r="B49" s="1173"/>
      <c r="C49" s="1174"/>
      <c r="D49" s="104"/>
      <c r="E49" s="1177" t="s">
        <v>39</v>
      </c>
      <c r="F49" s="1177"/>
      <c r="G49" s="1177"/>
      <c r="H49" s="1178"/>
      <c r="I49" s="345" t="s">
        <v>488</v>
      </c>
      <c r="J49" s="346" t="s">
        <v>488</v>
      </c>
      <c r="K49" s="346" t="s">
        <v>488</v>
      </c>
      <c r="L49" s="346" t="s">
        <v>488</v>
      </c>
      <c r="M49" s="347" t="s">
        <v>488</v>
      </c>
    </row>
    <row r="50" spans="2:13" ht="27.75" customHeight="1" x14ac:dyDescent="0.2">
      <c r="B50" s="1182" t="s">
        <v>40</v>
      </c>
      <c r="C50" s="1183"/>
      <c r="D50" s="107"/>
      <c r="E50" s="1177" t="s">
        <v>41</v>
      </c>
      <c r="F50" s="1177"/>
      <c r="G50" s="1177"/>
      <c r="H50" s="1178"/>
      <c r="I50" s="345">
        <v>2579</v>
      </c>
      <c r="J50" s="346">
        <v>2820</v>
      </c>
      <c r="K50" s="346">
        <v>3526</v>
      </c>
      <c r="L50" s="346">
        <v>3954</v>
      </c>
      <c r="M50" s="347">
        <v>3843</v>
      </c>
    </row>
    <row r="51" spans="2:13" ht="27.75" customHeight="1" x14ac:dyDescent="0.2">
      <c r="B51" s="1171"/>
      <c r="C51" s="1172"/>
      <c r="D51" s="104"/>
      <c r="E51" s="1177" t="s">
        <v>42</v>
      </c>
      <c r="F51" s="1177"/>
      <c r="G51" s="1177"/>
      <c r="H51" s="1178"/>
      <c r="I51" s="345" t="s">
        <v>488</v>
      </c>
      <c r="J51" s="346" t="s">
        <v>488</v>
      </c>
      <c r="K51" s="346" t="s">
        <v>488</v>
      </c>
      <c r="L51" s="346" t="s">
        <v>488</v>
      </c>
      <c r="M51" s="347" t="s">
        <v>488</v>
      </c>
    </row>
    <row r="52" spans="2:13" ht="27.75" customHeight="1" x14ac:dyDescent="0.2">
      <c r="B52" s="1173"/>
      <c r="C52" s="1174"/>
      <c r="D52" s="104"/>
      <c r="E52" s="1177" t="s">
        <v>43</v>
      </c>
      <c r="F52" s="1177"/>
      <c r="G52" s="1177"/>
      <c r="H52" s="1178"/>
      <c r="I52" s="345">
        <v>6991</v>
      </c>
      <c r="J52" s="346">
        <v>6756</v>
      </c>
      <c r="K52" s="346">
        <v>6897</v>
      </c>
      <c r="L52" s="346">
        <v>6727</v>
      </c>
      <c r="M52" s="347">
        <v>6522</v>
      </c>
    </row>
    <row r="53" spans="2:13" ht="27.75" customHeight="1" thickBot="1" x14ac:dyDescent="0.25">
      <c r="B53" s="1184" t="s">
        <v>19</v>
      </c>
      <c r="C53" s="1185"/>
      <c r="D53" s="108"/>
      <c r="E53" s="1186" t="s">
        <v>44</v>
      </c>
      <c r="F53" s="1186"/>
      <c r="G53" s="1186"/>
      <c r="H53" s="1187"/>
      <c r="I53" s="348">
        <v>2669</v>
      </c>
      <c r="J53" s="349">
        <v>2797</v>
      </c>
      <c r="K53" s="349">
        <v>2006</v>
      </c>
      <c r="L53" s="349">
        <v>1539</v>
      </c>
      <c r="M53" s="350">
        <v>1625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yYpMUevcq/2iN2sFfl2lFw566r4gE6ODmUbEcc7zYWPQZK88i3ggIrjFhNvJDfMXkCZFJys1lyWgWRrXlydoA==" saltValue="k1hHohbXV88mqTR/bvqc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1603</v>
      </c>
      <c r="G55" s="120">
        <v>2021</v>
      </c>
      <c r="H55" s="121">
        <v>1906</v>
      </c>
    </row>
    <row r="56" spans="2:8" ht="52.5" customHeight="1" x14ac:dyDescent="0.2">
      <c r="B56" s="122"/>
      <c r="C56" s="1198" t="s">
        <v>47</v>
      </c>
      <c r="D56" s="1198"/>
      <c r="E56" s="1199"/>
      <c r="F56" s="123">
        <v>328</v>
      </c>
      <c r="G56" s="123">
        <v>328</v>
      </c>
      <c r="H56" s="124">
        <v>328</v>
      </c>
    </row>
    <row r="57" spans="2:8" ht="53.25" customHeight="1" x14ac:dyDescent="0.2">
      <c r="B57" s="122"/>
      <c r="C57" s="1200" t="s">
        <v>48</v>
      </c>
      <c r="D57" s="1200"/>
      <c r="E57" s="1201"/>
      <c r="F57" s="125">
        <v>1326</v>
      </c>
      <c r="G57" s="125">
        <v>1357</v>
      </c>
      <c r="H57" s="126">
        <v>1401</v>
      </c>
    </row>
    <row r="58" spans="2:8" ht="45.75" customHeight="1" x14ac:dyDescent="0.2">
      <c r="B58" s="127"/>
      <c r="C58" s="1188" t="s">
        <v>564</v>
      </c>
      <c r="D58" s="1189"/>
      <c r="E58" s="1190"/>
      <c r="F58" s="128">
        <v>781</v>
      </c>
      <c r="G58" s="128">
        <v>814</v>
      </c>
      <c r="H58" s="129">
        <v>863</v>
      </c>
    </row>
    <row r="59" spans="2:8" ht="45.75" customHeight="1" x14ac:dyDescent="0.2">
      <c r="B59" s="127"/>
      <c r="C59" s="1188" t="s">
        <v>565</v>
      </c>
      <c r="D59" s="1189"/>
      <c r="E59" s="1190"/>
      <c r="F59" s="128">
        <v>220</v>
      </c>
      <c r="G59" s="128">
        <v>220</v>
      </c>
      <c r="H59" s="129">
        <v>220</v>
      </c>
    </row>
    <row r="60" spans="2:8" ht="45.75" customHeight="1" x14ac:dyDescent="0.2">
      <c r="B60" s="127"/>
      <c r="C60" s="1188" t="s">
        <v>566</v>
      </c>
      <c r="D60" s="1189"/>
      <c r="E60" s="1190"/>
      <c r="F60" s="128">
        <v>221</v>
      </c>
      <c r="G60" s="128">
        <v>221</v>
      </c>
      <c r="H60" s="129">
        <v>213</v>
      </c>
    </row>
    <row r="61" spans="2:8" ht="45.75" customHeight="1" x14ac:dyDescent="0.2">
      <c r="B61" s="127"/>
      <c r="C61" s="1188" t="s">
        <v>567</v>
      </c>
      <c r="D61" s="1189"/>
      <c r="E61" s="1190"/>
      <c r="F61" s="128">
        <v>56</v>
      </c>
      <c r="G61" s="128">
        <v>56</v>
      </c>
      <c r="H61" s="129">
        <v>56</v>
      </c>
    </row>
    <row r="62" spans="2:8" ht="45.75" customHeight="1" thickBot="1" x14ac:dyDescent="0.25">
      <c r="B62" s="130"/>
      <c r="C62" s="1191" t="s">
        <v>568</v>
      </c>
      <c r="D62" s="1192"/>
      <c r="E62" s="1193"/>
      <c r="F62" s="131">
        <v>23</v>
      </c>
      <c r="G62" s="131">
        <v>23</v>
      </c>
      <c r="H62" s="132">
        <v>23</v>
      </c>
    </row>
    <row r="63" spans="2:8" ht="52.5" customHeight="1" thickBot="1" x14ac:dyDescent="0.25">
      <c r="B63" s="133"/>
      <c r="C63" s="1194" t="s">
        <v>49</v>
      </c>
      <c r="D63" s="1194"/>
      <c r="E63" s="1195"/>
      <c r="F63" s="134">
        <v>3258</v>
      </c>
      <c r="G63" s="134">
        <v>3706</v>
      </c>
      <c r="H63" s="135">
        <v>3635</v>
      </c>
    </row>
    <row r="64" spans="2:8" ht="13.2" x14ac:dyDescent="0.2"/>
  </sheetData>
  <sheetProtection algorithmName="SHA-512" hashValue="4q7Ef0UTMnaL+BNjx29XwEvKuXPR5JLgxUZjGD86fcyajuYjdKAkcjA+NXXlMz/11E43pUTK0UBW48VI4oP2/g==" saltValue="PhNyiCIWvqmbFM5ER1v4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C0A7-95B9-4399-82BA-B4E9770DCAB9}">
  <sheetPr>
    <pageSetUpPr fitToPage="1"/>
  </sheetPr>
  <dimension ref="A1:DE85"/>
  <sheetViews>
    <sheetView showGridLines="0" topLeftCell="P1" zoomScale="85" zoomScaleNormal="85" zoomScaleSheetLayoutView="55" workbookViewId="0">
      <selection activeCell="AN43" sqref="AN43:DC47"/>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575</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578</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573</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572</v>
      </c>
      <c r="AO51" s="1204"/>
      <c r="AP51" s="1204"/>
      <c r="AQ51" s="1204"/>
      <c r="AR51" s="1204"/>
      <c r="AS51" s="1204"/>
      <c r="AT51" s="1204"/>
      <c r="AU51" s="1204"/>
      <c r="AV51" s="1204"/>
      <c r="AW51" s="1204"/>
      <c r="AX51" s="1204"/>
      <c r="AY51" s="1204"/>
      <c r="AZ51" s="1204"/>
      <c r="BA51" s="1204"/>
      <c r="BB51" s="1204" t="s">
        <v>570</v>
      </c>
      <c r="BC51" s="1204"/>
      <c r="BD51" s="1204"/>
      <c r="BE51" s="1204"/>
      <c r="BF51" s="1204"/>
      <c r="BG51" s="1204"/>
      <c r="BH51" s="1204"/>
      <c r="BI51" s="1204"/>
      <c r="BJ51" s="1204"/>
      <c r="BK51" s="1204"/>
      <c r="BL51" s="1204"/>
      <c r="BM51" s="1204"/>
      <c r="BN51" s="1204"/>
      <c r="BO51" s="1204"/>
      <c r="BP51" s="1203">
        <v>67</v>
      </c>
      <c r="BQ51" s="1203"/>
      <c r="BR51" s="1203"/>
      <c r="BS51" s="1203"/>
      <c r="BT51" s="1203"/>
      <c r="BU51" s="1203"/>
      <c r="BV51" s="1203"/>
      <c r="BW51" s="1203"/>
      <c r="BX51" s="1203">
        <v>66.2</v>
      </c>
      <c r="BY51" s="1203"/>
      <c r="BZ51" s="1203"/>
      <c r="CA51" s="1203"/>
      <c r="CB51" s="1203"/>
      <c r="CC51" s="1203"/>
      <c r="CD51" s="1203"/>
      <c r="CE51" s="1203"/>
      <c r="CF51" s="1203">
        <v>44.7</v>
      </c>
      <c r="CG51" s="1203"/>
      <c r="CH51" s="1203"/>
      <c r="CI51" s="1203"/>
      <c r="CJ51" s="1203"/>
      <c r="CK51" s="1203"/>
      <c r="CL51" s="1203"/>
      <c r="CM51" s="1203"/>
      <c r="CN51" s="1203">
        <v>35.299999999999997</v>
      </c>
      <c r="CO51" s="1203"/>
      <c r="CP51" s="1203"/>
      <c r="CQ51" s="1203"/>
      <c r="CR51" s="1203"/>
      <c r="CS51" s="1203"/>
      <c r="CT51" s="1203"/>
      <c r="CU51" s="1203"/>
      <c r="CV51" s="1203">
        <v>36.200000000000003</v>
      </c>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577</v>
      </c>
      <c r="BC53" s="1204"/>
      <c r="BD53" s="1204"/>
      <c r="BE53" s="1204"/>
      <c r="BF53" s="1204"/>
      <c r="BG53" s="1204"/>
      <c r="BH53" s="1204"/>
      <c r="BI53" s="1204"/>
      <c r="BJ53" s="1204"/>
      <c r="BK53" s="1204"/>
      <c r="BL53" s="1204"/>
      <c r="BM53" s="1204"/>
      <c r="BN53" s="1204"/>
      <c r="BO53" s="1204"/>
      <c r="BP53" s="1203">
        <v>57.2</v>
      </c>
      <c r="BQ53" s="1203"/>
      <c r="BR53" s="1203"/>
      <c r="BS53" s="1203"/>
      <c r="BT53" s="1203"/>
      <c r="BU53" s="1203"/>
      <c r="BV53" s="1203"/>
      <c r="BW53" s="1203"/>
      <c r="BX53" s="1203">
        <v>58.8</v>
      </c>
      <c r="BY53" s="1203"/>
      <c r="BZ53" s="1203"/>
      <c r="CA53" s="1203"/>
      <c r="CB53" s="1203"/>
      <c r="CC53" s="1203"/>
      <c r="CD53" s="1203"/>
      <c r="CE53" s="1203"/>
      <c r="CF53" s="1203">
        <v>61.1</v>
      </c>
      <c r="CG53" s="1203"/>
      <c r="CH53" s="1203"/>
      <c r="CI53" s="1203"/>
      <c r="CJ53" s="1203"/>
      <c r="CK53" s="1203"/>
      <c r="CL53" s="1203"/>
      <c r="CM53" s="1203"/>
      <c r="CN53" s="1203">
        <v>62.7</v>
      </c>
      <c r="CO53" s="1203"/>
      <c r="CP53" s="1203"/>
      <c r="CQ53" s="1203"/>
      <c r="CR53" s="1203"/>
      <c r="CS53" s="1203"/>
      <c r="CT53" s="1203"/>
      <c r="CU53" s="1203"/>
      <c r="CV53" s="1203">
        <v>46.1</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571</v>
      </c>
      <c r="AO55" s="1205"/>
      <c r="AP55" s="1205"/>
      <c r="AQ55" s="1205"/>
      <c r="AR55" s="1205"/>
      <c r="AS55" s="1205"/>
      <c r="AT55" s="1205"/>
      <c r="AU55" s="1205"/>
      <c r="AV55" s="1205"/>
      <c r="AW55" s="1205"/>
      <c r="AX55" s="1205"/>
      <c r="AY55" s="1205"/>
      <c r="AZ55" s="1205"/>
      <c r="BA55" s="1205"/>
      <c r="BB55" s="1204" t="s">
        <v>570</v>
      </c>
      <c r="BC55" s="1204"/>
      <c r="BD55" s="1204"/>
      <c r="BE55" s="1204"/>
      <c r="BF55" s="1204"/>
      <c r="BG55" s="1204"/>
      <c r="BH55" s="1204"/>
      <c r="BI55" s="1204"/>
      <c r="BJ55" s="1204"/>
      <c r="BK55" s="1204"/>
      <c r="BL55" s="1204"/>
      <c r="BM55" s="1204"/>
      <c r="BN55" s="1204"/>
      <c r="BO55" s="1204"/>
      <c r="BP55" s="1203">
        <v>35.4</v>
      </c>
      <c r="BQ55" s="1203"/>
      <c r="BR55" s="1203"/>
      <c r="BS55" s="1203"/>
      <c r="BT55" s="1203"/>
      <c r="BU55" s="1203"/>
      <c r="BV55" s="1203"/>
      <c r="BW55" s="1203"/>
      <c r="BX55" s="1203">
        <v>13.4</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577</v>
      </c>
      <c r="BC57" s="1204"/>
      <c r="BD57" s="1204"/>
      <c r="BE57" s="1204"/>
      <c r="BF57" s="1204"/>
      <c r="BG57" s="1204"/>
      <c r="BH57" s="1204"/>
      <c r="BI57" s="1204"/>
      <c r="BJ57" s="1204"/>
      <c r="BK57" s="1204"/>
      <c r="BL57" s="1204"/>
      <c r="BM57" s="1204"/>
      <c r="BN57" s="1204"/>
      <c r="BO57" s="1204"/>
      <c r="BP57" s="1203">
        <v>66</v>
      </c>
      <c r="BQ57" s="1203"/>
      <c r="BR57" s="1203"/>
      <c r="BS57" s="1203"/>
      <c r="BT57" s="1203"/>
      <c r="BU57" s="1203"/>
      <c r="BV57" s="1203"/>
      <c r="BW57" s="1203"/>
      <c r="BX57" s="1203">
        <v>65.099999999999994</v>
      </c>
      <c r="BY57" s="1203"/>
      <c r="BZ57" s="1203"/>
      <c r="CA57" s="1203"/>
      <c r="CB57" s="1203"/>
      <c r="CC57" s="1203"/>
      <c r="CD57" s="1203"/>
      <c r="CE57" s="1203"/>
      <c r="CF57" s="1203">
        <v>64.3</v>
      </c>
      <c r="CG57" s="1203"/>
      <c r="CH57" s="1203"/>
      <c r="CI57" s="1203"/>
      <c r="CJ57" s="1203"/>
      <c r="CK57" s="1203"/>
      <c r="CL57" s="1203"/>
      <c r="CM57" s="1203"/>
      <c r="CN57" s="1203">
        <v>65.7</v>
      </c>
      <c r="CO57" s="1203"/>
      <c r="CP57" s="1203"/>
      <c r="CQ57" s="1203"/>
      <c r="CR57" s="1203"/>
      <c r="CS57" s="1203"/>
      <c r="CT57" s="1203"/>
      <c r="CU57" s="1203"/>
      <c r="CV57" s="1203">
        <v>66.3</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576</v>
      </c>
    </row>
    <row r="64" spans="1:109" ht="13.2" x14ac:dyDescent="0.2">
      <c r="B64" s="259"/>
      <c r="G64" s="1233"/>
      <c r="I64" s="1235"/>
      <c r="J64" s="1235"/>
      <c r="K64" s="1235"/>
      <c r="L64" s="1235"/>
      <c r="M64" s="1235"/>
      <c r="N64" s="1234"/>
      <c r="AM64" s="1233"/>
      <c r="AN64" s="1233" t="s">
        <v>575</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574</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573</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572</v>
      </c>
      <c r="AO73" s="1204"/>
      <c r="AP73" s="1204"/>
      <c r="AQ73" s="1204"/>
      <c r="AR73" s="1204"/>
      <c r="AS73" s="1204"/>
      <c r="AT73" s="1204"/>
      <c r="AU73" s="1204"/>
      <c r="AV73" s="1204"/>
      <c r="AW73" s="1204"/>
      <c r="AX73" s="1204"/>
      <c r="AY73" s="1204"/>
      <c r="AZ73" s="1204"/>
      <c r="BA73" s="1204"/>
      <c r="BB73" s="1204" t="s">
        <v>570</v>
      </c>
      <c r="BC73" s="1204"/>
      <c r="BD73" s="1204"/>
      <c r="BE73" s="1204"/>
      <c r="BF73" s="1204"/>
      <c r="BG73" s="1204"/>
      <c r="BH73" s="1204"/>
      <c r="BI73" s="1204"/>
      <c r="BJ73" s="1204"/>
      <c r="BK73" s="1204"/>
      <c r="BL73" s="1204"/>
      <c r="BM73" s="1204"/>
      <c r="BN73" s="1204"/>
      <c r="BO73" s="1204"/>
      <c r="BP73" s="1203">
        <v>67</v>
      </c>
      <c r="BQ73" s="1203"/>
      <c r="BR73" s="1203"/>
      <c r="BS73" s="1203"/>
      <c r="BT73" s="1203"/>
      <c r="BU73" s="1203"/>
      <c r="BV73" s="1203"/>
      <c r="BW73" s="1203"/>
      <c r="BX73" s="1203">
        <v>66.2</v>
      </c>
      <c r="BY73" s="1203"/>
      <c r="BZ73" s="1203"/>
      <c r="CA73" s="1203"/>
      <c r="CB73" s="1203"/>
      <c r="CC73" s="1203"/>
      <c r="CD73" s="1203"/>
      <c r="CE73" s="1203"/>
      <c r="CF73" s="1203">
        <v>44.7</v>
      </c>
      <c r="CG73" s="1203"/>
      <c r="CH73" s="1203"/>
      <c r="CI73" s="1203"/>
      <c r="CJ73" s="1203"/>
      <c r="CK73" s="1203"/>
      <c r="CL73" s="1203"/>
      <c r="CM73" s="1203"/>
      <c r="CN73" s="1203">
        <v>35.299999999999997</v>
      </c>
      <c r="CO73" s="1203"/>
      <c r="CP73" s="1203"/>
      <c r="CQ73" s="1203"/>
      <c r="CR73" s="1203"/>
      <c r="CS73" s="1203"/>
      <c r="CT73" s="1203"/>
      <c r="CU73" s="1203"/>
      <c r="CV73" s="1203">
        <v>36.200000000000003</v>
      </c>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569</v>
      </c>
      <c r="BC75" s="1204"/>
      <c r="BD75" s="1204"/>
      <c r="BE75" s="1204"/>
      <c r="BF75" s="1204"/>
      <c r="BG75" s="1204"/>
      <c r="BH75" s="1204"/>
      <c r="BI75" s="1204"/>
      <c r="BJ75" s="1204"/>
      <c r="BK75" s="1204"/>
      <c r="BL75" s="1204"/>
      <c r="BM75" s="1204"/>
      <c r="BN75" s="1204"/>
      <c r="BO75" s="1204"/>
      <c r="BP75" s="1203">
        <v>3.4</v>
      </c>
      <c r="BQ75" s="1203"/>
      <c r="BR75" s="1203"/>
      <c r="BS75" s="1203"/>
      <c r="BT75" s="1203"/>
      <c r="BU75" s="1203"/>
      <c r="BV75" s="1203"/>
      <c r="BW75" s="1203"/>
      <c r="BX75" s="1203">
        <v>3.5</v>
      </c>
      <c r="BY75" s="1203"/>
      <c r="BZ75" s="1203"/>
      <c r="CA75" s="1203"/>
      <c r="CB75" s="1203"/>
      <c r="CC75" s="1203"/>
      <c r="CD75" s="1203"/>
      <c r="CE75" s="1203"/>
      <c r="CF75" s="1203">
        <v>3.6</v>
      </c>
      <c r="CG75" s="1203"/>
      <c r="CH75" s="1203"/>
      <c r="CI75" s="1203"/>
      <c r="CJ75" s="1203"/>
      <c r="CK75" s="1203"/>
      <c r="CL75" s="1203"/>
      <c r="CM75" s="1203"/>
      <c r="CN75" s="1203">
        <v>4.0999999999999996</v>
      </c>
      <c r="CO75" s="1203"/>
      <c r="CP75" s="1203"/>
      <c r="CQ75" s="1203"/>
      <c r="CR75" s="1203"/>
      <c r="CS75" s="1203"/>
      <c r="CT75" s="1203"/>
      <c r="CU75" s="1203"/>
      <c r="CV75" s="1203">
        <v>4.7</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571</v>
      </c>
      <c r="AO77" s="1205"/>
      <c r="AP77" s="1205"/>
      <c r="AQ77" s="1205"/>
      <c r="AR77" s="1205"/>
      <c r="AS77" s="1205"/>
      <c r="AT77" s="1205"/>
      <c r="AU77" s="1205"/>
      <c r="AV77" s="1205"/>
      <c r="AW77" s="1205"/>
      <c r="AX77" s="1205"/>
      <c r="AY77" s="1205"/>
      <c r="AZ77" s="1205"/>
      <c r="BA77" s="1205"/>
      <c r="BB77" s="1204" t="s">
        <v>570</v>
      </c>
      <c r="BC77" s="1204"/>
      <c r="BD77" s="1204"/>
      <c r="BE77" s="1204"/>
      <c r="BF77" s="1204"/>
      <c r="BG77" s="1204"/>
      <c r="BH77" s="1204"/>
      <c r="BI77" s="1204"/>
      <c r="BJ77" s="1204"/>
      <c r="BK77" s="1204"/>
      <c r="BL77" s="1204"/>
      <c r="BM77" s="1204"/>
      <c r="BN77" s="1204"/>
      <c r="BO77" s="1204"/>
      <c r="BP77" s="1203">
        <v>35.4</v>
      </c>
      <c r="BQ77" s="1203"/>
      <c r="BR77" s="1203"/>
      <c r="BS77" s="1203"/>
      <c r="BT77" s="1203"/>
      <c r="BU77" s="1203"/>
      <c r="BV77" s="1203"/>
      <c r="BW77" s="1203"/>
      <c r="BX77" s="1203">
        <v>13.4</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569</v>
      </c>
      <c r="BC79" s="1204"/>
      <c r="BD79" s="1204"/>
      <c r="BE79" s="1204"/>
      <c r="BF79" s="1204"/>
      <c r="BG79" s="1204"/>
      <c r="BH79" s="1204"/>
      <c r="BI79" s="1204"/>
      <c r="BJ79" s="1204"/>
      <c r="BK79" s="1204"/>
      <c r="BL79" s="1204"/>
      <c r="BM79" s="1204"/>
      <c r="BN79" s="1204"/>
      <c r="BO79" s="1204"/>
      <c r="BP79" s="1203">
        <v>8.8000000000000007</v>
      </c>
      <c r="BQ79" s="1203"/>
      <c r="BR79" s="1203"/>
      <c r="BS79" s="1203"/>
      <c r="BT79" s="1203"/>
      <c r="BU79" s="1203"/>
      <c r="BV79" s="1203"/>
      <c r="BW79" s="1203"/>
      <c r="BX79" s="1203">
        <v>8.3000000000000007</v>
      </c>
      <c r="BY79" s="1203"/>
      <c r="BZ79" s="1203"/>
      <c r="CA79" s="1203"/>
      <c r="CB79" s="1203"/>
      <c r="CC79" s="1203"/>
      <c r="CD79" s="1203"/>
      <c r="CE79" s="1203"/>
      <c r="CF79" s="1203">
        <v>8</v>
      </c>
      <c r="CG79" s="1203"/>
      <c r="CH79" s="1203"/>
      <c r="CI79" s="1203"/>
      <c r="CJ79" s="1203"/>
      <c r="CK79" s="1203"/>
      <c r="CL79" s="1203"/>
      <c r="CM79" s="1203"/>
      <c r="CN79" s="1203">
        <v>8</v>
      </c>
      <c r="CO79" s="1203"/>
      <c r="CP79" s="1203"/>
      <c r="CQ79" s="1203"/>
      <c r="CR79" s="1203"/>
      <c r="CS79" s="1203"/>
      <c r="CT79" s="1203"/>
      <c r="CU79" s="1203"/>
      <c r="CV79" s="1203">
        <v>8</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yPjY4Mr8itY1kqFQ4BIegdY4gQStDvucop8ZLBZc4NqLVdpxOlxdyqBlSdr5jjwVOvgi/t67pQFL9tsyvnb2ng==" saltValue="4xMq9Ah3YvWmPbQpAK8Ie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74246-FB8D-4005-BBA6-F3E299D2CB62}">
  <sheetPr>
    <pageSetUpPr fitToPage="1"/>
  </sheetPr>
  <dimension ref="A1:DR12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klaLvhIW0Kv47Eewj//O6vgF1EsyweDa2WjsxOm6ychajwY+gqqw3PK+5sGpk2AK6Kot5v9bAQ9uEBNORYgaHQ==" saltValue="uWge5YVbxPk267jzvfHtg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CBEC0-26DF-4436-81A8-611AE1B4EDFD}">
  <sheetPr>
    <pageSetUpPr fitToPage="1"/>
  </sheetPr>
  <dimension ref="A1:DR125"/>
  <sheetViews>
    <sheetView showGridLines="0" tabSelected="1" zoomScale="85" zoomScaleNormal="85" zoomScaleSheetLayoutView="55"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MzjzoTv73nEVnAI7dS3IMLW69L/BK65dd9/X33wY0lB0afVkZCf8f57BkCkEA8/cmXV2Xl4tYowmYUUDxFA/3g==" saltValue="tC4NtEIFKVgFolgZOaqWg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28619</v>
      </c>
      <c r="E3" s="154"/>
      <c r="F3" s="155">
        <v>83103</v>
      </c>
      <c r="G3" s="156"/>
      <c r="H3" s="157"/>
    </row>
    <row r="4" spans="1:8" x14ac:dyDescent="0.2">
      <c r="A4" s="158"/>
      <c r="B4" s="159"/>
      <c r="C4" s="160"/>
      <c r="D4" s="161">
        <v>15329</v>
      </c>
      <c r="E4" s="162"/>
      <c r="F4" s="163">
        <v>41378</v>
      </c>
      <c r="G4" s="164"/>
      <c r="H4" s="165"/>
    </row>
    <row r="5" spans="1:8" x14ac:dyDescent="0.2">
      <c r="A5" s="146" t="s">
        <v>520</v>
      </c>
      <c r="B5" s="151"/>
      <c r="C5" s="152"/>
      <c r="D5" s="153">
        <v>33797</v>
      </c>
      <c r="E5" s="154"/>
      <c r="F5" s="155">
        <v>84459</v>
      </c>
      <c r="G5" s="156"/>
      <c r="H5" s="157"/>
    </row>
    <row r="6" spans="1:8" x14ac:dyDescent="0.2">
      <c r="A6" s="158"/>
      <c r="B6" s="159"/>
      <c r="C6" s="160"/>
      <c r="D6" s="161">
        <v>24022</v>
      </c>
      <c r="E6" s="162"/>
      <c r="F6" s="163">
        <v>47314</v>
      </c>
      <c r="G6" s="164"/>
      <c r="H6" s="165"/>
    </row>
    <row r="7" spans="1:8" x14ac:dyDescent="0.2">
      <c r="A7" s="146" t="s">
        <v>521</v>
      </c>
      <c r="B7" s="151"/>
      <c r="C7" s="152"/>
      <c r="D7" s="153">
        <v>16567</v>
      </c>
      <c r="E7" s="154"/>
      <c r="F7" s="155">
        <v>74568</v>
      </c>
      <c r="G7" s="156"/>
      <c r="H7" s="157"/>
    </row>
    <row r="8" spans="1:8" x14ac:dyDescent="0.2">
      <c r="A8" s="158"/>
      <c r="B8" s="159"/>
      <c r="C8" s="160"/>
      <c r="D8" s="161">
        <v>14159</v>
      </c>
      <c r="E8" s="162"/>
      <c r="F8" s="163">
        <v>42558</v>
      </c>
      <c r="G8" s="164"/>
      <c r="H8" s="165"/>
    </row>
    <row r="9" spans="1:8" x14ac:dyDescent="0.2">
      <c r="A9" s="146" t="s">
        <v>522</v>
      </c>
      <c r="B9" s="151"/>
      <c r="C9" s="152"/>
      <c r="D9" s="153">
        <v>22626</v>
      </c>
      <c r="E9" s="154"/>
      <c r="F9" s="155">
        <v>73693</v>
      </c>
      <c r="G9" s="156"/>
      <c r="H9" s="157"/>
    </row>
    <row r="10" spans="1:8" x14ac:dyDescent="0.2">
      <c r="A10" s="158"/>
      <c r="B10" s="159"/>
      <c r="C10" s="160"/>
      <c r="D10" s="161">
        <v>17899</v>
      </c>
      <c r="E10" s="162"/>
      <c r="F10" s="163">
        <v>44203</v>
      </c>
      <c r="G10" s="164"/>
      <c r="H10" s="165"/>
    </row>
    <row r="11" spans="1:8" x14ac:dyDescent="0.2">
      <c r="A11" s="146" t="s">
        <v>523</v>
      </c>
      <c r="B11" s="151"/>
      <c r="C11" s="152"/>
      <c r="D11" s="153">
        <v>23880</v>
      </c>
      <c r="E11" s="154"/>
      <c r="F11" s="155">
        <v>79401</v>
      </c>
      <c r="G11" s="156"/>
      <c r="H11" s="157"/>
    </row>
    <row r="12" spans="1:8" x14ac:dyDescent="0.2">
      <c r="A12" s="158"/>
      <c r="B12" s="159"/>
      <c r="C12" s="166"/>
      <c r="D12" s="161">
        <v>19825</v>
      </c>
      <c r="E12" s="162"/>
      <c r="F12" s="163">
        <v>49347</v>
      </c>
      <c r="G12" s="164"/>
      <c r="H12" s="165"/>
    </row>
    <row r="13" spans="1:8" x14ac:dyDescent="0.2">
      <c r="A13" s="146"/>
      <c r="B13" s="151"/>
      <c r="C13" s="152"/>
      <c r="D13" s="153">
        <v>25098</v>
      </c>
      <c r="E13" s="154"/>
      <c r="F13" s="155">
        <v>79045</v>
      </c>
      <c r="G13" s="167"/>
      <c r="H13" s="157"/>
    </row>
    <row r="14" spans="1:8" x14ac:dyDescent="0.2">
      <c r="A14" s="158"/>
      <c r="B14" s="159"/>
      <c r="C14" s="160"/>
      <c r="D14" s="161">
        <v>18247</v>
      </c>
      <c r="E14" s="162"/>
      <c r="F14" s="163">
        <v>44960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9.48</v>
      </c>
      <c r="C19" s="168">
        <f>ROUND(VALUE(SUBSTITUTE(実質収支比率等に係る経年分析!G$48,"▲","-")),2)</f>
        <v>9.84</v>
      </c>
      <c r="D19" s="168">
        <f>ROUND(VALUE(SUBSTITUTE(実質収支比率等に係る経年分析!H$48,"▲","-")),2)</f>
        <v>11.69</v>
      </c>
      <c r="E19" s="168">
        <f>ROUND(VALUE(SUBSTITUTE(実質収支比率等に係る経年分析!I$48,"▲","-")),2)</f>
        <v>5.0599999999999996</v>
      </c>
      <c r="F19" s="168">
        <f>ROUND(VALUE(SUBSTITUTE(実質収支比率等に係る経年分析!J$48,"▲","-")),2)</f>
        <v>7.26</v>
      </c>
    </row>
    <row r="20" spans="1:11" x14ac:dyDescent="0.2">
      <c r="A20" s="168" t="s">
        <v>53</v>
      </c>
      <c r="B20" s="168">
        <f>ROUND(VALUE(SUBSTITUTE(実質収支比率等に係る経年分析!F$47,"▲","-")),2)</f>
        <v>19.86</v>
      </c>
      <c r="C20" s="168">
        <f>ROUND(VALUE(SUBSTITUTE(実質収支比率等に係る経年分析!G$47,"▲","-")),2)</f>
        <v>22.3</v>
      </c>
      <c r="D20" s="168">
        <f>ROUND(VALUE(SUBSTITUTE(実質収支比率等に係る経年分析!H$47,"▲","-")),2)</f>
        <v>31.84</v>
      </c>
      <c r="E20" s="168">
        <f>ROUND(VALUE(SUBSTITUTE(実質収支比率等に係る経年分析!I$47,"▲","-")),2)</f>
        <v>41.11</v>
      </c>
      <c r="F20" s="168">
        <f>ROUND(VALUE(SUBSTITUTE(実質収支比率等に係る経年分析!J$47,"▲","-")),2)</f>
        <v>37.950000000000003</v>
      </c>
    </row>
    <row r="21" spans="1:11" x14ac:dyDescent="0.2">
      <c r="A21" s="168" t="s">
        <v>54</v>
      </c>
      <c r="B21" s="168">
        <f>IF(ISNUMBER(VALUE(SUBSTITUTE(実質収支比率等に係る経年分析!F$49,"▲","-"))),ROUND(VALUE(SUBSTITUTE(実質収支比率等に係る経年分析!F$49,"▲","-")),2),NA())</f>
        <v>2.96</v>
      </c>
      <c r="C21" s="168">
        <f>IF(ISNUMBER(VALUE(SUBSTITUTE(実質収支比率等に係る経年分析!G$49,"▲","-"))),ROUND(VALUE(SUBSTITUTE(実質収支比率等に係る経年分析!G$49,"▲","-")),2),NA())</f>
        <v>4.3099999999999996</v>
      </c>
      <c r="D21" s="168">
        <f>IF(ISNUMBER(VALUE(SUBSTITUTE(実質収支比率等に係る経年分析!H$49,"▲","-"))),ROUND(VALUE(SUBSTITUTE(実質収支比率等に係る経年分析!H$49,"▲","-")),2),NA())</f>
        <v>13.06</v>
      </c>
      <c r="E21" s="168">
        <f>IF(ISNUMBER(VALUE(SUBSTITUTE(実質収支比率等に係る経年分析!I$49,"▲","-"))),ROUND(VALUE(SUBSTITUTE(実質収支比率等に係る経年分析!I$49,"▲","-")),2),NA())</f>
        <v>1.6</v>
      </c>
      <c r="F21" s="168">
        <f>IF(ISNUMBER(VALUE(SUBSTITUTE(実質収支比率等に係る経年分析!J$49,"▲","-"))),ROUND(VALUE(SUBSTITUTE(実質収支比率等に係る経年分析!J$49,"▲","-")),2),NA())</f>
        <v>0.01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学校給食事業特別会計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障がい福祉サービス事業特別会計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神戸町後期高齢者医療特別会計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0.15</v>
      </c>
    </row>
    <row r="33" spans="1:16" x14ac:dyDescent="0.2">
      <c r="A33" s="169" t="str">
        <f>IF(連結実質赤字比率に係る赤字・黒字の構成分析!C$37="",NA(),連結実質赤字比率に係る赤字・黒字の構成分析!C$37)</f>
        <v>神戸町公共下水道事業特別会計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v>
      </c>
    </row>
    <row r="34" spans="1:16" x14ac:dyDescent="0.2">
      <c r="A34" s="169" t="str">
        <f>IF(連結実質赤字比率に係る赤字・黒字の構成分析!C$36="",NA(),連結実質赤字比率に係る赤字・黒字の構成分析!C$36)</f>
        <v>神戸町国民健康保険特別会計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v>
      </c>
    </row>
    <row r="35" spans="1:16" x14ac:dyDescent="0.2">
      <c r="A35" s="169" t="str">
        <f>IF(連結実質赤字比率に係る赤字・黒字の構成分析!C$35="",NA(),連結実質赤字比率に係る赤字・黒字の構成分析!C$35)</f>
        <v>神戸町水道事業会計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9.84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6.74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6.44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9.76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7.17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542</v>
      </c>
      <c r="E42" s="170"/>
      <c r="F42" s="170"/>
      <c r="G42" s="170">
        <f>'実質公債費比率（分子）の構造'!L$52</f>
        <v>550</v>
      </c>
      <c r="H42" s="170"/>
      <c r="I42" s="170"/>
      <c r="J42" s="170">
        <f>'実質公債費比率（分子）の構造'!M$52</f>
        <v>555</v>
      </c>
      <c r="K42" s="170"/>
      <c r="L42" s="170"/>
      <c r="M42" s="170">
        <f>'実質公債費比率（分子）の構造'!N$52</f>
        <v>558</v>
      </c>
      <c r="N42" s="170"/>
      <c r="O42" s="170"/>
      <c r="P42" s="170">
        <f>'実質公債費比率（分子）の構造'!O$52</f>
        <v>536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227</v>
      </c>
      <c r="C46" s="170"/>
      <c r="D46" s="170"/>
      <c r="E46" s="170">
        <f>'実質公債費比率（分子）の構造'!L$48</f>
        <v>224</v>
      </c>
      <c r="F46" s="170"/>
      <c r="G46" s="170"/>
      <c r="H46" s="170">
        <f>'実質公債費比率（分子）の構造'!M$48</f>
        <v>237</v>
      </c>
      <c r="I46" s="170"/>
      <c r="J46" s="170"/>
      <c r="K46" s="170">
        <f>'実質公債費比率（分子）の構造'!N$48</f>
        <v>261</v>
      </c>
      <c r="L46" s="170"/>
      <c r="M46" s="170"/>
      <c r="N46" s="170">
        <f>'実質公債費比率（分子）の構造'!O$48</f>
        <v>292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447</v>
      </c>
      <c r="C49" s="170"/>
      <c r="D49" s="170"/>
      <c r="E49" s="170">
        <f>'実質公債費比率（分子）の構造'!L$45</f>
        <v>467</v>
      </c>
      <c r="F49" s="170"/>
      <c r="G49" s="170"/>
      <c r="H49" s="170">
        <f>'実質公債費比率（分子）の構造'!M$45</f>
        <v>506</v>
      </c>
      <c r="I49" s="170"/>
      <c r="J49" s="170"/>
      <c r="K49" s="170">
        <f>'実質公債費比率（分子）の構造'!N$45</f>
        <v>511</v>
      </c>
      <c r="L49" s="170"/>
      <c r="M49" s="170"/>
      <c r="N49" s="170">
        <f>'実質公債費比率（分子）の構造'!O$45</f>
        <v>481</v>
      </c>
      <c r="O49" s="170"/>
      <c r="P49" s="170"/>
    </row>
    <row r="50" spans="1:16" x14ac:dyDescent="0.2">
      <c r="A50" s="170" t="s">
        <v>67</v>
      </c>
      <c r="B50" s="170" t="e">
        <f>NA()</f>
        <v>#N/A</v>
      </c>
      <c r="C50" s="170">
        <f>IF(ISNUMBER('実質公債費比率（分子）の構造'!K$53),'実質公債費比率（分子）の構造'!K$53,NA())</f>
        <v>132</v>
      </c>
      <c r="D50" s="170" t="e">
        <f>NA()</f>
        <v>#N/A</v>
      </c>
      <c r="E50" s="170" t="e">
        <f>NA()</f>
        <v>#N/A</v>
      </c>
      <c r="F50" s="170">
        <f>IF(ISNUMBER('実質公債費比率（分子）の構造'!L$53),'実質公債費比率（分子）の構造'!L$53,NA())</f>
        <v>141</v>
      </c>
      <c r="G50" s="170" t="e">
        <f>NA()</f>
        <v>#N/A</v>
      </c>
      <c r="H50" s="170" t="e">
        <f>NA()</f>
        <v>#N/A</v>
      </c>
      <c r="I50" s="170">
        <f>IF(ISNUMBER('実質公債費比率（分子）の構造'!M$53),'実質公債費比率（分子）の構造'!M$53,NA())</f>
        <v>188</v>
      </c>
      <c r="J50" s="170" t="e">
        <f>NA()</f>
        <v>#N/A</v>
      </c>
      <c r="K50" s="170" t="e">
        <f>NA()</f>
        <v>#N/A</v>
      </c>
      <c r="L50" s="170">
        <f>IF(ISNUMBER('実質公債費比率（分子）の構造'!N$53),'実質公債費比率（分子）の構造'!N$53,NA())</f>
        <v>214</v>
      </c>
      <c r="M50" s="170" t="e">
        <f>NA()</f>
        <v>#N/A</v>
      </c>
      <c r="N50" s="170" t="e">
        <f>NA()</f>
        <v>#N/A</v>
      </c>
      <c r="O50" s="170">
        <f>IF(ISNUMBER('実質公債費比率（分子）の構造'!O$53),'実質公債費比率（分子）の構造'!O$53,NA())</f>
        <v>237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6991</v>
      </c>
      <c r="E56" s="169"/>
      <c r="F56" s="169"/>
      <c r="G56" s="169">
        <f>'将来負担比率（分子）の構造'!J$52</f>
        <v>6756</v>
      </c>
      <c r="H56" s="169"/>
      <c r="I56" s="169"/>
      <c r="J56" s="169">
        <f>'将来負担比率（分子）の構造'!K$52</f>
        <v>6897</v>
      </c>
      <c r="K56" s="169"/>
      <c r="L56" s="169"/>
      <c r="M56" s="169">
        <f>'将来負担比率（分子）の構造'!L$52</f>
        <v>6727</v>
      </c>
      <c r="N56" s="169"/>
      <c r="O56" s="169"/>
      <c r="P56" s="169">
        <f>'将来負担比率（分子）の構造'!M$52</f>
        <v>6522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2579</v>
      </c>
      <c r="E58" s="169"/>
      <c r="F58" s="169"/>
      <c r="G58" s="169">
        <f>'将来負担比率（分子）の構造'!J$50</f>
        <v>2820</v>
      </c>
      <c r="H58" s="169"/>
      <c r="I58" s="169"/>
      <c r="J58" s="169">
        <f>'将来負担比率（分子）の構造'!K$50</f>
        <v>3526</v>
      </c>
      <c r="K58" s="169"/>
      <c r="L58" s="169"/>
      <c r="M58" s="169">
        <f>'将来負担比率（分子）の構造'!L$50</f>
        <v>3954</v>
      </c>
      <c r="N58" s="169"/>
      <c r="O58" s="169"/>
      <c r="P58" s="169">
        <f>'将来負担比率（分子）の構造'!M$50</f>
        <v>3843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1051</v>
      </c>
      <c r="C62" s="169"/>
      <c r="D62" s="169"/>
      <c r="E62" s="169">
        <f>'将来負担比率（分子）の構造'!J$45</f>
        <v>1046</v>
      </c>
      <c r="F62" s="169"/>
      <c r="G62" s="169"/>
      <c r="H62" s="169">
        <f>'将来負担比率（分子）の構造'!K$45</f>
        <v>1033</v>
      </c>
      <c r="I62" s="169"/>
      <c r="J62" s="169"/>
      <c r="K62" s="169">
        <f>'将来負担比率（分子）の構造'!L$45</f>
        <v>1045</v>
      </c>
      <c r="L62" s="169"/>
      <c r="M62" s="169"/>
      <c r="N62" s="169">
        <f>'将来負担比率（分子）の構造'!M$45</f>
        <v>1040</v>
      </c>
      <c r="O62" s="169"/>
      <c r="P62" s="169"/>
    </row>
    <row r="63" spans="1:16" x14ac:dyDescent="0.2">
      <c r="A63" s="169" t="s">
        <v>34</v>
      </c>
      <c r="B63" s="169">
        <f>'将来負担比率（分子）の構造'!I$44</f>
        <v>313</v>
      </c>
      <c r="C63" s="169"/>
      <c r="D63" s="169"/>
      <c r="E63" s="169">
        <f>'将来負担比率（分子）の構造'!J$44</f>
        <v>339</v>
      </c>
      <c r="F63" s="169"/>
      <c r="G63" s="169"/>
      <c r="H63" s="169">
        <f>'将来負担比率（分子）の構造'!K$44</f>
        <v>322</v>
      </c>
      <c r="I63" s="169"/>
      <c r="J63" s="169"/>
      <c r="K63" s="169">
        <f>'将来負担比率（分子）の構造'!L$44</f>
        <v>353</v>
      </c>
      <c r="L63" s="169"/>
      <c r="M63" s="169"/>
      <c r="N63" s="169">
        <f>'将来負担比率（分子）の構造'!M$44</f>
        <v>340</v>
      </c>
      <c r="O63" s="169"/>
      <c r="P63" s="169"/>
    </row>
    <row r="64" spans="1:16" x14ac:dyDescent="0.2">
      <c r="A64" s="169" t="s">
        <v>33</v>
      </c>
      <c r="B64" s="169">
        <f>'将来負担比率（分子）の構造'!I$43</f>
        <v>5621</v>
      </c>
      <c r="C64" s="169"/>
      <c r="D64" s="169"/>
      <c r="E64" s="169">
        <f>'将来負担比率（分子）の構造'!J$43</f>
        <v>5819</v>
      </c>
      <c r="F64" s="169"/>
      <c r="G64" s="169"/>
      <c r="H64" s="169">
        <f>'将来負担比率（分子）の構造'!K$43</f>
        <v>5997</v>
      </c>
      <c r="I64" s="169"/>
      <c r="J64" s="169"/>
      <c r="K64" s="169">
        <f>'将来負担比率（分子）の構造'!L$43</f>
        <v>6158</v>
      </c>
      <c r="L64" s="169"/>
      <c r="M64" s="169"/>
      <c r="N64" s="169">
        <f>'将来負担比率（分子）の構造'!M$43</f>
        <v>6302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5255</v>
      </c>
      <c r="C66" s="169"/>
      <c r="D66" s="169"/>
      <c r="E66" s="169">
        <f>'将来負担比率（分子）の構造'!J$41</f>
        <v>5168</v>
      </c>
      <c r="F66" s="169"/>
      <c r="G66" s="169"/>
      <c r="H66" s="169">
        <f>'将来負担比率（分子）の構造'!K$41</f>
        <v>5076</v>
      </c>
      <c r="I66" s="169"/>
      <c r="J66" s="169"/>
      <c r="K66" s="169">
        <f>'将来負担比率（分子）の構造'!L$41</f>
        <v>4665</v>
      </c>
      <c r="L66" s="169"/>
      <c r="M66" s="169"/>
      <c r="N66" s="169">
        <f>'将来負担比率（分子）の構造'!M$41</f>
        <v>4308</v>
      </c>
      <c r="O66" s="169"/>
      <c r="P66" s="169"/>
    </row>
    <row r="67" spans="1:16" x14ac:dyDescent="0.2">
      <c r="A67" s="169" t="s">
        <v>71</v>
      </c>
      <c r="B67" s="169" t="e">
        <f>NA()</f>
        <v>#N/A</v>
      </c>
      <c r="C67" s="169">
        <f>IF(ISNUMBER('将来負担比率（分子）の構造'!I$53), IF('将来負担比率（分子）の構造'!I$53 &lt; 0, 0, '将来負担比率（分子）の構造'!I$53), NA())</f>
        <v>2669</v>
      </c>
      <c r="D67" s="169" t="e">
        <f>NA()</f>
        <v>#N/A</v>
      </c>
      <c r="E67" s="169" t="e">
        <f>NA()</f>
        <v>#N/A</v>
      </c>
      <c r="F67" s="169">
        <f>IF(ISNUMBER('将来負担比率（分子）の構造'!J$53), IF('将来負担比率（分子）の構造'!J$53 &lt; 0, 0, '将来負担比率（分子）の構造'!J$53), NA())</f>
        <v>2797</v>
      </c>
      <c r="G67" s="169" t="e">
        <f>NA()</f>
        <v>#N/A</v>
      </c>
      <c r="H67" s="169" t="e">
        <f>NA()</f>
        <v>#N/A</v>
      </c>
      <c r="I67" s="169">
        <f>IF(ISNUMBER('将来負担比率（分子）の構造'!K$53), IF('将来負担比率（分子）の構造'!K$53 &lt; 0, 0, '将来負担比率（分子）の構造'!K$53), NA())</f>
        <v>2006</v>
      </c>
      <c r="J67" s="169" t="e">
        <f>NA()</f>
        <v>#N/A</v>
      </c>
      <c r="K67" s="169" t="e">
        <f>NA()</f>
        <v>#N/A</v>
      </c>
      <c r="L67" s="169">
        <f>IF(ISNUMBER('将来負担比率（分子）の構造'!L$53), IF('将来負担比率（分子）の構造'!L$53 &lt; 0, 0, '将来負担比率（分子）の構造'!L$53), NA())</f>
        <v>1539</v>
      </c>
      <c r="M67" s="169" t="e">
        <f>NA()</f>
        <v>#N/A</v>
      </c>
      <c r="N67" s="169" t="e">
        <f>NA()</f>
        <v>#N/A</v>
      </c>
      <c r="O67" s="169">
        <f>IF(ISNUMBER('将来負担比率（分子）の構造'!M$53), IF('将来負担比率（分子）の構造'!M$53 &lt; 0, 0, '将来負担比率（分子）の構造'!M$53), NA())</f>
        <v>1625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1603</v>
      </c>
      <c r="C72" s="173">
        <f>基金残高に係る経年分析!G55</f>
        <v>2021</v>
      </c>
      <c r="D72" s="173">
        <f>基金残高に係る経年分析!H55</f>
        <v>1906</v>
      </c>
    </row>
    <row r="73" spans="1:16" x14ac:dyDescent="0.2">
      <c r="A73" s="172" t="s">
        <v>74</v>
      </c>
      <c r="B73" s="173">
        <f>基金残高に係る経年分析!F56</f>
        <v>328</v>
      </c>
      <c r="C73" s="173">
        <f>基金残高に係る経年分析!G56</f>
        <v>328</v>
      </c>
      <c r="D73" s="173">
        <f>基金残高に係る経年分析!H56</f>
        <v>328</v>
      </c>
    </row>
    <row r="74" spans="1:16" x14ac:dyDescent="0.2">
      <c r="A74" s="172" t="s">
        <v>75</v>
      </c>
      <c r="B74" s="173">
        <f>基金残高に係る経年分析!F57</f>
        <v>1326</v>
      </c>
      <c r="C74" s="173">
        <f>基金残高に係る経年分析!G57</f>
        <v>1357</v>
      </c>
      <c r="D74" s="173">
        <f>基金残高に係る経年分析!H57</f>
        <v>1401</v>
      </c>
    </row>
  </sheetData>
  <sheetProtection algorithmName="SHA-512" hashValue="DKqcajaqPNFuoRVhxVmWsrKBi2RrBDSVDhtmSMScaQJjazwxQqczZPYPXpB+6DnMePPmMYgyeANxphpcVjHrEQ==" saltValue="N5upFaa0fk7kezKxrM2SU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F1" workbookViewId="0">
      <selection activeCell="AP19" sqref="AP19:BF19"/>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2683261</v>
      </c>
      <c r="S5" s="600"/>
      <c r="T5" s="600"/>
      <c r="U5" s="600"/>
      <c r="V5" s="600"/>
      <c r="W5" s="600"/>
      <c r="X5" s="600"/>
      <c r="Y5" s="601"/>
      <c r="Z5" s="602">
        <v>34.799999999999997</v>
      </c>
      <c r="AA5" s="602"/>
      <c r="AB5" s="602"/>
      <c r="AC5" s="602"/>
      <c r="AD5" s="603">
        <v>2683261</v>
      </c>
      <c r="AE5" s="603"/>
      <c r="AF5" s="603"/>
      <c r="AG5" s="603"/>
      <c r="AH5" s="603"/>
      <c r="AI5" s="603"/>
      <c r="AJ5" s="603"/>
      <c r="AK5" s="603"/>
      <c r="AL5" s="604">
        <v>54</v>
      </c>
      <c r="AM5" s="605"/>
      <c r="AN5" s="605"/>
      <c r="AO5" s="606"/>
      <c r="AP5" s="596" t="s">
        <v>216</v>
      </c>
      <c r="AQ5" s="597"/>
      <c r="AR5" s="597"/>
      <c r="AS5" s="597"/>
      <c r="AT5" s="597"/>
      <c r="AU5" s="597"/>
      <c r="AV5" s="597"/>
      <c r="AW5" s="597"/>
      <c r="AX5" s="597"/>
      <c r="AY5" s="597"/>
      <c r="AZ5" s="597"/>
      <c r="BA5" s="597"/>
      <c r="BB5" s="597"/>
      <c r="BC5" s="597"/>
      <c r="BD5" s="597"/>
      <c r="BE5" s="597"/>
      <c r="BF5" s="598"/>
      <c r="BG5" s="610">
        <v>2683261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101573</v>
      </c>
      <c r="S6" s="611"/>
      <c r="T6" s="611"/>
      <c r="U6" s="611"/>
      <c r="V6" s="611"/>
      <c r="W6" s="611"/>
      <c r="X6" s="611"/>
      <c r="Y6" s="612"/>
      <c r="Z6" s="613">
        <v>1.3</v>
      </c>
      <c r="AA6" s="613"/>
      <c r="AB6" s="613"/>
      <c r="AC6" s="613"/>
      <c r="AD6" s="614">
        <v>101573</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2683261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76653</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76653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832</v>
      </c>
      <c r="S7" s="611"/>
      <c r="T7" s="611"/>
      <c r="U7" s="611"/>
      <c r="V7" s="611"/>
      <c r="W7" s="611"/>
      <c r="X7" s="611"/>
      <c r="Y7" s="612"/>
      <c r="Z7" s="613">
        <v>0</v>
      </c>
      <c r="AA7" s="613"/>
      <c r="AB7" s="613"/>
      <c r="AC7" s="613"/>
      <c r="AD7" s="614">
        <v>832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1099461</v>
      </c>
      <c r="BH7" s="611"/>
      <c r="BI7" s="611"/>
      <c r="BJ7" s="611"/>
      <c r="BK7" s="611"/>
      <c r="BL7" s="611"/>
      <c r="BM7" s="611"/>
      <c r="BN7" s="612"/>
      <c r="BO7" s="613">
        <v>41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1217307</v>
      </c>
      <c r="CS7" s="611"/>
      <c r="CT7" s="611"/>
      <c r="CU7" s="611"/>
      <c r="CV7" s="611"/>
      <c r="CW7" s="611"/>
      <c r="CX7" s="611"/>
      <c r="CY7" s="612"/>
      <c r="CZ7" s="613">
        <v>16.600000000000001</v>
      </c>
      <c r="DA7" s="613"/>
      <c r="DB7" s="613"/>
      <c r="DC7" s="613"/>
      <c r="DD7" s="619">
        <v>25309</v>
      </c>
      <c r="DE7" s="611"/>
      <c r="DF7" s="611"/>
      <c r="DG7" s="611"/>
      <c r="DH7" s="611"/>
      <c r="DI7" s="611"/>
      <c r="DJ7" s="611"/>
      <c r="DK7" s="611"/>
      <c r="DL7" s="611"/>
      <c r="DM7" s="611"/>
      <c r="DN7" s="611"/>
      <c r="DO7" s="611"/>
      <c r="DP7" s="612"/>
      <c r="DQ7" s="619">
        <v>899916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16131</v>
      </c>
      <c r="S8" s="611"/>
      <c r="T8" s="611"/>
      <c r="U8" s="611"/>
      <c r="V8" s="611"/>
      <c r="W8" s="611"/>
      <c r="X8" s="611"/>
      <c r="Y8" s="612"/>
      <c r="Z8" s="613">
        <v>0.2</v>
      </c>
      <c r="AA8" s="613"/>
      <c r="AB8" s="613"/>
      <c r="AC8" s="613"/>
      <c r="AD8" s="614">
        <v>16131</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34439</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2682668</v>
      </c>
      <c r="CS8" s="611"/>
      <c r="CT8" s="611"/>
      <c r="CU8" s="611"/>
      <c r="CV8" s="611"/>
      <c r="CW8" s="611"/>
      <c r="CX8" s="611"/>
      <c r="CY8" s="612"/>
      <c r="CZ8" s="613">
        <v>36.5</v>
      </c>
      <c r="DA8" s="613"/>
      <c r="DB8" s="613"/>
      <c r="DC8" s="613"/>
      <c r="DD8" s="619">
        <v>18526</v>
      </c>
      <c r="DE8" s="611"/>
      <c r="DF8" s="611"/>
      <c r="DG8" s="611"/>
      <c r="DH8" s="611"/>
      <c r="DI8" s="611"/>
      <c r="DJ8" s="611"/>
      <c r="DK8" s="611"/>
      <c r="DL8" s="611"/>
      <c r="DM8" s="611"/>
      <c r="DN8" s="611"/>
      <c r="DO8" s="611"/>
      <c r="DP8" s="612"/>
      <c r="DQ8" s="619">
        <v>1684232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18050</v>
      </c>
      <c r="S9" s="611"/>
      <c r="T9" s="611"/>
      <c r="U9" s="611"/>
      <c r="V9" s="611"/>
      <c r="W9" s="611"/>
      <c r="X9" s="611"/>
      <c r="Y9" s="612"/>
      <c r="Z9" s="613">
        <v>0.2</v>
      </c>
      <c r="AA9" s="613"/>
      <c r="AB9" s="613"/>
      <c r="AC9" s="613"/>
      <c r="AD9" s="614">
        <v>18050</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883775</v>
      </c>
      <c r="BH9" s="611"/>
      <c r="BI9" s="611"/>
      <c r="BJ9" s="611"/>
      <c r="BK9" s="611"/>
      <c r="BL9" s="611"/>
      <c r="BM9" s="611"/>
      <c r="BN9" s="612"/>
      <c r="BO9" s="613">
        <v>32.9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610565</v>
      </c>
      <c r="CS9" s="611"/>
      <c r="CT9" s="611"/>
      <c r="CU9" s="611"/>
      <c r="CV9" s="611"/>
      <c r="CW9" s="611"/>
      <c r="CX9" s="611"/>
      <c r="CY9" s="612"/>
      <c r="CZ9" s="613">
        <v>8.3000000000000007</v>
      </c>
      <c r="DA9" s="613"/>
      <c r="DB9" s="613"/>
      <c r="DC9" s="613"/>
      <c r="DD9" s="619">
        <v>20924</v>
      </c>
      <c r="DE9" s="611"/>
      <c r="DF9" s="611"/>
      <c r="DG9" s="611"/>
      <c r="DH9" s="611"/>
      <c r="DI9" s="611"/>
      <c r="DJ9" s="611"/>
      <c r="DK9" s="611"/>
      <c r="DL9" s="611"/>
      <c r="DM9" s="611"/>
      <c r="DN9" s="611"/>
      <c r="DO9" s="611"/>
      <c r="DP9" s="612"/>
      <c r="DQ9" s="619">
        <v>497403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45042</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67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452024</v>
      </c>
      <c r="S11" s="611"/>
      <c r="T11" s="611"/>
      <c r="U11" s="611"/>
      <c r="V11" s="611"/>
      <c r="W11" s="611"/>
      <c r="X11" s="611"/>
      <c r="Y11" s="612"/>
      <c r="Z11" s="615">
        <v>5.9</v>
      </c>
      <c r="AA11" s="616"/>
      <c r="AB11" s="616"/>
      <c r="AC11" s="622"/>
      <c r="AD11" s="619">
        <v>452024</v>
      </c>
      <c r="AE11" s="611"/>
      <c r="AF11" s="611"/>
      <c r="AG11" s="611"/>
      <c r="AH11" s="611"/>
      <c r="AI11" s="611"/>
      <c r="AJ11" s="611"/>
      <c r="AK11" s="612"/>
      <c r="AL11" s="615">
        <v>9.1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136205</v>
      </c>
      <c r="BH11" s="611"/>
      <c r="BI11" s="611"/>
      <c r="BJ11" s="611"/>
      <c r="BK11" s="611"/>
      <c r="BL11" s="611"/>
      <c r="BM11" s="611"/>
      <c r="BN11" s="612"/>
      <c r="BO11" s="613">
        <v>5.0999999999999996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129810</v>
      </c>
      <c r="CS11" s="611"/>
      <c r="CT11" s="611"/>
      <c r="CU11" s="611"/>
      <c r="CV11" s="611"/>
      <c r="CW11" s="611"/>
      <c r="CX11" s="611"/>
      <c r="CY11" s="612"/>
      <c r="CZ11" s="613">
        <v>1.8</v>
      </c>
      <c r="DA11" s="613"/>
      <c r="DB11" s="613"/>
      <c r="DC11" s="613"/>
      <c r="DD11" s="619">
        <v>13373</v>
      </c>
      <c r="DE11" s="611"/>
      <c r="DF11" s="611"/>
      <c r="DG11" s="611"/>
      <c r="DH11" s="611"/>
      <c r="DI11" s="611"/>
      <c r="DJ11" s="611"/>
      <c r="DK11" s="611"/>
      <c r="DL11" s="611"/>
      <c r="DM11" s="611"/>
      <c r="DN11" s="611"/>
      <c r="DO11" s="611"/>
      <c r="DP11" s="612"/>
      <c r="DQ11" s="619">
        <v>84112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1386917</v>
      </c>
      <c r="BH12" s="611"/>
      <c r="BI12" s="611"/>
      <c r="BJ12" s="611"/>
      <c r="BK12" s="611"/>
      <c r="BL12" s="611"/>
      <c r="BM12" s="611"/>
      <c r="BN12" s="612"/>
      <c r="BO12" s="613">
        <v>51.7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115298</v>
      </c>
      <c r="CS12" s="611"/>
      <c r="CT12" s="611"/>
      <c r="CU12" s="611"/>
      <c r="CV12" s="611"/>
      <c r="CW12" s="611"/>
      <c r="CX12" s="611"/>
      <c r="CY12" s="612"/>
      <c r="CZ12" s="613">
        <v>1.6</v>
      </c>
      <c r="DA12" s="613"/>
      <c r="DB12" s="613"/>
      <c r="DC12" s="613"/>
      <c r="DD12" s="619" t="s">
        <v>122</v>
      </c>
      <c r="DE12" s="611"/>
      <c r="DF12" s="611"/>
      <c r="DG12" s="611"/>
      <c r="DH12" s="611"/>
      <c r="DI12" s="611"/>
      <c r="DJ12" s="611"/>
      <c r="DK12" s="611"/>
      <c r="DL12" s="611"/>
      <c r="DM12" s="611"/>
      <c r="DN12" s="611"/>
      <c r="DO12" s="611"/>
      <c r="DP12" s="612"/>
      <c r="DQ12" s="619">
        <v>109176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1386908</v>
      </c>
      <c r="BH13" s="611"/>
      <c r="BI13" s="611"/>
      <c r="BJ13" s="611"/>
      <c r="BK13" s="611"/>
      <c r="BL13" s="611"/>
      <c r="BM13" s="611"/>
      <c r="BN13" s="612"/>
      <c r="BO13" s="613">
        <v>51.7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940133</v>
      </c>
      <c r="CS13" s="611"/>
      <c r="CT13" s="611"/>
      <c r="CU13" s="611"/>
      <c r="CV13" s="611"/>
      <c r="CW13" s="611"/>
      <c r="CX13" s="611"/>
      <c r="CY13" s="612"/>
      <c r="CZ13" s="613">
        <v>12.8</v>
      </c>
      <c r="DA13" s="613"/>
      <c r="DB13" s="613"/>
      <c r="DC13" s="613"/>
      <c r="DD13" s="619">
        <v>308881</v>
      </c>
      <c r="DE13" s="611"/>
      <c r="DF13" s="611"/>
      <c r="DG13" s="611"/>
      <c r="DH13" s="611"/>
      <c r="DI13" s="611"/>
      <c r="DJ13" s="611"/>
      <c r="DK13" s="611"/>
      <c r="DL13" s="611"/>
      <c r="DM13" s="611"/>
      <c r="DN13" s="611"/>
      <c r="DO13" s="611"/>
      <c r="DP13" s="612"/>
      <c r="DQ13" s="619">
        <v>825783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111</v>
      </c>
      <c r="S14" s="611"/>
      <c r="T14" s="611"/>
      <c r="U14" s="611"/>
      <c r="V14" s="611"/>
      <c r="W14" s="611"/>
      <c r="X14" s="611"/>
      <c r="Y14" s="612"/>
      <c r="Z14" s="613">
        <v>0</v>
      </c>
      <c r="AA14" s="613"/>
      <c r="AB14" s="613"/>
      <c r="AC14" s="613"/>
      <c r="AD14" s="614">
        <v>111</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62602</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291607</v>
      </c>
      <c r="CS14" s="611"/>
      <c r="CT14" s="611"/>
      <c r="CU14" s="611"/>
      <c r="CV14" s="611"/>
      <c r="CW14" s="611"/>
      <c r="CX14" s="611"/>
      <c r="CY14" s="612"/>
      <c r="CZ14" s="613">
        <v>4</v>
      </c>
      <c r="DA14" s="613"/>
      <c r="DB14" s="613"/>
      <c r="DC14" s="613"/>
      <c r="DD14" s="619">
        <v>12153</v>
      </c>
      <c r="DE14" s="611"/>
      <c r="DF14" s="611"/>
      <c r="DG14" s="611"/>
      <c r="DH14" s="611"/>
      <c r="DI14" s="611"/>
      <c r="DJ14" s="611"/>
      <c r="DK14" s="611"/>
      <c r="DL14" s="611"/>
      <c r="DM14" s="611"/>
      <c r="DN14" s="611"/>
      <c r="DO14" s="611"/>
      <c r="DP14" s="612"/>
      <c r="DQ14" s="619">
        <v>278995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134281</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806247</v>
      </c>
      <c r="CS15" s="611"/>
      <c r="CT15" s="611"/>
      <c r="CU15" s="611"/>
      <c r="CV15" s="611"/>
      <c r="CW15" s="611"/>
      <c r="CX15" s="611"/>
      <c r="CY15" s="612"/>
      <c r="CZ15" s="613">
        <v>11</v>
      </c>
      <c r="DA15" s="613"/>
      <c r="DB15" s="613"/>
      <c r="DC15" s="613"/>
      <c r="DD15" s="619">
        <v>40449</v>
      </c>
      <c r="DE15" s="611"/>
      <c r="DF15" s="611"/>
      <c r="DG15" s="611"/>
      <c r="DH15" s="611"/>
      <c r="DI15" s="611"/>
      <c r="DJ15" s="611"/>
      <c r="DK15" s="611"/>
      <c r="DL15" s="611"/>
      <c r="DM15" s="611"/>
      <c r="DN15" s="611"/>
      <c r="DO15" s="611"/>
      <c r="DP15" s="612"/>
      <c r="DQ15" s="619">
        <v>711958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13363</v>
      </c>
      <c r="S16" s="611"/>
      <c r="T16" s="611"/>
      <c r="U16" s="611"/>
      <c r="V16" s="611"/>
      <c r="W16" s="611"/>
      <c r="X16" s="611"/>
      <c r="Y16" s="612"/>
      <c r="Z16" s="613">
        <v>0.2</v>
      </c>
      <c r="AA16" s="613"/>
      <c r="AB16" s="613"/>
      <c r="AC16" s="613"/>
      <c r="AD16" s="614">
        <v>13363</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33985</v>
      </c>
      <c r="S17" s="611"/>
      <c r="T17" s="611"/>
      <c r="U17" s="611"/>
      <c r="V17" s="611"/>
      <c r="W17" s="611"/>
      <c r="X17" s="611"/>
      <c r="Y17" s="612"/>
      <c r="Z17" s="613">
        <v>0.4</v>
      </c>
      <c r="AA17" s="613"/>
      <c r="AB17" s="613"/>
      <c r="AC17" s="613"/>
      <c r="AD17" s="614">
        <v>33985</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480714</v>
      </c>
      <c r="CS17" s="611"/>
      <c r="CT17" s="611"/>
      <c r="CU17" s="611"/>
      <c r="CV17" s="611"/>
      <c r="CW17" s="611"/>
      <c r="CX17" s="611"/>
      <c r="CY17" s="612"/>
      <c r="CZ17" s="613">
        <v>6.5</v>
      </c>
      <c r="DA17" s="613"/>
      <c r="DB17" s="613"/>
      <c r="DC17" s="613"/>
      <c r="DD17" s="619" t="s">
        <v>122</v>
      </c>
      <c r="DE17" s="611"/>
      <c r="DF17" s="611"/>
      <c r="DG17" s="611"/>
      <c r="DH17" s="611"/>
      <c r="DI17" s="611"/>
      <c r="DJ17" s="611"/>
      <c r="DK17" s="611"/>
      <c r="DL17" s="611"/>
      <c r="DM17" s="611"/>
      <c r="DN17" s="611"/>
      <c r="DO17" s="611"/>
      <c r="DP17" s="612"/>
      <c r="DQ17" s="619">
        <v>480714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18665</v>
      </c>
      <c r="S18" s="611"/>
      <c r="T18" s="611"/>
      <c r="U18" s="611"/>
      <c r="V18" s="611"/>
      <c r="W18" s="611"/>
      <c r="X18" s="611"/>
      <c r="Y18" s="612"/>
      <c r="Z18" s="613">
        <v>0.2</v>
      </c>
      <c r="AA18" s="613"/>
      <c r="AB18" s="613"/>
      <c r="AC18" s="613"/>
      <c r="AD18" s="614">
        <v>18665</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18631</v>
      </c>
      <c r="S19" s="611"/>
      <c r="T19" s="611"/>
      <c r="U19" s="611"/>
      <c r="V19" s="611"/>
      <c r="W19" s="611"/>
      <c r="X19" s="611"/>
      <c r="Y19" s="612"/>
      <c r="Z19" s="613">
        <v>0.2</v>
      </c>
      <c r="AA19" s="613"/>
      <c r="AB19" s="613"/>
      <c r="AC19" s="613"/>
      <c r="AD19" s="614">
        <v>18631</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34</v>
      </c>
      <c r="S20" s="611"/>
      <c r="T20" s="611"/>
      <c r="U20" s="611"/>
      <c r="V20" s="611"/>
      <c r="W20" s="611"/>
      <c r="X20" s="611"/>
      <c r="Y20" s="612"/>
      <c r="Z20" s="613">
        <v>0</v>
      </c>
      <c r="AA20" s="613"/>
      <c r="AB20" s="613"/>
      <c r="AC20" s="613"/>
      <c r="AD20" s="614">
        <v>34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7351069</v>
      </c>
      <c r="CS20" s="611"/>
      <c r="CT20" s="611"/>
      <c r="CU20" s="611"/>
      <c r="CV20" s="611"/>
      <c r="CW20" s="611"/>
      <c r="CX20" s="611"/>
      <c r="CY20" s="612"/>
      <c r="CZ20" s="613">
        <v>100</v>
      </c>
      <c r="DA20" s="613"/>
      <c r="DB20" s="613"/>
      <c r="DC20" s="613"/>
      <c r="DD20" s="619">
        <v>439615</v>
      </c>
      <c r="DE20" s="611"/>
      <c r="DF20" s="611"/>
      <c r="DG20" s="611"/>
      <c r="DH20" s="611"/>
      <c r="DI20" s="611"/>
      <c r="DJ20" s="611"/>
      <c r="DK20" s="611"/>
      <c r="DL20" s="611"/>
      <c r="DM20" s="611"/>
      <c r="DN20" s="611"/>
      <c r="DO20" s="611"/>
      <c r="DP20" s="612"/>
      <c r="DQ20" s="619">
        <v>5649009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1740461</v>
      </c>
      <c r="S21" s="611"/>
      <c r="T21" s="611"/>
      <c r="U21" s="611"/>
      <c r="V21" s="611"/>
      <c r="W21" s="611"/>
      <c r="X21" s="611"/>
      <c r="Y21" s="612"/>
      <c r="Z21" s="613">
        <v>22.6</v>
      </c>
      <c r="AA21" s="613"/>
      <c r="AB21" s="613"/>
      <c r="AC21" s="613"/>
      <c r="AD21" s="614">
        <v>1608636</v>
      </c>
      <c r="AE21" s="614"/>
      <c r="AF21" s="614"/>
      <c r="AG21" s="614"/>
      <c r="AH21" s="614"/>
      <c r="AI21" s="614"/>
      <c r="AJ21" s="614"/>
      <c r="AK21" s="614"/>
      <c r="AL21" s="615">
        <v>32.4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1608636</v>
      </c>
      <c r="S22" s="611"/>
      <c r="T22" s="611"/>
      <c r="U22" s="611"/>
      <c r="V22" s="611"/>
      <c r="W22" s="611"/>
      <c r="X22" s="611"/>
      <c r="Y22" s="612"/>
      <c r="Z22" s="613">
        <v>20.8</v>
      </c>
      <c r="AA22" s="613"/>
      <c r="AB22" s="613"/>
      <c r="AC22" s="613"/>
      <c r="AD22" s="614">
        <v>1608636</v>
      </c>
      <c r="AE22" s="614"/>
      <c r="AF22" s="614"/>
      <c r="AG22" s="614"/>
      <c r="AH22" s="614"/>
      <c r="AI22" s="614"/>
      <c r="AJ22" s="614"/>
      <c r="AK22" s="614"/>
      <c r="AL22" s="615">
        <v>32.4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131825</v>
      </c>
      <c r="S23" s="611"/>
      <c r="T23" s="611"/>
      <c r="U23" s="611"/>
      <c r="V23" s="611"/>
      <c r="W23" s="611"/>
      <c r="X23" s="611"/>
      <c r="Y23" s="612"/>
      <c r="Z23" s="613">
        <v>1.7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3100235</v>
      </c>
      <c r="CS24" s="600"/>
      <c r="CT24" s="600"/>
      <c r="CU24" s="600"/>
      <c r="CV24" s="600"/>
      <c r="CW24" s="600"/>
      <c r="CX24" s="600"/>
      <c r="CY24" s="601"/>
      <c r="CZ24" s="604">
        <v>42.2</v>
      </c>
      <c r="DA24" s="605"/>
      <c r="DB24" s="605"/>
      <c r="DC24" s="621"/>
      <c r="DD24" s="645">
        <v>2189955</v>
      </c>
      <c r="DE24" s="600"/>
      <c r="DF24" s="600"/>
      <c r="DG24" s="600"/>
      <c r="DH24" s="600"/>
      <c r="DI24" s="600"/>
      <c r="DJ24" s="600"/>
      <c r="DK24" s="601"/>
      <c r="DL24" s="645">
        <v>2052322</v>
      </c>
      <c r="DM24" s="600"/>
      <c r="DN24" s="600"/>
      <c r="DO24" s="600"/>
      <c r="DP24" s="600"/>
      <c r="DQ24" s="600"/>
      <c r="DR24" s="600"/>
      <c r="DS24" s="600"/>
      <c r="DT24" s="600"/>
      <c r="DU24" s="600"/>
      <c r="DV24" s="601"/>
      <c r="DW24" s="604">
        <v>40.9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5078456</v>
      </c>
      <c r="S25" s="611"/>
      <c r="T25" s="611"/>
      <c r="U25" s="611"/>
      <c r="V25" s="611"/>
      <c r="W25" s="611"/>
      <c r="X25" s="611"/>
      <c r="Y25" s="612"/>
      <c r="Z25" s="613">
        <v>65.8</v>
      </c>
      <c r="AA25" s="613"/>
      <c r="AB25" s="613"/>
      <c r="AC25" s="613"/>
      <c r="AD25" s="614">
        <v>4946631</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1394775</v>
      </c>
      <c r="CS25" s="642"/>
      <c r="CT25" s="642"/>
      <c r="CU25" s="642"/>
      <c r="CV25" s="642"/>
      <c r="CW25" s="642"/>
      <c r="CX25" s="642"/>
      <c r="CY25" s="643"/>
      <c r="CZ25" s="615">
        <v>19</v>
      </c>
      <c r="DA25" s="640"/>
      <c r="DB25" s="640"/>
      <c r="DC25" s="644"/>
      <c r="DD25" s="619">
        <v>1186381</v>
      </c>
      <c r="DE25" s="642"/>
      <c r="DF25" s="642"/>
      <c r="DG25" s="642"/>
      <c r="DH25" s="642"/>
      <c r="DI25" s="642"/>
      <c r="DJ25" s="642"/>
      <c r="DK25" s="643"/>
      <c r="DL25" s="619">
        <v>1176538</v>
      </c>
      <c r="DM25" s="642"/>
      <c r="DN25" s="642"/>
      <c r="DO25" s="642"/>
      <c r="DP25" s="642"/>
      <c r="DQ25" s="642"/>
      <c r="DR25" s="642"/>
      <c r="DS25" s="642"/>
      <c r="DT25" s="642"/>
      <c r="DU25" s="642"/>
      <c r="DV25" s="643"/>
      <c r="DW25" s="615">
        <v>23.4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1371</v>
      </c>
      <c r="S26" s="611"/>
      <c r="T26" s="611"/>
      <c r="U26" s="611"/>
      <c r="V26" s="611"/>
      <c r="W26" s="611"/>
      <c r="X26" s="611"/>
      <c r="Y26" s="612"/>
      <c r="Z26" s="613">
        <v>0</v>
      </c>
      <c r="AA26" s="613"/>
      <c r="AB26" s="613"/>
      <c r="AC26" s="613"/>
      <c r="AD26" s="614">
        <v>1371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754988</v>
      </c>
      <c r="CS26" s="611"/>
      <c r="CT26" s="611"/>
      <c r="CU26" s="611"/>
      <c r="CV26" s="611"/>
      <c r="CW26" s="611"/>
      <c r="CX26" s="611"/>
      <c r="CY26" s="612"/>
      <c r="CZ26" s="615">
        <v>10.3</v>
      </c>
      <c r="DA26" s="640"/>
      <c r="DB26" s="640"/>
      <c r="DC26" s="644"/>
      <c r="DD26" s="619">
        <v>627018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44851</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2683261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1224746</v>
      </c>
      <c r="CS27" s="642"/>
      <c r="CT27" s="642"/>
      <c r="CU27" s="642"/>
      <c r="CV27" s="642"/>
      <c r="CW27" s="642"/>
      <c r="CX27" s="642"/>
      <c r="CY27" s="643"/>
      <c r="CZ27" s="615">
        <v>16.7</v>
      </c>
      <c r="DA27" s="640"/>
      <c r="DB27" s="640"/>
      <c r="DC27" s="644"/>
      <c r="DD27" s="619">
        <v>522860</v>
      </c>
      <c r="DE27" s="642"/>
      <c r="DF27" s="642"/>
      <c r="DG27" s="642"/>
      <c r="DH27" s="642"/>
      <c r="DI27" s="642"/>
      <c r="DJ27" s="642"/>
      <c r="DK27" s="643"/>
      <c r="DL27" s="619">
        <v>395070</v>
      </c>
      <c r="DM27" s="642"/>
      <c r="DN27" s="642"/>
      <c r="DO27" s="642"/>
      <c r="DP27" s="642"/>
      <c r="DQ27" s="642"/>
      <c r="DR27" s="642"/>
      <c r="DS27" s="642"/>
      <c r="DT27" s="642"/>
      <c r="DU27" s="642"/>
      <c r="DV27" s="643"/>
      <c r="DW27" s="615">
        <v>7.9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82529</v>
      </c>
      <c r="S28" s="611"/>
      <c r="T28" s="611"/>
      <c r="U28" s="611"/>
      <c r="V28" s="611"/>
      <c r="W28" s="611"/>
      <c r="X28" s="611"/>
      <c r="Y28" s="612"/>
      <c r="Z28" s="613">
        <v>1.1000000000000001</v>
      </c>
      <c r="AA28" s="613"/>
      <c r="AB28" s="613"/>
      <c r="AC28" s="613"/>
      <c r="AD28" s="614">
        <v>15118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480714</v>
      </c>
      <c r="CS28" s="611"/>
      <c r="CT28" s="611"/>
      <c r="CU28" s="611"/>
      <c r="CV28" s="611"/>
      <c r="CW28" s="611"/>
      <c r="CX28" s="611"/>
      <c r="CY28" s="612"/>
      <c r="CZ28" s="615">
        <v>6.5</v>
      </c>
      <c r="DA28" s="640"/>
      <c r="DB28" s="640"/>
      <c r="DC28" s="644"/>
      <c r="DD28" s="619">
        <v>480714</v>
      </c>
      <c r="DE28" s="611"/>
      <c r="DF28" s="611"/>
      <c r="DG28" s="611"/>
      <c r="DH28" s="611"/>
      <c r="DI28" s="611"/>
      <c r="DJ28" s="611"/>
      <c r="DK28" s="612"/>
      <c r="DL28" s="619">
        <v>480714</v>
      </c>
      <c r="DM28" s="611"/>
      <c r="DN28" s="611"/>
      <c r="DO28" s="611"/>
      <c r="DP28" s="611"/>
      <c r="DQ28" s="611"/>
      <c r="DR28" s="611"/>
      <c r="DS28" s="611"/>
      <c r="DT28" s="611"/>
      <c r="DU28" s="611"/>
      <c r="DV28" s="612"/>
      <c r="DW28" s="615">
        <v>9.6</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29185</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480714</v>
      </c>
      <c r="CS29" s="642"/>
      <c r="CT29" s="642"/>
      <c r="CU29" s="642"/>
      <c r="CV29" s="642"/>
      <c r="CW29" s="642"/>
      <c r="CX29" s="642"/>
      <c r="CY29" s="643"/>
      <c r="CZ29" s="615">
        <v>6.5</v>
      </c>
      <c r="DA29" s="640"/>
      <c r="DB29" s="640"/>
      <c r="DC29" s="644"/>
      <c r="DD29" s="619">
        <v>480714</v>
      </c>
      <c r="DE29" s="642"/>
      <c r="DF29" s="642"/>
      <c r="DG29" s="642"/>
      <c r="DH29" s="642"/>
      <c r="DI29" s="642"/>
      <c r="DJ29" s="642"/>
      <c r="DK29" s="643"/>
      <c r="DL29" s="619">
        <v>480714</v>
      </c>
      <c r="DM29" s="642"/>
      <c r="DN29" s="642"/>
      <c r="DO29" s="642"/>
      <c r="DP29" s="642"/>
      <c r="DQ29" s="642"/>
      <c r="DR29" s="642"/>
      <c r="DS29" s="642"/>
      <c r="DT29" s="642"/>
      <c r="DU29" s="642"/>
      <c r="DV29" s="643"/>
      <c r="DW29" s="615">
        <v>9.6</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849062</v>
      </c>
      <c r="S30" s="611"/>
      <c r="T30" s="611"/>
      <c r="U30" s="611"/>
      <c r="V30" s="611"/>
      <c r="W30" s="611"/>
      <c r="X30" s="611"/>
      <c r="Y30" s="612"/>
      <c r="Z30" s="613">
        <v>11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462660</v>
      </c>
      <c r="CS30" s="611"/>
      <c r="CT30" s="611"/>
      <c r="CU30" s="611"/>
      <c r="CV30" s="611"/>
      <c r="CW30" s="611"/>
      <c r="CX30" s="611"/>
      <c r="CY30" s="612"/>
      <c r="CZ30" s="615">
        <v>6.3</v>
      </c>
      <c r="DA30" s="640"/>
      <c r="DB30" s="640"/>
      <c r="DC30" s="644"/>
      <c r="DD30" s="619">
        <v>462660</v>
      </c>
      <c r="DE30" s="611"/>
      <c r="DF30" s="611"/>
      <c r="DG30" s="611"/>
      <c r="DH30" s="611"/>
      <c r="DI30" s="611"/>
      <c r="DJ30" s="611"/>
      <c r="DK30" s="612"/>
      <c r="DL30" s="619">
        <v>462660</v>
      </c>
      <c r="DM30" s="611"/>
      <c r="DN30" s="611"/>
      <c r="DO30" s="611"/>
      <c r="DP30" s="611"/>
      <c r="DQ30" s="611"/>
      <c r="DR30" s="611"/>
      <c r="DS30" s="611"/>
      <c r="DT30" s="611"/>
      <c r="DU30" s="611"/>
      <c r="DV30" s="612"/>
      <c r="DW30" s="615">
        <v>9.1999999999999993</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v>
      </c>
      <c r="BH31" s="654"/>
      <c r="BI31" s="654"/>
      <c r="BJ31" s="654"/>
      <c r="BK31" s="654"/>
      <c r="BL31" s="654"/>
      <c r="BM31" s="605">
        <v>95.8</v>
      </c>
      <c r="BN31" s="654"/>
      <c r="BO31" s="654"/>
      <c r="BP31" s="654"/>
      <c r="BQ31" s="655"/>
      <c r="BR31" s="666">
        <v>99.2</v>
      </c>
      <c r="BS31" s="654"/>
      <c r="BT31" s="654"/>
      <c r="BU31" s="654"/>
      <c r="BV31" s="654"/>
      <c r="BW31" s="654"/>
      <c r="BX31" s="605">
        <v>96.2</v>
      </c>
      <c r="BY31" s="654"/>
      <c r="BZ31" s="654"/>
      <c r="CA31" s="654"/>
      <c r="CB31" s="655"/>
      <c r="CD31" s="648"/>
      <c r="CE31" s="649"/>
      <c r="CF31" s="607" t="s">
        <v>300</v>
      </c>
      <c r="CG31" s="608"/>
      <c r="CH31" s="608"/>
      <c r="CI31" s="608"/>
      <c r="CJ31" s="608"/>
      <c r="CK31" s="608"/>
      <c r="CL31" s="608"/>
      <c r="CM31" s="608"/>
      <c r="CN31" s="608"/>
      <c r="CO31" s="608"/>
      <c r="CP31" s="608"/>
      <c r="CQ31" s="609"/>
      <c r="CR31" s="610">
        <v>18054</v>
      </c>
      <c r="CS31" s="642"/>
      <c r="CT31" s="642"/>
      <c r="CU31" s="642"/>
      <c r="CV31" s="642"/>
      <c r="CW31" s="642"/>
      <c r="CX31" s="642"/>
      <c r="CY31" s="643"/>
      <c r="CZ31" s="615">
        <v>0.2</v>
      </c>
      <c r="DA31" s="640"/>
      <c r="DB31" s="640"/>
      <c r="DC31" s="644"/>
      <c r="DD31" s="619">
        <v>18054</v>
      </c>
      <c r="DE31" s="642"/>
      <c r="DF31" s="642"/>
      <c r="DG31" s="642"/>
      <c r="DH31" s="642"/>
      <c r="DI31" s="642"/>
      <c r="DJ31" s="642"/>
      <c r="DK31" s="643"/>
      <c r="DL31" s="619">
        <v>18054</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449874</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98.7</v>
      </c>
      <c r="BH32" s="642"/>
      <c r="BI32" s="642"/>
      <c r="BJ32" s="642"/>
      <c r="BK32" s="642"/>
      <c r="BL32" s="642"/>
      <c r="BM32" s="616">
        <v>95.2</v>
      </c>
      <c r="BN32" s="642"/>
      <c r="BO32" s="642"/>
      <c r="BP32" s="642"/>
      <c r="BQ32" s="665"/>
      <c r="BR32" s="667">
        <v>99.1</v>
      </c>
      <c r="BS32" s="642"/>
      <c r="BT32" s="642"/>
      <c r="BU32" s="642"/>
      <c r="BV32" s="642"/>
      <c r="BW32" s="642"/>
      <c r="BX32" s="616">
        <v>95.8</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3878</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99.1</v>
      </c>
      <c r="BH33" s="669"/>
      <c r="BI33" s="669"/>
      <c r="BJ33" s="669"/>
      <c r="BK33" s="669"/>
      <c r="BL33" s="669"/>
      <c r="BM33" s="670">
        <v>96.1</v>
      </c>
      <c r="BN33" s="669"/>
      <c r="BO33" s="669"/>
      <c r="BP33" s="669"/>
      <c r="BQ33" s="671"/>
      <c r="BR33" s="668">
        <v>99.3</v>
      </c>
      <c r="BS33" s="669"/>
      <c r="BT33" s="669"/>
      <c r="BU33" s="669"/>
      <c r="BV33" s="669"/>
      <c r="BW33" s="669"/>
      <c r="BX33" s="670">
        <v>96.3</v>
      </c>
      <c r="BY33" s="669"/>
      <c r="BZ33" s="669"/>
      <c r="CA33" s="669"/>
      <c r="CB33" s="671"/>
      <c r="CD33" s="607" t="s">
        <v>307</v>
      </c>
      <c r="CE33" s="608"/>
      <c r="CF33" s="608"/>
      <c r="CG33" s="608"/>
      <c r="CH33" s="608"/>
      <c r="CI33" s="608"/>
      <c r="CJ33" s="608"/>
      <c r="CK33" s="608"/>
      <c r="CL33" s="608"/>
      <c r="CM33" s="608"/>
      <c r="CN33" s="608"/>
      <c r="CO33" s="608"/>
      <c r="CP33" s="608"/>
      <c r="CQ33" s="609"/>
      <c r="CR33" s="610">
        <v>3811219</v>
      </c>
      <c r="CS33" s="642"/>
      <c r="CT33" s="642"/>
      <c r="CU33" s="642"/>
      <c r="CV33" s="642"/>
      <c r="CW33" s="642"/>
      <c r="CX33" s="642"/>
      <c r="CY33" s="643"/>
      <c r="CZ33" s="615">
        <v>51.8</v>
      </c>
      <c r="DA33" s="640"/>
      <c r="DB33" s="640"/>
      <c r="DC33" s="644"/>
      <c r="DD33" s="619">
        <v>3154145</v>
      </c>
      <c r="DE33" s="642"/>
      <c r="DF33" s="642"/>
      <c r="DG33" s="642"/>
      <c r="DH33" s="642"/>
      <c r="DI33" s="642"/>
      <c r="DJ33" s="642"/>
      <c r="DK33" s="643"/>
      <c r="DL33" s="619">
        <v>2153825</v>
      </c>
      <c r="DM33" s="642"/>
      <c r="DN33" s="642"/>
      <c r="DO33" s="642"/>
      <c r="DP33" s="642"/>
      <c r="DQ33" s="642"/>
      <c r="DR33" s="642"/>
      <c r="DS33" s="642"/>
      <c r="DT33" s="642"/>
      <c r="DU33" s="642"/>
      <c r="DV33" s="643"/>
      <c r="DW33" s="615">
        <v>42.9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152916</v>
      </c>
      <c r="S34" s="611"/>
      <c r="T34" s="611"/>
      <c r="U34" s="611"/>
      <c r="V34" s="611"/>
      <c r="W34" s="611"/>
      <c r="X34" s="611"/>
      <c r="Y34" s="612"/>
      <c r="Z34" s="613">
        <v>2</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1280537</v>
      </c>
      <c r="CS34" s="611"/>
      <c r="CT34" s="611"/>
      <c r="CU34" s="611"/>
      <c r="CV34" s="611"/>
      <c r="CW34" s="611"/>
      <c r="CX34" s="611"/>
      <c r="CY34" s="612"/>
      <c r="CZ34" s="615">
        <v>17.399999999999999</v>
      </c>
      <c r="DA34" s="640"/>
      <c r="DB34" s="640"/>
      <c r="DC34" s="644"/>
      <c r="DD34" s="619">
        <v>1048322</v>
      </c>
      <c r="DE34" s="611"/>
      <c r="DF34" s="611"/>
      <c r="DG34" s="611"/>
      <c r="DH34" s="611"/>
      <c r="DI34" s="611"/>
      <c r="DJ34" s="611"/>
      <c r="DK34" s="612"/>
      <c r="DL34" s="619">
        <v>706655</v>
      </c>
      <c r="DM34" s="611"/>
      <c r="DN34" s="611"/>
      <c r="DO34" s="611"/>
      <c r="DP34" s="611"/>
      <c r="DQ34" s="611"/>
      <c r="DR34" s="611"/>
      <c r="DS34" s="611"/>
      <c r="DT34" s="611"/>
      <c r="DU34" s="611"/>
      <c r="DV34" s="612"/>
      <c r="DW34" s="615">
        <v>14.1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473253</v>
      </c>
      <c r="S35" s="611"/>
      <c r="T35" s="611"/>
      <c r="U35" s="611"/>
      <c r="V35" s="611"/>
      <c r="W35" s="611"/>
      <c r="X35" s="611"/>
      <c r="Y35" s="612"/>
      <c r="Z35" s="613">
        <v>6.1</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55730</v>
      </c>
      <c r="CS35" s="642"/>
      <c r="CT35" s="642"/>
      <c r="CU35" s="642"/>
      <c r="CV35" s="642"/>
      <c r="CW35" s="642"/>
      <c r="CX35" s="642"/>
      <c r="CY35" s="643"/>
      <c r="CZ35" s="615">
        <v>0.8</v>
      </c>
      <c r="DA35" s="640"/>
      <c r="DB35" s="640"/>
      <c r="DC35" s="644"/>
      <c r="DD35" s="619">
        <v>54163</v>
      </c>
      <c r="DE35" s="642"/>
      <c r="DF35" s="642"/>
      <c r="DG35" s="642"/>
      <c r="DH35" s="642"/>
      <c r="DI35" s="642"/>
      <c r="DJ35" s="642"/>
      <c r="DK35" s="643"/>
      <c r="DL35" s="619">
        <v>54163</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293118</v>
      </c>
      <c r="S36" s="611"/>
      <c r="T36" s="611"/>
      <c r="U36" s="611"/>
      <c r="V36" s="611"/>
      <c r="W36" s="611"/>
      <c r="X36" s="611"/>
      <c r="Y36" s="612"/>
      <c r="Z36" s="613">
        <v>3.8</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1074498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40520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1049053</v>
      </c>
      <c r="CS36" s="611"/>
      <c r="CT36" s="611"/>
      <c r="CU36" s="611"/>
      <c r="CV36" s="611"/>
      <c r="CW36" s="611"/>
      <c r="CX36" s="611"/>
      <c r="CY36" s="612"/>
      <c r="CZ36" s="615">
        <v>14.3</v>
      </c>
      <c r="DA36" s="640"/>
      <c r="DB36" s="640"/>
      <c r="DC36" s="644"/>
      <c r="DD36" s="619">
        <v>882285</v>
      </c>
      <c r="DE36" s="611"/>
      <c r="DF36" s="611"/>
      <c r="DG36" s="611"/>
      <c r="DH36" s="611"/>
      <c r="DI36" s="611"/>
      <c r="DJ36" s="611"/>
      <c r="DK36" s="612"/>
      <c r="DL36" s="619">
        <v>525547</v>
      </c>
      <c r="DM36" s="611"/>
      <c r="DN36" s="611"/>
      <c r="DO36" s="611"/>
      <c r="DP36" s="611"/>
      <c r="DQ36" s="611"/>
      <c r="DR36" s="611"/>
      <c r="DS36" s="611"/>
      <c r="DT36" s="611"/>
      <c r="DU36" s="611"/>
      <c r="DV36" s="612"/>
      <c r="DW36" s="615">
        <v>10.5</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152020</v>
      </c>
      <c r="S37" s="611"/>
      <c r="T37" s="611"/>
      <c r="U37" s="611"/>
      <c r="V37" s="611"/>
      <c r="W37" s="611"/>
      <c r="X37" s="611"/>
      <c r="Y37" s="612"/>
      <c r="Z37" s="613">
        <v>2</v>
      </c>
      <c r="AA37" s="613"/>
      <c r="AB37" s="613"/>
      <c r="AC37" s="613"/>
      <c r="AD37" s="614">
        <v>9150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386500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24283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432190</v>
      </c>
      <c r="CS37" s="642"/>
      <c r="CT37" s="642"/>
      <c r="CU37" s="642"/>
      <c r="CV37" s="642"/>
      <c r="CW37" s="642"/>
      <c r="CX37" s="642"/>
      <c r="CY37" s="643"/>
      <c r="CZ37" s="615">
        <v>5.9</v>
      </c>
      <c r="DA37" s="640"/>
      <c r="DB37" s="640"/>
      <c r="DC37" s="644"/>
      <c r="DD37" s="619">
        <v>432190</v>
      </c>
      <c r="DE37" s="642"/>
      <c r="DF37" s="642"/>
      <c r="DG37" s="642"/>
      <c r="DH37" s="642"/>
      <c r="DI37" s="642"/>
      <c r="DJ37" s="642"/>
      <c r="DK37" s="643"/>
      <c r="DL37" s="619">
        <v>369915</v>
      </c>
      <c r="DM37" s="642"/>
      <c r="DN37" s="642"/>
      <c r="DO37" s="642"/>
      <c r="DP37" s="642"/>
      <c r="DQ37" s="642"/>
      <c r="DR37" s="642"/>
      <c r="DS37" s="642"/>
      <c r="DT37" s="642"/>
      <c r="DU37" s="642"/>
      <c r="DV37" s="643"/>
      <c r="DW37" s="615">
        <v>7.4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105300</v>
      </c>
      <c r="S38" s="611"/>
      <c r="T38" s="611"/>
      <c r="U38" s="611"/>
      <c r="V38" s="611"/>
      <c r="W38" s="611"/>
      <c r="X38" s="611"/>
      <c r="Y38" s="612"/>
      <c r="Z38" s="613">
        <v>1.4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22114</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1052384</v>
      </c>
      <c r="CS38" s="611"/>
      <c r="CT38" s="611"/>
      <c r="CU38" s="611"/>
      <c r="CV38" s="611"/>
      <c r="CW38" s="611"/>
      <c r="CX38" s="611"/>
      <c r="CY38" s="612"/>
      <c r="CZ38" s="615">
        <v>14.3</v>
      </c>
      <c r="DA38" s="640"/>
      <c r="DB38" s="640"/>
      <c r="DC38" s="644"/>
      <c r="DD38" s="619">
        <v>947519</v>
      </c>
      <c r="DE38" s="611"/>
      <c r="DF38" s="611"/>
      <c r="DG38" s="611"/>
      <c r="DH38" s="611"/>
      <c r="DI38" s="611"/>
      <c r="DJ38" s="611"/>
      <c r="DK38" s="612"/>
      <c r="DL38" s="619">
        <v>867460</v>
      </c>
      <c r="DM38" s="611"/>
      <c r="DN38" s="611"/>
      <c r="DO38" s="611"/>
      <c r="DP38" s="611"/>
      <c r="DQ38" s="611"/>
      <c r="DR38" s="611"/>
      <c r="DS38" s="611"/>
      <c r="DT38" s="611"/>
      <c r="DU38" s="611"/>
      <c r="DV38" s="612"/>
      <c r="DW38" s="615">
        <v>17.3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3443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372747</v>
      </c>
      <c r="CS39" s="642"/>
      <c r="CT39" s="642"/>
      <c r="CU39" s="642"/>
      <c r="CV39" s="642"/>
      <c r="CW39" s="642"/>
      <c r="CX39" s="642"/>
      <c r="CY39" s="643"/>
      <c r="CZ39" s="615">
        <v>5.0999999999999996</v>
      </c>
      <c r="DA39" s="640"/>
      <c r="DB39" s="640"/>
      <c r="DC39" s="644"/>
      <c r="DD39" s="619">
        <v>221088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50400</v>
      </c>
      <c r="S40" s="611"/>
      <c r="T40" s="611"/>
      <c r="U40" s="611"/>
      <c r="V40" s="611"/>
      <c r="W40" s="611"/>
      <c r="X40" s="611"/>
      <c r="Y40" s="612"/>
      <c r="Z40" s="613">
        <v>0.7</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768</v>
      </c>
      <c r="CS40" s="611"/>
      <c r="CT40" s="611"/>
      <c r="CU40" s="611"/>
      <c r="CV40" s="611"/>
      <c r="CW40" s="611"/>
      <c r="CX40" s="611"/>
      <c r="CY40" s="612"/>
      <c r="CZ40" s="615">
        <v>0</v>
      </c>
      <c r="DA40" s="640"/>
      <c r="DB40" s="640"/>
      <c r="DC40" s="644"/>
      <c r="DD40" s="619">
        <v>768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7715813</v>
      </c>
      <c r="S41" s="683"/>
      <c r="T41" s="683"/>
      <c r="U41" s="683"/>
      <c r="V41" s="683"/>
      <c r="W41" s="683"/>
      <c r="X41" s="683"/>
      <c r="Y41" s="687"/>
      <c r="Z41" s="688">
        <v>100</v>
      </c>
      <c r="AA41" s="688"/>
      <c r="AB41" s="688"/>
      <c r="AC41" s="688"/>
      <c r="AD41" s="689">
        <v>4972270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130529</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535355</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414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439615</v>
      </c>
      <c r="CS42" s="642"/>
      <c r="CT42" s="642"/>
      <c r="CU42" s="642"/>
      <c r="CV42" s="642"/>
      <c r="CW42" s="642"/>
      <c r="CX42" s="642"/>
      <c r="CY42" s="643"/>
      <c r="CZ42" s="615">
        <v>6</v>
      </c>
      <c r="DA42" s="640"/>
      <c r="DB42" s="640"/>
      <c r="DC42" s="644"/>
      <c r="DD42" s="619">
        <v>304909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4742</v>
      </c>
      <c r="CS43" s="642"/>
      <c r="CT43" s="642"/>
      <c r="CU43" s="642"/>
      <c r="CV43" s="642"/>
      <c r="CW43" s="642"/>
      <c r="CX43" s="642"/>
      <c r="CY43" s="643"/>
      <c r="CZ43" s="615">
        <v>0.1</v>
      </c>
      <c r="DA43" s="640"/>
      <c r="DB43" s="640"/>
      <c r="DC43" s="644"/>
      <c r="DD43" s="619">
        <v>4742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439615</v>
      </c>
      <c r="CS44" s="611"/>
      <c r="CT44" s="611"/>
      <c r="CU44" s="611"/>
      <c r="CV44" s="611"/>
      <c r="CW44" s="611"/>
      <c r="CX44" s="611"/>
      <c r="CY44" s="612"/>
      <c r="CZ44" s="615">
        <v>6</v>
      </c>
      <c r="DA44" s="616"/>
      <c r="DB44" s="616"/>
      <c r="DC44" s="622"/>
      <c r="DD44" s="619">
        <v>304909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60202</v>
      </c>
      <c r="CS45" s="642"/>
      <c r="CT45" s="642"/>
      <c r="CU45" s="642"/>
      <c r="CV45" s="642"/>
      <c r="CW45" s="642"/>
      <c r="CX45" s="642"/>
      <c r="CY45" s="643"/>
      <c r="CZ45" s="615">
        <v>0.8</v>
      </c>
      <c r="DA45" s="640"/>
      <c r="DB45" s="640"/>
      <c r="DC45" s="644"/>
      <c r="DD45" s="619">
        <v>45915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364954</v>
      </c>
      <c r="CS46" s="611"/>
      <c r="CT46" s="611"/>
      <c r="CU46" s="611"/>
      <c r="CV46" s="611"/>
      <c r="CW46" s="611"/>
      <c r="CX46" s="611"/>
      <c r="CY46" s="612"/>
      <c r="CZ46" s="615">
        <v>5</v>
      </c>
      <c r="DA46" s="616"/>
      <c r="DB46" s="616"/>
      <c r="DC46" s="622"/>
      <c r="DD46" s="619">
        <v>244535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7351069</v>
      </c>
      <c r="CS49" s="669"/>
      <c r="CT49" s="669"/>
      <c r="CU49" s="669"/>
      <c r="CV49" s="669"/>
      <c r="CW49" s="669"/>
      <c r="CX49" s="669"/>
      <c r="CY49" s="698"/>
      <c r="CZ49" s="690">
        <v>100</v>
      </c>
      <c r="DA49" s="699"/>
      <c r="DB49" s="699"/>
      <c r="DC49" s="700"/>
      <c r="DD49" s="701">
        <v>5649009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cF+gytoI6vghQl4zlbvDOphexoh1wqJyIlVdUpC2I44/F6vUOy3RtMtYeVdvn3rGoOhoaBObpzO5duwwatOGw==" saltValue="+vY/Q5BMNE5W7SL1sc46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A8" sqref="AA8:AE8"/>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7617</v>
      </c>
      <c r="R7" s="740"/>
      <c r="S7" s="740"/>
      <c r="T7" s="740"/>
      <c r="U7" s="740"/>
      <c r="V7" s="740">
        <v>7256</v>
      </c>
      <c r="W7" s="740"/>
      <c r="X7" s="740"/>
      <c r="Y7" s="740"/>
      <c r="Z7" s="740"/>
      <c r="AA7" s="740">
        <v>360</v>
      </c>
      <c r="AB7" s="740"/>
      <c r="AC7" s="740"/>
      <c r="AD7" s="740"/>
      <c r="AE7" s="741"/>
      <c r="AF7" s="742">
        <v>360</v>
      </c>
      <c r="AG7" s="743"/>
      <c r="AH7" s="743"/>
      <c r="AI7" s="743"/>
      <c r="AJ7" s="744"/>
      <c r="AK7" s="745">
        <v>473</v>
      </c>
      <c r="AL7" s="746"/>
      <c r="AM7" s="746"/>
      <c r="AN7" s="746"/>
      <c r="AO7" s="746"/>
      <c r="AP7" s="746">
        <v>4308</v>
      </c>
      <c r="AQ7" s="746"/>
      <c r="AR7" s="746"/>
      <c r="AS7" s="746"/>
      <c r="AT7" s="746"/>
      <c r="AU7" s="747" t="s">
        <v>546</v>
      </c>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547</v>
      </c>
      <c r="BT7" s="734"/>
      <c r="BU7" s="734"/>
      <c r="BV7" s="734"/>
      <c r="BW7" s="734"/>
      <c r="BX7" s="734"/>
      <c r="BY7" s="734"/>
      <c r="BZ7" s="734"/>
      <c r="CA7" s="734"/>
      <c r="CB7" s="734"/>
      <c r="CC7" s="734"/>
      <c r="CD7" s="734"/>
      <c r="CE7" s="734"/>
      <c r="CF7" s="734"/>
      <c r="CG7" s="749"/>
      <c r="CH7" s="730">
        <v>0</v>
      </c>
      <c r="CI7" s="731"/>
      <c r="CJ7" s="731"/>
      <c r="CK7" s="731"/>
      <c r="CL7" s="732"/>
      <c r="CM7" s="730">
        <v>122</v>
      </c>
      <c r="CN7" s="731"/>
      <c r="CO7" s="731"/>
      <c r="CP7" s="731"/>
      <c r="CQ7" s="732"/>
      <c r="CR7" s="730">
        <v>5</v>
      </c>
      <c r="CS7" s="731"/>
      <c r="CT7" s="731"/>
      <c r="CU7" s="731"/>
      <c r="CV7" s="732"/>
      <c r="CW7" s="730" t="s">
        <v>545</v>
      </c>
      <c r="CX7" s="731"/>
      <c r="CY7" s="731"/>
      <c r="CZ7" s="731"/>
      <c r="DA7" s="732"/>
      <c r="DB7" s="730" t="s">
        <v>545</v>
      </c>
      <c r="DC7" s="731"/>
      <c r="DD7" s="731"/>
      <c r="DE7" s="731"/>
      <c r="DF7" s="732"/>
      <c r="DG7" s="730" t="s">
        <v>545</v>
      </c>
      <c r="DH7" s="731"/>
      <c r="DI7" s="731"/>
      <c r="DJ7" s="731"/>
      <c r="DK7" s="732"/>
      <c r="DL7" s="730" t="s">
        <v>545</v>
      </c>
      <c r="DM7" s="731"/>
      <c r="DN7" s="731"/>
      <c r="DO7" s="731"/>
      <c r="DP7" s="732"/>
      <c r="DQ7" s="730" t="s">
        <v>545</v>
      </c>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58</v>
      </c>
      <c r="R8" s="771"/>
      <c r="S8" s="771"/>
      <c r="T8" s="771"/>
      <c r="U8" s="771"/>
      <c r="V8" s="771">
        <v>55</v>
      </c>
      <c r="W8" s="771"/>
      <c r="X8" s="771"/>
      <c r="Y8" s="771"/>
      <c r="Z8" s="771"/>
      <c r="AA8" s="771">
        <v>3</v>
      </c>
      <c r="AB8" s="771"/>
      <c r="AC8" s="771"/>
      <c r="AD8" s="771"/>
      <c r="AE8" s="772"/>
      <c r="AF8" s="773">
        <v>3</v>
      </c>
      <c r="AG8" s="774"/>
      <c r="AH8" s="774"/>
      <c r="AI8" s="774"/>
      <c r="AJ8" s="775"/>
      <c r="AK8" s="756" t="s">
        <v>545</v>
      </c>
      <c r="AL8" s="757"/>
      <c r="AM8" s="757"/>
      <c r="AN8" s="757"/>
      <c r="AO8" s="757"/>
      <c r="AP8" s="757" t="s">
        <v>545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t="s">
        <v>376</v>
      </c>
      <c r="C9" s="768"/>
      <c r="D9" s="768"/>
      <c r="E9" s="768"/>
      <c r="F9" s="768"/>
      <c r="G9" s="768"/>
      <c r="H9" s="768"/>
      <c r="I9" s="768"/>
      <c r="J9" s="768"/>
      <c r="K9" s="768"/>
      <c r="L9" s="768"/>
      <c r="M9" s="768"/>
      <c r="N9" s="768"/>
      <c r="O9" s="768"/>
      <c r="P9" s="769"/>
      <c r="Q9" s="770">
        <v>120</v>
      </c>
      <c r="R9" s="771"/>
      <c r="S9" s="771"/>
      <c r="T9" s="771"/>
      <c r="U9" s="771"/>
      <c r="V9" s="771">
        <v>119</v>
      </c>
      <c r="W9" s="771"/>
      <c r="X9" s="771"/>
      <c r="Y9" s="771"/>
      <c r="Z9" s="771"/>
      <c r="AA9" s="771">
        <v>1</v>
      </c>
      <c r="AB9" s="771"/>
      <c r="AC9" s="771"/>
      <c r="AD9" s="771"/>
      <c r="AE9" s="772"/>
      <c r="AF9" s="773">
        <v>1</v>
      </c>
      <c r="AG9" s="774"/>
      <c r="AH9" s="774"/>
      <c r="AI9" s="774"/>
      <c r="AJ9" s="775"/>
      <c r="AK9" s="756" t="s">
        <v>545</v>
      </c>
      <c r="AL9" s="757"/>
      <c r="AM9" s="757"/>
      <c r="AN9" s="757"/>
      <c r="AO9" s="757"/>
      <c r="AP9" s="757" t="s">
        <v>545</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378</v>
      </c>
      <c r="B23" s="776" t="s">
        <v>379</v>
      </c>
      <c r="C23" s="777"/>
      <c r="D23" s="777"/>
      <c r="E23" s="777"/>
      <c r="F23" s="777"/>
      <c r="G23" s="777"/>
      <c r="H23" s="777"/>
      <c r="I23" s="777"/>
      <c r="J23" s="777"/>
      <c r="K23" s="777"/>
      <c r="L23" s="777"/>
      <c r="M23" s="777"/>
      <c r="N23" s="777"/>
      <c r="O23" s="777"/>
      <c r="P23" s="778"/>
      <c r="Q23" s="779">
        <v>7795</v>
      </c>
      <c r="R23" s="780"/>
      <c r="S23" s="780"/>
      <c r="T23" s="780"/>
      <c r="U23" s="780"/>
      <c r="V23" s="780">
        <v>7430</v>
      </c>
      <c r="W23" s="780"/>
      <c r="X23" s="780"/>
      <c r="Y23" s="780"/>
      <c r="Z23" s="780"/>
      <c r="AA23" s="780">
        <v>365</v>
      </c>
      <c r="AB23" s="780"/>
      <c r="AC23" s="780"/>
      <c r="AD23" s="780"/>
      <c r="AE23" s="781"/>
      <c r="AF23" s="782">
        <v>365</v>
      </c>
      <c r="AG23" s="780"/>
      <c r="AH23" s="780"/>
      <c r="AI23" s="780"/>
      <c r="AJ23" s="783"/>
      <c r="AK23" s="784"/>
      <c r="AL23" s="785"/>
      <c r="AM23" s="785"/>
      <c r="AN23" s="785"/>
      <c r="AO23" s="785"/>
      <c r="AP23" s="780">
        <v>4308</v>
      </c>
      <c r="AQ23" s="780"/>
      <c r="AR23" s="780"/>
      <c r="AS23" s="780"/>
      <c r="AT23" s="780"/>
      <c r="AU23" s="796" t="s">
        <v>545</v>
      </c>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390</v>
      </c>
      <c r="C28" s="737"/>
      <c r="D28" s="737"/>
      <c r="E28" s="737"/>
      <c r="F28" s="737"/>
      <c r="G28" s="737"/>
      <c r="H28" s="737"/>
      <c r="I28" s="737"/>
      <c r="J28" s="737"/>
      <c r="K28" s="737"/>
      <c r="L28" s="737"/>
      <c r="M28" s="737"/>
      <c r="N28" s="737"/>
      <c r="O28" s="737"/>
      <c r="P28" s="738"/>
      <c r="Q28" s="809">
        <v>2036</v>
      </c>
      <c r="R28" s="810"/>
      <c r="S28" s="810"/>
      <c r="T28" s="810"/>
      <c r="U28" s="810"/>
      <c r="V28" s="810">
        <v>1995</v>
      </c>
      <c r="W28" s="810"/>
      <c r="X28" s="810"/>
      <c r="Y28" s="810"/>
      <c r="Z28" s="810"/>
      <c r="AA28" s="810">
        <v>41</v>
      </c>
      <c r="AB28" s="810"/>
      <c r="AC28" s="810"/>
      <c r="AD28" s="810"/>
      <c r="AE28" s="811"/>
      <c r="AF28" s="812">
        <v>41</v>
      </c>
      <c r="AG28" s="810"/>
      <c r="AH28" s="810"/>
      <c r="AI28" s="810"/>
      <c r="AJ28" s="813"/>
      <c r="AK28" s="814">
        <v>131</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t="s">
        <v>548</v>
      </c>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391</v>
      </c>
      <c r="C29" s="768"/>
      <c r="D29" s="768"/>
      <c r="E29" s="768"/>
      <c r="F29" s="768"/>
      <c r="G29" s="768"/>
      <c r="H29" s="768"/>
      <c r="I29" s="768"/>
      <c r="J29" s="768"/>
      <c r="K29" s="768"/>
      <c r="L29" s="768"/>
      <c r="M29" s="768"/>
      <c r="N29" s="768"/>
      <c r="O29" s="768"/>
      <c r="P29" s="769"/>
      <c r="Q29" s="770">
        <v>348</v>
      </c>
      <c r="R29" s="771"/>
      <c r="S29" s="771"/>
      <c r="T29" s="771"/>
      <c r="U29" s="771"/>
      <c r="V29" s="771">
        <v>340</v>
      </c>
      <c r="W29" s="771"/>
      <c r="X29" s="771"/>
      <c r="Y29" s="771"/>
      <c r="Z29" s="771"/>
      <c r="AA29" s="771">
        <v>8</v>
      </c>
      <c r="AB29" s="771"/>
      <c r="AC29" s="771"/>
      <c r="AD29" s="771"/>
      <c r="AE29" s="772"/>
      <c r="AF29" s="773">
        <v>8</v>
      </c>
      <c r="AG29" s="774"/>
      <c r="AH29" s="774"/>
      <c r="AI29" s="774"/>
      <c r="AJ29" s="775"/>
      <c r="AK29" s="821">
        <v>75</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392</v>
      </c>
      <c r="C30" s="768"/>
      <c r="D30" s="768"/>
      <c r="E30" s="768"/>
      <c r="F30" s="768"/>
      <c r="G30" s="768"/>
      <c r="H30" s="768"/>
      <c r="I30" s="768"/>
      <c r="J30" s="768"/>
      <c r="K30" s="768"/>
      <c r="L30" s="768"/>
      <c r="M30" s="768"/>
      <c r="N30" s="768"/>
      <c r="O30" s="768"/>
      <c r="P30" s="769"/>
      <c r="Q30" s="770">
        <v>173</v>
      </c>
      <c r="R30" s="771"/>
      <c r="S30" s="771"/>
      <c r="T30" s="771"/>
      <c r="U30" s="771"/>
      <c r="V30" s="771">
        <v>170</v>
      </c>
      <c r="W30" s="771"/>
      <c r="X30" s="771"/>
      <c r="Y30" s="771"/>
      <c r="Z30" s="771"/>
      <c r="AA30" s="771">
        <v>3</v>
      </c>
      <c r="AB30" s="771"/>
      <c r="AC30" s="771"/>
      <c r="AD30" s="771"/>
      <c r="AE30" s="772"/>
      <c r="AF30" s="773">
        <v>324</v>
      </c>
      <c r="AG30" s="774"/>
      <c r="AH30" s="774"/>
      <c r="AI30" s="774"/>
      <c r="AJ30" s="775"/>
      <c r="AK30" s="821">
        <v>1</v>
      </c>
      <c r="AL30" s="817"/>
      <c r="AM30" s="817"/>
      <c r="AN30" s="817"/>
      <c r="AO30" s="817"/>
      <c r="AP30" s="817" t="s">
        <v>545</v>
      </c>
      <c r="AQ30" s="817"/>
      <c r="AR30" s="817"/>
      <c r="AS30" s="817"/>
      <c r="AT30" s="817"/>
      <c r="AU30" s="817" t="s">
        <v>545</v>
      </c>
      <c r="AV30" s="817"/>
      <c r="AW30" s="817"/>
      <c r="AX30" s="817"/>
      <c r="AY30" s="817"/>
      <c r="AZ30" s="818" t="s">
        <v>545</v>
      </c>
      <c r="BA30" s="818"/>
      <c r="BB30" s="818"/>
      <c r="BC30" s="818"/>
      <c r="BD30" s="818"/>
      <c r="BE30" s="819" t="s">
        <v>393</v>
      </c>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394</v>
      </c>
      <c r="C31" s="768"/>
      <c r="D31" s="768"/>
      <c r="E31" s="768"/>
      <c r="F31" s="768"/>
      <c r="G31" s="768"/>
      <c r="H31" s="768"/>
      <c r="I31" s="768"/>
      <c r="J31" s="768"/>
      <c r="K31" s="768"/>
      <c r="L31" s="768"/>
      <c r="M31" s="768"/>
      <c r="N31" s="768"/>
      <c r="O31" s="768"/>
      <c r="P31" s="769"/>
      <c r="Q31" s="770">
        <v>1244</v>
      </c>
      <c r="R31" s="771"/>
      <c r="S31" s="771"/>
      <c r="T31" s="771"/>
      <c r="U31" s="771"/>
      <c r="V31" s="771">
        <v>1213</v>
      </c>
      <c r="W31" s="771"/>
      <c r="X31" s="771"/>
      <c r="Y31" s="771"/>
      <c r="Z31" s="771"/>
      <c r="AA31" s="771">
        <v>31</v>
      </c>
      <c r="AB31" s="771"/>
      <c r="AC31" s="771"/>
      <c r="AD31" s="771"/>
      <c r="AE31" s="772"/>
      <c r="AF31" s="773">
        <v>31</v>
      </c>
      <c r="AG31" s="774"/>
      <c r="AH31" s="774"/>
      <c r="AI31" s="774"/>
      <c r="AJ31" s="775"/>
      <c r="AK31" s="821">
        <v>343</v>
      </c>
      <c r="AL31" s="817"/>
      <c r="AM31" s="817"/>
      <c r="AN31" s="817"/>
      <c r="AO31" s="817"/>
      <c r="AP31" s="817">
        <v>6302</v>
      </c>
      <c r="AQ31" s="817"/>
      <c r="AR31" s="817"/>
      <c r="AS31" s="817"/>
      <c r="AT31" s="817"/>
      <c r="AU31" s="817">
        <v>6302</v>
      </c>
      <c r="AV31" s="817"/>
      <c r="AW31" s="817"/>
      <c r="AX31" s="817"/>
      <c r="AY31" s="817"/>
      <c r="AZ31" s="818" t="s">
        <v>545</v>
      </c>
      <c r="BA31" s="818"/>
      <c r="BB31" s="818"/>
      <c r="BC31" s="818"/>
      <c r="BD31" s="818"/>
      <c r="BE31" s="819" t="s">
        <v>395</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403</v>
      </c>
      <c r="AG63" s="831"/>
      <c r="AH63" s="831"/>
      <c r="AI63" s="831"/>
      <c r="AJ63" s="832"/>
      <c r="AK63" s="833"/>
      <c r="AL63" s="828"/>
      <c r="AM63" s="828"/>
      <c r="AN63" s="828"/>
      <c r="AO63" s="828"/>
      <c r="AP63" s="831">
        <v>6302</v>
      </c>
      <c r="AQ63" s="831"/>
      <c r="AR63" s="831"/>
      <c r="AS63" s="831"/>
      <c r="AT63" s="831"/>
      <c r="AU63" s="831">
        <v>6302</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549</v>
      </c>
      <c r="C68" s="857"/>
      <c r="D68" s="857"/>
      <c r="E68" s="857"/>
      <c r="F68" s="857"/>
      <c r="G68" s="857"/>
      <c r="H68" s="857"/>
      <c r="I68" s="857"/>
      <c r="J68" s="857"/>
      <c r="K68" s="857"/>
      <c r="L68" s="857"/>
      <c r="M68" s="857"/>
      <c r="N68" s="857"/>
      <c r="O68" s="857"/>
      <c r="P68" s="858"/>
      <c r="Q68" s="859">
        <v>577</v>
      </c>
      <c r="R68" s="853"/>
      <c r="S68" s="853"/>
      <c r="T68" s="853"/>
      <c r="U68" s="853"/>
      <c r="V68" s="853">
        <v>436</v>
      </c>
      <c r="W68" s="853"/>
      <c r="X68" s="853"/>
      <c r="Y68" s="853"/>
      <c r="Z68" s="853"/>
      <c r="AA68" s="853">
        <v>141</v>
      </c>
      <c r="AB68" s="853"/>
      <c r="AC68" s="853"/>
      <c r="AD68" s="853"/>
      <c r="AE68" s="853"/>
      <c r="AF68" s="853">
        <v>141</v>
      </c>
      <c r="AG68" s="853"/>
      <c r="AH68" s="853"/>
      <c r="AI68" s="853"/>
      <c r="AJ68" s="853"/>
      <c r="AK68" s="853">
        <v>6</v>
      </c>
      <c r="AL68" s="853"/>
      <c r="AM68" s="853"/>
      <c r="AN68" s="853"/>
      <c r="AO68" s="853"/>
      <c r="AP68" s="853">
        <v>15</v>
      </c>
      <c r="AQ68" s="853"/>
      <c r="AR68" s="853"/>
      <c r="AS68" s="853"/>
      <c r="AT68" s="853"/>
      <c r="AU68" s="853" t="s">
        <v>545</v>
      </c>
      <c r="AV68" s="853"/>
      <c r="AW68" s="853"/>
      <c r="AX68" s="853"/>
      <c r="AY68" s="853"/>
      <c r="AZ68" s="854" t="s">
        <v>561</v>
      </c>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550</v>
      </c>
      <c r="C69" s="861"/>
      <c r="D69" s="861"/>
      <c r="E69" s="861"/>
      <c r="F69" s="861"/>
      <c r="G69" s="861"/>
      <c r="H69" s="861"/>
      <c r="I69" s="861"/>
      <c r="J69" s="861"/>
      <c r="K69" s="861"/>
      <c r="L69" s="861"/>
      <c r="M69" s="861"/>
      <c r="N69" s="861"/>
      <c r="O69" s="861"/>
      <c r="P69" s="862"/>
      <c r="Q69" s="863">
        <v>63</v>
      </c>
      <c r="R69" s="817"/>
      <c r="S69" s="817"/>
      <c r="T69" s="817"/>
      <c r="U69" s="817"/>
      <c r="V69" s="817">
        <v>43</v>
      </c>
      <c r="W69" s="817"/>
      <c r="X69" s="817"/>
      <c r="Y69" s="817"/>
      <c r="Z69" s="817"/>
      <c r="AA69" s="817">
        <v>20</v>
      </c>
      <c r="AB69" s="817"/>
      <c r="AC69" s="817"/>
      <c r="AD69" s="817"/>
      <c r="AE69" s="817"/>
      <c r="AF69" s="817">
        <v>20</v>
      </c>
      <c r="AG69" s="817"/>
      <c r="AH69" s="817"/>
      <c r="AI69" s="817"/>
      <c r="AJ69" s="817"/>
      <c r="AK69" s="817" t="s">
        <v>545</v>
      </c>
      <c r="AL69" s="817"/>
      <c r="AM69" s="817"/>
      <c r="AN69" s="817"/>
      <c r="AO69" s="817"/>
      <c r="AP69" s="817" t="s">
        <v>545</v>
      </c>
      <c r="AQ69" s="817"/>
      <c r="AR69" s="817"/>
      <c r="AS69" s="817"/>
      <c r="AT69" s="817"/>
      <c r="AU69" s="817" t="s">
        <v>545</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551</v>
      </c>
      <c r="C70" s="861"/>
      <c r="D70" s="861"/>
      <c r="E70" s="861"/>
      <c r="F70" s="861"/>
      <c r="G70" s="861"/>
      <c r="H70" s="861"/>
      <c r="I70" s="861"/>
      <c r="J70" s="861"/>
      <c r="K70" s="861"/>
      <c r="L70" s="861"/>
      <c r="M70" s="861"/>
      <c r="N70" s="861"/>
      <c r="O70" s="861"/>
      <c r="P70" s="862"/>
      <c r="Q70" s="863">
        <v>63</v>
      </c>
      <c r="R70" s="817"/>
      <c r="S70" s="817"/>
      <c r="T70" s="817"/>
      <c r="U70" s="817"/>
      <c r="V70" s="817">
        <v>57</v>
      </c>
      <c r="W70" s="817"/>
      <c r="X70" s="817"/>
      <c r="Y70" s="817"/>
      <c r="Z70" s="817"/>
      <c r="AA70" s="817">
        <v>6</v>
      </c>
      <c r="AB70" s="817"/>
      <c r="AC70" s="817"/>
      <c r="AD70" s="817"/>
      <c r="AE70" s="817"/>
      <c r="AF70" s="817">
        <v>6</v>
      </c>
      <c r="AG70" s="817"/>
      <c r="AH70" s="817"/>
      <c r="AI70" s="817"/>
      <c r="AJ70" s="817"/>
      <c r="AK70" s="817" t="s">
        <v>545</v>
      </c>
      <c r="AL70" s="817"/>
      <c r="AM70" s="817"/>
      <c r="AN70" s="817"/>
      <c r="AO70" s="817"/>
      <c r="AP70" s="817" t="s">
        <v>545</v>
      </c>
      <c r="AQ70" s="817"/>
      <c r="AR70" s="817"/>
      <c r="AS70" s="817"/>
      <c r="AT70" s="817"/>
      <c r="AU70" s="817" t="s">
        <v>545</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552</v>
      </c>
      <c r="C71" s="861"/>
      <c r="D71" s="861"/>
      <c r="E71" s="861"/>
      <c r="F71" s="861"/>
      <c r="G71" s="861"/>
      <c r="H71" s="861"/>
      <c r="I71" s="861"/>
      <c r="J71" s="861"/>
      <c r="K71" s="861"/>
      <c r="L71" s="861"/>
      <c r="M71" s="861"/>
      <c r="N71" s="861"/>
      <c r="O71" s="861"/>
      <c r="P71" s="862"/>
      <c r="Q71" s="863">
        <v>5949</v>
      </c>
      <c r="R71" s="817"/>
      <c r="S71" s="817"/>
      <c r="T71" s="817"/>
      <c r="U71" s="817"/>
      <c r="V71" s="817">
        <v>4240</v>
      </c>
      <c r="W71" s="817"/>
      <c r="X71" s="817"/>
      <c r="Y71" s="817"/>
      <c r="Z71" s="817"/>
      <c r="AA71" s="817">
        <v>1709</v>
      </c>
      <c r="AB71" s="817"/>
      <c r="AC71" s="817"/>
      <c r="AD71" s="817"/>
      <c r="AE71" s="817"/>
      <c r="AF71" s="817">
        <v>1709</v>
      </c>
      <c r="AG71" s="817"/>
      <c r="AH71" s="817"/>
      <c r="AI71" s="817"/>
      <c r="AJ71" s="817"/>
      <c r="AK71" s="817" t="s">
        <v>545</v>
      </c>
      <c r="AL71" s="817"/>
      <c r="AM71" s="817"/>
      <c r="AN71" s="817"/>
      <c r="AO71" s="817"/>
      <c r="AP71" s="817" t="s">
        <v>545</v>
      </c>
      <c r="AQ71" s="817"/>
      <c r="AR71" s="817"/>
      <c r="AS71" s="817"/>
      <c r="AT71" s="817"/>
      <c r="AU71" s="817" t="s">
        <v>545</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553</v>
      </c>
      <c r="C72" s="861"/>
      <c r="D72" s="861"/>
      <c r="E72" s="861"/>
      <c r="F72" s="861"/>
      <c r="G72" s="861"/>
      <c r="H72" s="861"/>
      <c r="I72" s="861"/>
      <c r="J72" s="861"/>
      <c r="K72" s="861"/>
      <c r="L72" s="861"/>
      <c r="M72" s="861"/>
      <c r="N72" s="861"/>
      <c r="O72" s="861"/>
      <c r="P72" s="862"/>
      <c r="Q72" s="863">
        <v>2703</v>
      </c>
      <c r="R72" s="817"/>
      <c r="S72" s="817"/>
      <c r="T72" s="817"/>
      <c r="U72" s="817"/>
      <c r="V72" s="817">
        <v>2546</v>
      </c>
      <c r="W72" s="817"/>
      <c r="X72" s="817"/>
      <c r="Y72" s="817"/>
      <c r="Z72" s="817"/>
      <c r="AA72" s="817">
        <v>157</v>
      </c>
      <c r="AB72" s="817"/>
      <c r="AC72" s="817"/>
      <c r="AD72" s="817"/>
      <c r="AE72" s="817"/>
      <c r="AF72" s="817">
        <v>157</v>
      </c>
      <c r="AG72" s="817"/>
      <c r="AH72" s="817"/>
      <c r="AI72" s="817"/>
      <c r="AJ72" s="817"/>
      <c r="AK72" s="817">
        <v>4</v>
      </c>
      <c r="AL72" s="817"/>
      <c r="AM72" s="817"/>
      <c r="AN72" s="817"/>
      <c r="AO72" s="817"/>
      <c r="AP72" s="817">
        <v>2339</v>
      </c>
      <c r="AQ72" s="817"/>
      <c r="AR72" s="817"/>
      <c r="AS72" s="817"/>
      <c r="AT72" s="817"/>
      <c r="AU72" s="817">
        <v>224</v>
      </c>
      <c r="AV72" s="817"/>
      <c r="AW72" s="817"/>
      <c r="AX72" s="817"/>
      <c r="AY72" s="817"/>
      <c r="AZ72" s="819" t="s">
        <v>562</v>
      </c>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554</v>
      </c>
      <c r="C73" s="861"/>
      <c r="D73" s="861"/>
      <c r="E73" s="861"/>
      <c r="F73" s="861"/>
      <c r="G73" s="861"/>
      <c r="H73" s="861"/>
      <c r="I73" s="861"/>
      <c r="J73" s="861"/>
      <c r="K73" s="861"/>
      <c r="L73" s="861"/>
      <c r="M73" s="861"/>
      <c r="N73" s="861"/>
      <c r="O73" s="861"/>
      <c r="P73" s="862"/>
      <c r="Q73" s="863">
        <v>2</v>
      </c>
      <c r="R73" s="817"/>
      <c r="S73" s="817"/>
      <c r="T73" s="817"/>
      <c r="U73" s="817"/>
      <c r="V73" s="817">
        <v>1</v>
      </c>
      <c r="W73" s="817"/>
      <c r="X73" s="817"/>
      <c r="Y73" s="817"/>
      <c r="Z73" s="817"/>
      <c r="AA73" s="817">
        <v>1</v>
      </c>
      <c r="AB73" s="817"/>
      <c r="AC73" s="817"/>
      <c r="AD73" s="817"/>
      <c r="AE73" s="817"/>
      <c r="AF73" s="817">
        <v>1</v>
      </c>
      <c r="AG73" s="817"/>
      <c r="AH73" s="817"/>
      <c r="AI73" s="817"/>
      <c r="AJ73" s="817"/>
      <c r="AK73" s="817" t="s">
        <v>545</v>
      </c>
      <c r="AL73" s="817"/>
      <c r="AM73" s="817"/>
      <c r="AN73" s="817"/>
      <c r="AO73" s="817"/>
      <c r="AP73" s="817" t="s">
        <v>545</v>
      </c>
      <c r="AQ73" s="817"/>
      <c r="AR73" s="817"/>
      <c r="AS73" s="817"/>
      <c r="AT73" s="817"/>
      <c r="AU73" s="817" t="s">
        <v>545</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555</v>
      </c>
      <c r="C74" s="861"/>
      <c r="D74" s="861"/>
      <c r="E74" s="861"/>
      <c r="F74" s="861"/>
      <c r="G74" s="861"/>
      <c r="H74" s="861"/>
      <c r="I74" s="861"/>
      <c r="J74" s="861"/>
      <c r="K74" s="861"/>
      <c r="L74" s="861"/>
      <c r="M74" s="861"/>
      <c r="N74" s="861"/>
      <c r="O74" s="861"/>
      <c r="P74" s="862"/>
      <c r="Q74" s="863">
        <v>1815</v>
      </c>
      <c r="R74" s="817"/>
      <c r="S74" s="817"/>
      <c r="T74" s="817"/>
      <c r="U74" s="817"/>
      <c r="V74" s="817">
        <v>1547</v>
      </c>
      <c r="W74" s="817"/>
      <c r="X74" s="817"/>
      <c r="Y74" s="817"/>
      <c r="Z74" s="817"/>
      <c r="AA74" s="817">
        <v>268</v>
      </c>
      <c r="AB74" s="817"/>
      <c r="AC74" s="817"/>
      <c r="AD74" s="817"/>
      <c r="AE74" s="817"/>
      <c r="AF74" s="817">
        <v>268</v>
      </c>
      <c r="AG74" s="817"/>
      <c r="AH74" s="817"/>
      <c r="AI74" s="817"/>
      <c r="AJ74" s="817"/>
      <c r="AK74" s="817">
        <v>62</v>
      </c>
      <c r="AL74" s="817"/>
      <c r="AM74" s="817"/>
      <c r="AN74" s="817"/>
      <c r="AO74" s="817"/>
      <c r="AP74" s="817">
        <v>1411</v>
      </c>
      <c r="AQ74" s="817"/>
      <c r="AR74" s="817"/>
      <c r="AS74" s="817"/>
      <c r="AT74" s="817"/>
      <c r="AU74" s="817">
        <v>129</v>
      </c>
      <c r="AV74" s="817"/>
      <c r="AW74" s="817"/>
      <c r="AX74" s="817"/>
      <c r="AY74" s="817"/>
      <c r="AZ74" s="819" t="s">
        <v>563</v>
      </c>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556</v>
      </c>
      <c r="C75" s="861"/>
      <c r="D75" s="861"/>
      <c r="E75" s="861"/>
      <c r="F75" s="861"/>
      <c r="G75" s="861"/>
      <c r="H75" s="861"/>
      <c r="I75" s="861"/>
      <c r="J75" s="861"/>
      <c r="K75" s="861"/>
      <c r="L75" s="861"/>
      <c r="M75" s="861"/>
      <c r="N75" s="861"/>
      <c r="O75" s="861"/>
      <c r="P75" s="862"/>
      <c r="Q75" s="864">
        <v>621</v>
      </c>
      <c r="R75" s="865"/>
      <c r="S75" s="865"/>
      <c r="T75" s="865"/>
      <c r="U75" s="821"/>
      <c r="V75" s="866">
        <v>481</v>
      </c>
      <c r="W75" s="865"/>
      <c r="X75" s="865"/>
      <c r="Y75" s="865"/>
      <c r="Z75" s="821"/>
      <c r="AA75" s="866">
        <v>140</v>
      </c>
      <c r="AB75" s="865"/>
      <c r="AC75" s="865"/>
      <c r="AD75" s="865"/>
      <c r="AE75" s="821"/>
      <c r="AF75" s="866">
        <v>140</v>
      </c>
      <c r="AG75" s="865"/>
      <c r="AH75" s="865"/>
      <c r="AI75" s="865"/>
      <c r="AJ75" s="821"/>
      <c r="AK75" s="866" t="s">
        <v>545</v>
      </c>
      <c r="AL75" s="865"/>
      <c r="AM75" s="865"/>
      <c r="AN75" s="865"/>
      <c r="AO75" s="821"/>
      <c r="AP75" s="866" t="s">
        <v>545</v>
      </c>
      <c r="AQ75" s="865"/>
      <c r="AR75" s="865"/>
      <c r="AS75" s="865"/>
      <c r="AT75" s="821"/>
      <c r="AU75" s="866" t="s">
        <v>545</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t="s">
        <v>557</v>
      </c>
      <c r="C76" s="861"/>
      <c r="D76" s="861"/>
      <c r="E76" s="861"/>
      <c r="F76" s="861"/>
      <c r="G76" s="861"/>
      <c r="H76" s="861"/>
      <c r="I76" s="861"/>
      <c r="J76" s="861"/>
      <c r="K76" s="861"/>
      <c r="L76" s="861"/>
      <c r="M76" s="861"/>
      <c r="N76" s="861"/>
      <c r="O76" s="861"/>
      <c r="P76" s="862"/>
      <c r="Q76" s="864">
        <v>3981</v>
      </c>
      <c r="R76" s="865"/>
      <c r="S76" s="865"/>
      <c r="T76" s="865"/>
      <c r="U76" s="821"/>
      <c r="V76" s="866">
        <v>3877</v>
      </c>
      <c r="W76" s="865"/>
      <c r="X76" s="865"/>
      <c r="Y76" s="865"/>
      <c r="Z76" s="821"/>
      <c r="AA76" s="866">
        <v>104</v>
      </c>
      <c r="AB76" s="865"/>
      <c r="AC76" s="865"/>
      <c r="AD76" s="865"/>
      <c r="AE76" s="821"/>
      <c r="AF76" s="866">
        <v>104</v>
      </c>
      <c r="AG76" s="865"/>
      <c r="AH76" s="865"/>
      <c r="AI76" s="865"/>
      <c r="AJ76" s="821"/>
      <c r="AK76" s="866" t="s">
        <v>545</v>
      </c>
      <c r="AL76" s="865"/>
      <c r="AM76" s="865"/>
      <c r="AN76" s="865"/>
      <c r="AO76" s="821"/>
      <c r="AP76" s="866" t="s">
        <v>545</v>
      </c>
      <c r="AQ76" s="865"/>
      <c r="AR76" s="865"/>
      <c r="AS76" s="865"/>
      <c r="AT76" s="821"/>
      <c r="AU76" s="866" t="s">
        <v>545</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t="s">
        <v>558</v>
      </c>
      <c r="C77" s="861"/>
      <c r="D77" s="861"/>
      <c r="E77" s="861"/>
      <c r="F77" s="861"/>
      <c r="G77" s="861"/>
      <c r="H77" s="861"/>
      <c r="I77" s="861"/>
      <c r="J77" s="861"/>
      <c r="K77" s="861"/>
      <c r="L77" s="861"/>
      <c r="M77" s="861"/>
      <c r="N77" s="861"/>
      <c r="O77" s="861"/>
      <c r="P77" s="862"/>
      <c r="Q77" s="864">
        <v>264</v>
      </c>
      <c r="R77" s="865"/>
      <c r="S77" s="865"/>
      <c r="T77" s="865"/>
      <c r="U77" s="821"/>
      <c r="V77" s="866">
        <v>227</v>
      </c>
      <c r="W77" s="865"/>
      <c r="X77" s="865"/>
      <c r="Y77" s="865"/>
      <c r="Z77" s="821"/>
      <c r="AA77" s="866">
        <v>37</v>
      </c>
      <c r="AB77" s="865"/>
      <c r="AC77" s="865"/>
      <c r="AD77" s="865"/>
      <c r="AE77" s="821"/>
      <c r="AF77" s="866">
        <v>37</v>
      </c>
      <c r="AG77" s="865"/>
      <c r="AH77" s="865"/>
      <c r="AI77" s="865"/>
      <c r="AJ77" s="821"/>
      <c r="AK77" s="866" t="s">
        <v>545</v>
      </c>
      <c r="AL77" s="865"/>
      <c r="AM77" s="865"/>
      <c r="AN77" s="865"/>
      <c r="AO77" s="821"/>
      <c r="AP77" s="866" t="s">
        <v>545</v>
      </c>
      <c r="AQ77" s="865"/>
      <c r="AR77" s="865"/>
      <c r="AS77" s="865"/>
      <c r="AT77" s="821"/>
      <c r="AU77" s="866" t="s">
        <v>545</v>
      </c>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t="s">
        <v>559</v>
      </c>
      <c r="C78" s="861"/>
      <c r="D78" s="861"/>
      <c r="E78" s="861"/>
      <c r="F78" s="861"/>
      <c r="G78" s="861"/>
      <c r="H78" s="861"/>
      <c r="I78" s="861"/>
      <c r="J78" s="861"/>
      <c r="K78" s="861"/>
      <c r="L78" s="861"/>
      <c r="M78" s="861"/>
      <c r="N78" s="861"/>
      <c r="O78" s="861"/>
      <c r="P78" s="862"/>
      <c r="Q78" s="863">
        <v>295194</v>
      </c>
      <c r="R78" s="817"/>
      <c r="S78" s="817"/>
      <c r="T78" s="817"/>
      <c r="U78" s="817"/>
      <c r="V78" s="817">
        <v>282398</v>
      </c>
      <c r="W78" s="817"/>
      <c r="X78" s="817"/>
      <c r="Y78" s="817"/>
      <c r="Z78" s="817"/>
      <c r="AA78" s="817">
        <v>12796</v>
      </c>
      <c r="AB78" s="817"/>
      <c r="AC78" s="817"/>
      <c r="AD78" s="817"/>
      <c r="AE78" s="817"/>
      <c r="AF78" s="817">
        <v>12796</v>
      </c>
      <c r="AG78" s="817"/>
      <c r="AH78" s="817"/>
      <c r="AI78" s="817"/>
      <c r="AJ78" s="817"/>
      <c r="AK78" s="817" t="s">
        <v>545</v>
      </c>
      <c r="AL78" s="817"/>
      <c r="AM78" s="817"/>
      <c r="AN78" s="817"/>
      <c r="AO78" s="817"/>
      <c r="AP78" s="817" t="s">
        <v>545</v>
      </c>
      <c r="AQ78" s="817"/>
      <c r="AR78" s="817"/>
      <c r="AS78" s="817"/>
      <c r="AT78" s="817"/>
      <c r="AU78" s="817" t="s">
        <v>545</v>
      </c>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t="s">
        <v>560</v>
      </c>
      <c r="C79" s="861"/>
      <c r="D79" s="861"/>
      <c r="E79" s="861"/>
      <c r="F79" s="861"/>
      <c r="G79" s="861"/>
      <c r="H79" s="861"/>
      <c r="I79" s="861"/>
      <c r="J79" s="861"/>
      <c r="K79" s="861"/>
      <c r="L79" s="861"/>
      <c r="M79" s="861"/>
      <c r="N79" s="861"/>
      <c r="O79" s="861"/>
      <c r="P79" s="862"/>
      <c r="Q79" s="863">
        <v>167</v>
      </c>
      <c r="R79" s="817"/>
      <c r="S79" s="817"/>
      <c r="T79" s="817"/>
      <c r="U79" s="817"/>
      <c r="V79" s="817">
        <v>75</v>
      </c>
      <c r="W79" s="817"/>
      <c r="X79" s="817"/>
      <c r="Y79" s="817"/>
      <c r="Z79" s="817"/>
      <c r="AA79" s="817">
        <v>92</v>
      </c>
      <c r="AB79" s="817"/>
      <c r="AC79" s="817"/>
      <c r="AD79" s="817"/>
      <c r="AE79" s="817"/>
      <c r="AF79" s="817">
        <v>1220</v>
      </c>
      <c r="AG79" s="817"/>
      <c r="AH79" s="817"/>
      <c r="AI79" s="817"/>
      <c r="AJ79" s="817"/>
      <c r="AK79" s="817" t="s">
        <v>545</v>
      </c>
      <c r="AL79" s="817"/>
      <c r="AM79" s="817"/>
      <c r="AN79" s="817"/>
      <c r="AO79" s="817"/>
      <c r="AP79" s="817">
        <v>184</v>
      </c>
      <c r="AQ79" s="817"/>
      <c r="AR79" s="817"/>
      <c r="AS79" s="817"/>
      <c r="AT79" s="817"/>
      <c r="AU79" s="817" t="s">
        <v>545</v>
      </c>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16600</v>
      </c>
      <c r="AG88" s="831"/>
      <c r="AH88" s="831"/>
      <c r="AI88" s="831"/>
      <c r="AJ88" s="831"/>
      <c r="AK88" s="828"/>
      <c r="AL88" s="828"/>
      <c r="AM88" s="828"/>
      <c r="AN88" s="828"/>
      <c r="AO88" s="828"/>
      <c r="AP88" s="831">
        <v>3949</v>
      </c>
      <c r="AQ88" s="831"/>
      <c r="AR88" s="831"/>
      <c r="AS88" s="831"/>
      <c r="AT88" s="831"/>
      <c r="AU88" s="831">
        <v>353</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545</v>
      </c>
      <c r="CX102" s="839"/>
      <c r="CY102" s="839"/>
      <c r="CZ102" s="839"/>
      <c r="DA102" s="878"/>
      <c r="DB102" s="877" t="s">
        <v>545</v>
      </c>
      <c r="DC102" s="839"/>
      <c r="DD102" s="839"/>
      <c r="DE102" s="839"/>
      <c r="DF102" s="878"/>
      <c r="DG102" s="877" t="s">
        <v>545</v>
      </c>
      <c r="DH102" s="839"/>
      <c r="DI102" s="839"/>
      <c r="DJ102" s="839"/>
      <c r="DK102" s="878"/>
      <c r="DL102" s="877" t="s">
        <v>545</v>
      </c>
      <c r="DM102" s="839"/>
      <c r="DN102" s="839"/>
      <c r="DO102" s="839"/>
      <c r="DP102" s="878"/>
      <c r="DQ102" s="877" t="s">
        <v>545</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505641</v>
      </c>
      <c r="AB110" s="887"/>
      <c r="AC110" s="887"/>
      <c r="AD110" s="887"/>
      <c r="AE110" s="888"/>
      <c r="AF110" s="889">
        <v>510730</v>
      </c>
      <c r="AG110" s="887"/>
      <c r="AH110" s="887"/>
      <c r="AI110" s="887"/>
      <c r="AJ110" s="888"/>
      <c r="AK110" s="889">
        <v>480714</v>
      </c>
      <c r="AL110" s="887"/>
      <c r="AM110" s="887"/>
      <c r="AN110" s="887"/>
      <c r="AO110" s="888"/>
      <c r="AP110" s="890">
        <v>10.7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5076021</v>
      </c>
      <c r="BR110" s="918"/>
      <c r="BS110" s="918"/>
      <c r="BT110" s="918"/>
      <c r="BU110" s="918"/>
      <c r="BV110" s="918">
        <v>4665058</v>
      </c>
      <c r="BW110" s="918"/>
      <c r="BX110" s="918"/>
      <c r="BY110" s="918"/>
      <c r="BZ110" s="918"/>
      <c r="CA110" s="918">
        <v>4307698</v>
      </c>
      <c r="CB110" s="918"/>
      <c r="CC110" s="918"/>
      <c r="CD110" s="918"/>
      <c r="CE110" s="918"/>
      <c r="CF110" s="931">
        <v>96.1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5996600</v>
      </c>
      <c r="BR112" s="913"/>
      <c r="BS112" s="913"/>
      <c r="BT112" s="913"/>
      <c r="BU112" s="913"/>
      <c r="BV112" s="913">
        <v>6157866</v>
      </c>
      <c r="BW112" s="913"/>
      <c r="BX112" s="913"/>
      <c r="BY112" s="913"/>
      <c r="BZ112" s="913"/>
      <c r="CA112" s="913">
        <v>6302276</v>
      </c>
      <c r="CB112" s="913"/>
      <c r="CC112" s="913"/>
      <c r="CD112" s="913"/>
      <c r="CE112" s="913"/>
      <c r="CF112" s="907">
        <v>140.5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237469</v>
      </c>
      <c r="AB113" s="925"/>
      <c r="AC113" s="925"/>
      <c r="AD113" s="925"/>
      <c r="AE113" s="926"/>
      <c r="AF113" s="927">
        <v>260712</v>
      </c>
      <c r="AG113" s="925"/>
      <c r="AH113" s="925"/>
      <c r="AI113" s="925"/>
      <c r="AJ113" s="926"/>
      <c r="AK113" s="927">
        <v>291861</v>
      </c>
      <c r="AL113" s="925"/>
      <c r="AM113" s="925"/>
      <c r="AN113" s="925"/>
      <c r="AO113" s="926"/>
      <c r="AP113" s="928">
        <v>6.5</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322425</v>
      </c>
      <c r="BR113" s="913"/>
      <c r="BS113" s="913"/>
      <c r="BT113" s="913"/>
      <c r="BU113" s="913"/>
      <c r="BV113" s="913">
        <v>352881</v>
      </c>
      <c r="BW113" s="913"/>
      <c r="BX113" s="913"/>
      <c r="BY113" s="913"/>
      <c r="BZ113" s="913"/>
      <c r="CA113" s="913">
        <v>340216</v>
      </c>
      <c r="CB113" s="913"/>
      <c r="CC113" s="913"/>
      <c r="CD113" s="913"/>
      <c r="CE113" s="913"/>
      <c r="CF113" s="907">
        <v>7.6</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1033236</v>
      </c>
      <c r="BR114" s="913"/>
      <c r="BS114" s="913"/>
      <c r="BT114" s="913"/>
      <c r="BU114" s="913"/>
      <c r="BV114" s="913">
        <v>1044537</v>
      </c>
      <c r="BW114" s="913"/>
      <c r="BX114" s="913"/>
      <c r="BY114" s="913"/>
      <c r="BZ114" s="913"/>
      <c r="CA114" s="913">
        <v>1039921</v>
      </c>
      <c r="CB114" s="913"/>
      <c r="CC114" s="913"/>
      <c r="CD114" s="913"/>
      <c r="CE114" s="913"/>
      <c r="CF114" s="907">
        <v>23.2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743110</v>
      </c>
      <c r="AB117" s="966"/>
      <c r="AC117" s="966"/>
      <c r="AD117" s="966"/>
      <c r="AE117" s="967"/>
      <c r="AF117" s="968">
        <v>771442</v>
      </c>
      <c r="AG117" s="966"/>
      <c r="AH117" s="966"/>
      <c r="AI117" s="966"/>
      <c r="AJ117" s="967"/>
      <c r="AK117" s="968">
        <v>772575</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442</v>
      </c>
      <c r="BP119" s="992"/>
      <c r="BQ119" s="986">
        <v>12428282</v>
      </c>
      <c r="BR119" s="987"/>
      <c r="BS119" s="987"/>
      <c r="BT119" s="987"/>
      <c r="BU119" s="987"/>
      <c r="BV119" s="987">
        <v>12220342</v>
      </c>
      <c r="BW119" s="987"/>
      <c r="BX119" s="987"/>
      <c r="BY119" s="987"/>
      <c r="BZ119" s="987"/>
      <c r="CA119" s="987">
        <v>11990111</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3525618</v>
      </c>
      <c r="BR120" s="918"/>
      <c r="BS120" s="918"/>
      <c r="BT120" s="918"/>
      <c r="BU120" s="918"/>
      <c r="BV120" s="918">
        <v>3954437</v>
      </c>
      <c r="BW120" s="918"/>
      <c r="BX120" s="918"/>
      <c r="BY120" s="918"/>
      <c r="BZ120" s="918"/>
      <c r="CA120" s="918">
        <v>3842924</v>
      </c>
      <c r="CB120" s="918"/>
      <c r="CC120" s="918"/>
      <c r="CD120" s="918"/>
      <c r="CE120" s="918"/>
      <c r="CF120" s="931">
        <v>85.7</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5996600</v>
      </c>
      <c r="DH120" s="918"/>
      <c r="DI120" s="918"/>
      <c r="DJ120" s="918"/>
      <c r="DK120" s="918"/>
      <c r="DL120" s="918">
        <v>6157866</v>
      </c>
      <c r="DM120" s="918"/>
      <c r="DN120" s="918"/>
      <c r="DO120" s="918"/>
      <c r="DP120" s="918"/>
      <c r="DQ120" s="918">
        <v>6302276</v>
      </c>
      <c r="DR120" s="918"/>
      <c r="DS120" s="918"/>
      <c r="DT120" s="918"/>
      <c r="DU120" s="918"/>
      <c r="DV120" s="919">
        <v>140.5</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6896781</v>
      </c>
      <c r="BR122" s="987"/>
      <c r="BS122" s="987"/>
      <c r="BT122" s="987"/>
      <c r="BU122" s="987"/>
      <c r="BV122" s="987">
        <v>6726637</v>
      </c>
      <c r="BW122" s="987"/>
      <c r="BX122" s="987"/>
      <c r="BY122" s="987"/>
      <c r="BZ122" s="987"/>
      <c r="CA122" s="987">
        <v>6522320</v>
      </c>
      <c r="CB122" s="987"/>
      <c r="CC122" s="987"/>
      <c r="CD122" s="987"/>
      <c r="CE122" s="987"/>
      <c r="CF122" s="1004">
        <v>145.4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450</v>
      </c>
      <c r="BP123" s="992"/>
      <c r="BQ123" s="1050">
        <v>10422399</v>
      </c>
      <c r="BR123" s="1051"/>
      <c r="BS123" s="1051"/>
      <c r="BT123" s="1051"/>
      <c r="BU123" s="1051"/>
      <c r="BV123" s="1051">
        <v>10681074</v>
      </c>
      <c r="BW123" s="1051"/>
      <c r="BX123" s="1051"/>
      <c r="BY123" s="1051"/>
      <c r="BZ123" s="1051"/>
      <c r="CA123" s="1051">
        <v>10365244</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44.7</v>
      </c>
      <c r="BR124" s="1014"/>
      <c r="BS124" s="1014"/>
      <c r="BT124" s="1014"/>
      <c r="BU124" s="1014"/>
      <c r="BV124" s="1014">
        <v>35.299999999999997</v>
      </c>
      <c r="BW124" s="1014"/>
      <c r="BX124" s="1014"/>
      <c r="BY124" s="1014"/>
      <c r="BZ124" s="1014"/>
      <c r="CA124" s="1014">
        <v>36.200000000000003</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122</v>
      </c>
      <c r="AB128" s="1033"/>
      <c r="AC128" s="1033"/>
      <c r="AD128" s="1033"/>
      <c r="AE128" s="1034"/>
      <c r="AF128" s="1035">
        <v>201</v>
      </c>
      <c r="AG128" s="1033"/>
      <c r="AH128" s="1033"/>
      <c r="AI128" s="1033"/>
      <c r="AJ128" s="1034"/>
      <c r="AK128" s="1035">
        <v>201</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14.99</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5033802</v>
      </c>
      <c r="AB129" s="946"/>
      <c r="AC129" s="946"/>
      <c r="AD129" s="946"/>
      <c r="AE129" s="947"/>
      <c r="AF129" s="948">
        <v>4916109</v>
      </c>
      <c r="AG129" s="946"/>
      <c r="AH129" s="946"/>
      <c r="AI129" s="946"/>
      <c r="AJ129" s="947"/>
      <c r="AK129" s="948">
        <v>5020572</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19.989999999999998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554876</v>
      </c>
      <c r="AB130" s="946"/>
      <c r="AC130" s="946"/>
      <c r="AD130" s="946"/>
      <c r="AE130" s="947"/>
      <c r="AF130" s="948">
        <v>557748</v>
      </c>
      <c r="AG130" s="946"/>
      <c r="AH130" s="946"/>
      <c r="AI130" s="946"/>
      <c r="AJ130" s="947"/>
      <c r="AK130" s="948">
        <v>536198</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4.7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4478926</v>
      </c>
      <c r="AB131" s="973"/>
      <c r="AC131" s="973"/>
      <c r="AD131" s="973"/>
      <c r="AE131" s="974"/>
      <c r="AF131" s="972">
        <v>4358361</v>
      </c>
      <c r="AG131" s="973"/>
      <c r="AH131" s="973"/>
      <c r="AI131" s="973"/>
      <c r="AJ131" s="974"/>
      <c r="AK131" s="972">
        <v>4484374</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v>36.200000000000003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4.2026592980000004</v>
      </c>
      <c r="AB132" s="1084"/>
      <c r="AC132" s="1084"/>
      <c r="AD132" s="1084"/>
      <c r="AE132" s="1085"/>
      <c r="AF132" s="1086">
        <v>4.8984698609999997</v>
      </c>
      <c r="AG132" s="1084"/>
      <c r="AH132" s="1084"/>
      <c r="AI132" s="1084"/>
      <c r="AJ132" s="1085"/>
      <c r="AK132" s="1086">
        <v>5.2666436829999999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3.6</v>
      </c>
      <c r="AB133" s="1067"/>
      <c r="AC133" s="1067"/>
      <c r="AD133" s="1067"/>
      <c r="AE133" s="1068"/>
      <c r="AF133" s="1066">
        <v>4.0999999999999996</v>
      </c>
      <c r="AG133" s="1067"/>
      <c r="AH133" s="1067"/>
      <c r="AI133" s="1067"/>
      <c r="AJ133" s="1068"/>
      <c r="AK133" s="1066">
        <v>4.7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RNiFm1AmaZTZPa+Gs+saz7h4jE9RWfOPhPTNgw/DiH0L9iCx94cq9BcF8rx2DlnytZxpelIzKcSl0rKvvAACw==" saltValue="e0kAsMZBdA0bn5Pk9ORE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DM70" sqref="DM70"/>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Xst7J3in31Glwf1BUGA+98sAvL14gGr/46U2q6zEqcjE8LOqkSGqnRoSjzrvAB8REnuiK/YVHV/3K2x2WhQuA==" saltValue="umd1hdI4umCibJ/enS5j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28"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KU4i929zz5KcH8V0cdqCFaHrQoU1kfkGA0uLdMcpHOr2nsReI/Hpbz3CoG9FERfK4nFx/LR7JGoEboszM3maw==" saltValue="vfaMRp1Dtgz+SDkXKNsbw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2" x14ac:dyDescent="0.2">
      <c r="A8" s="259"/>
      <c r="AK8" s="268"/>
      <c r="AL8" s="269"/>
      <c r="AM8" s="269"/>
      <c r="AN8" s="270"/>
      <c r="AO8" s="1102"/>
      <c r="AP8" s="271" t="s">
        <v>481</v>
      </c>
      <c r="AQ8" s="272" t="s">
        <v>482</v>
      </c>
      <c r="AR8" s="273" t="s">
        <v>483</v>
      </c>
    </row>
    <row r="9" spans="1:46" ht="13.2" x14ac:dyDescent="0.2">
      <c r="A9" s="259"/>
      <c r="AK9" s="1103" t="s">
        <v>484</v>
      </c>
      <c r="AL9" s="1104"/>
      <c r="AM9" s="1104"/>
      <c r="AN9" s="1105"/>
      <c r="AO9" s="274">
        <v>1394775</v>
      </c>
      <c r="AP9" s="274">
        <v>75766</v>
      </c>
      <c r="AQ9" s="275">
        <v>102178</v>
      </c>
      <c r="AR9" s="276">
        <v>-25.8</v>
      </c>
    </row>
    <row r="10" spans="1:46" ht="13.5" customHeight="1" x14ac:dyDescent="0.2">
      <c r="A10" s="259"/>
      <c r="AK10" s="1103" t="s">
        <v>485</v>
      </c>
      <c r="AL10" s="1104"/>
      <c r="AM10" s="1104"/>
      <c r="AN10" s="1105"/>
      <c r="AO10" s="277">
        <v>220169</v>
      </c>
      <c r="AP10" s="277">
        <v>11960</v>
      </c>
      <c r="AQ10" s="278">
        <v>12375</v>
      </c>
      <c r="AR10" s="279">
        <v>-3.4</v>
      </c>
    </row>
    <row r="11" spans="1:46" ht="13.5" customHeight="1" x14ac:dyDescent="0.2">
      <c r="A11" s="259"/>
      <c r="AK11" s="1103" t="s">
        <v>486</v>
      </c>
      <c r="AL11" s="1104"/>
      <c r="AM11" s="1104"/>
      <c r="AN11" s="1105"/>
      <c r="AO11" s="277">
        <v>140</v>
      </c>
      <c r="AP11" s="277">
        <v>8</v>
      </c>
      <c r="AQ11" s="278">
        <v>998</v>
      </c>
      <c r="AR11" s="279">
        <v>-99.2</v>
      </c>
    </row>
    <row r="12" spans="1:46" ht="13.5" customHeight="1" x14ac:dyDescent="0.2">
      <c r="A12" s="259"/>
      <c r="AK12" s="1103" t="s">
        <v>487</v>
      </c>
      <c r="AL12" s="1104"/>
      <c r="AM12" s="1104"/>
      <c r="AN12" s="1105"/>
      <c r="AO12" s="277" t="s">
        <v>488</v>
      </c>
      <c r="AP12" s="277" t="s">
        <v>488</v>
      </c>
      <c r="AQ12" s="278">
        <v>0</v>
      </c>
      <c r="AR12" s="279" t="s">
        <v>488</v>
      </c>
    </row>
    <row r="13" spans="1:46" ht="13.5" customHeight="1" x14ac:dyDescent="0.2">
      <c r="A13" s="259"/>
      <c r="AK13" s="1103" t="s">
        <v>489</v>
      </c>
      <c r="AL13" s="1104"/>
      <c r="AM13" s="1104"/>
      <c r="AN13" s="1105"/>
      <c r="AO13" s="277">
        <v>126878</v>
      </c>
      <c r="AP13" s="277">
        <v>6892</v>
      </c>
      <c r="AQ13" s="278">
        <v>3569</v>
      </c>
      <c r="AR13" s="279">
        <v>93.1</v>
      </c>
    </row>
    <row r="14" spans="1:46" ht="13.5" customHeight="1" x14ac:dyDescent="0.2">
      <c r="A14" s="259"/>
      <c r="AK14" s="1103" t="s">
        <v>490</v>
      </c>
      <c r="AL14" s="1104"/>
      <c r="AM14" s="1104"/>
      <c r="AN14" s="1105"/>
      <c r="AO14" s="277">
        <v>4742</v>
      </c>
      <c r="AP14" s="277">
        <v>258</v>
      </c>
      <c r="AQ14" s="278">
        <v>2201</v>
      </c>
      <c r="AR14" s="279">
        <v>-88.3</v>
      </c>
    </row>
    <row r="15" spans="1:46" ht="13.5" customHeight="1" x14ac:dyDescent="0.2">
      <c r="A15" s="259"/>
      <c r="AK15" s="1106" t="s">
        <v>491</v>
      </c>
      <c r="AL15" s="1107"/>
      <c r="AM15" s="1107"/>
      <c r="AN15" s="1108"/>
      <c r="AO15" s="277">
        <v>-70281</v>
      </c>
      <c r="AP15" s="277">
        <v>-3818</v>
      </c>
      <c r="AQ15" s="278">
        <v>-6242</v>
      </c>
      <c r="AR15" s="279">
        <v>-38.799999999999997</v>
      </c>
    </row>
    <row r="16" spans="1:46" ht="13.2" x14ac:dyDescent="0.2">
      <c r="A16" s="259"/>
      <c r="AK16" s="1106" t="s">
        <v>177</v>
      </c>
      <c r="AL16" s="1107"/>
      <c r="AM16" s="1107"/>
      <c r="AN16" s="1108"/>
      <c r="AO16" s="277">
        <v>1676423</v>
      </c>
      <c r="AP16" s="277">
        <v>91065</v>
      </c>
      <c r="AQ16" s="278">
        <v>115079</v>
      </c>
      <c r="AR16" s="279">
        <v>-20.9</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09" t="s">
        <v>496</v>
      </c>
      <c r="AL21" s="1110"/>
      <c r="AM21" s="1110"/>
      <c r="AN21" s="1111"/>
      <c r="AO21" s="289">
        <v>7.99</v>
      </c>
      <c r="AP21" s="290">
        <v>9.93</v>
      </c>
      <c r="AQ21" s="291">
        <v>-1.94</v>
      </c>
      <c r="AS21" s="292"/>
      <c r="AT21" s="288"/>
    </row>
    <row r="22" spans="1:46" s="260" customFormat="1" ht="13.2" x14ac:dyDescent="0.2">
      <c r="A22" s="288"/>
      <c r="AK22" s="1109" t="s">
        <v>497</v>
      </c>
      <c r="AL22" s="1110"/>
      <c r="AM22" s="1110"/>
      <c r="AN22" s="1111"/>
      <c r="AO22" s="293">
        <v>93.3</v>
      </c>
      <c r="AP22" s="294">
        <v>96.1</v>
      </c>
      <c r="AQ22" s="295">
        <v>-2.8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2"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480714</v>
      </c>
      <c r="AP32" s="303">
        <v>26113</v>
      </c>
      <c r="AQ32" s="304">
        <v>55825</v>
      </c>
      <c r="AR32" s="305">
        <v>-53.2</v>
      </c>
    </row>
    <row r="33" spans="1:46" ht="13.5" customHeight="1" x14ac:dyDescent="0.2">
      <c r="A33" s="259"/>
      <c r="AK33" s="1117" t="s">
        <v>502</v>
      </c>
      <c r="AL33" s="1118"/>
      <c r="AM33" s="1118"/>
      <c r="AN33" s="1119"/>
      <c r="AO33" s="303" t="s">
        <v>488</v>
      </c>
      <c r="AP33" s="303" t="s">
        <v>488</v>
      </c>
      <c r="AQ33" s="304">
        <v>10</v>
      </c>
      <c r="AR33" s="305" t="s">
        <v>488</v>
      </c>
    </row>
    <row r="34" spans="1:46" ht="27" customHeight="1" x14ac:dyDescent="0.2">
      <c r="A34" s="259"/>
      <c r="AK34" s="1117" t="s">
        <v>503</v>
      </c>
      <c r="AL34" s="1118"/>
      <c r="AM34" s="1118"/>
      <c r="AN34" s="1119"/>
      <c r="AO34" s="303" t="s">
        <v>488</v>
      </c>
      <c r="AP34" s="303" t="s">
        <v>488</v>
      </c>
      <c r="AQ34" s="304">
        <v>2</v>
      </c>
      <c r="AR34" s="305" t="s">
        <v>488</v>
      </c>
    </row>
    <row r="35" spans="1:46" ht="27" customHeight="1" x14ac:dyDescent="0.2">
      <c r="A35" s="259"/>
      <c r="AK35" s="1117" t="s">
        <v>504</v>
      </c>
      <c r="AL35" s="1118"/>
      <c r="AM35" s="1118"/>
      <c r="AN35" s="1119"/>
      <c r="AO35" s="303">
        <v>291861</v>
      </c>
      <c r="AP35" s="303">
        <v>15854</v>
      </c>
      <c r="AQ35" s="304">
        <v>20336</v>
      </c>
      <c r="AR35" s="305">
        <v>-22</v>
      </c>
    </row>
    <row r="36" spans="1:46" ht="27" customHeight="1" x14ac:dyDescent="0.2">
      <c r="A36" s="259"/>
      <c r="AK36" s="1117" t="s">
        <v>505</v>
      </c>
      <c r="AL36" s="1118"/>
      <c r="AM36" s="1118"/>
      <c r="AN36" s="1119"/>
      <c r="AO36" s="303" t="s">
        <v>488</v>
      </c>
      <c r="AP36" s="303" t="s">
        <v>488</v>
      </c>
      <c r="AQ36" s="304">
        <v>2951</v>
      </c>
      <c r="AR36" s="305" t="s">
        <v>488</v>
      </c>
    </row>
    <row r="37" spans="1:46" ht="13.5" customHeight="1" x14ac:dyDescent="0.2">
      <c r="A37" s="259"/>
      <c r="AK37" s="1117" t="s">
        <v>506</v>
      </c>
      <c r="AL37" s="1118"/>
      <c r="AM37" s="1118"/>
      <c r="AN37" s="1119"/>
      <c r="AO37" s="303" t="s">
        <v>488</v>
      </c>
      <c r="AP37" s="303" t="s">
        <v>488</v>
      </c>
      <c r="AQ37" s="304">
        <v>682</v>
      </c>
      <c r="AR37" s="305" t="s">
        <v>488</v>
      </c>
    </row>
    <row r="38" spans="1:46" ht="27" customHeight="1" x14ac:dyDescent="0.2">
      <c r="A38" s="259"/>
      <c r="AK38" s="1120" t="s">
        <v>507</v>
      </c>
      <c r="AL38" s="1121"/>
      <c r="AM38" s="1121"/>
      <c r="AN38" s="1122"/>
      <c r="AO38" s="306" t="s">
        <v>488</v>
      </c>
      <c r="AP38" s="306" t="s">
        <v>488</v>
      </c>
      <c r="AQ38" s="307">
        <v>2</v>
      </c>
      <c r="AR38" s="295" t="s">
        <v>488</v>
      </c>
      <c r="AS38" s="302"/>
    </row>
    <row r="39" spans="1:46" ht="13.2" x14ac:dyDescent="0.2">
      <c r="A39" s="259"/>
      <c r="AK39" s="1120" t="s">
        <v>508</v>
      </c>
      <c r="AL39" s="1121"/>
      <c r="AM39" s="1121"/>
      <c r="AN39" s="1122"/>
      <c r="AO39" s="303">
        <v>-201</v>
      </c>
      <c r="AP39" s="303">
        <v>-11</v>
      </c>
      <c r="AQ39" s="304">
        <v>-2058</v>
      </c>
      <c r="AR39" s="305">
        <v>-99.5</v>
      </c>
      <c r="AS39" s="302"/>
    </row>
    <row r="40" spans="1:46" ht="27" customHeight="1" x14ac:dyDescent="0.2">
      <c r="A40" s="259"/>
      <c r="AK40" s="1117" t="s">
        <v>509</v>
      </c>
      <c r="AL40" s="1118"/>
      <c r="AM40" s="1118"/>
      <c r="AN40" s="1119"/>
      <c r="AO40" s="303">
        <v>-536198</v>
      </c>
      <c r="AP40" s="303">
        <v>-29127</v>
      </c>
      <c r="AQ40" s="304">
        <v>-53145</v>
      </c>
      <c r="AR40" s="305">
        <v>-45.2</v>
      </c>
      <c r="AS40" s="302"/>
    </row>
    <row r="41" spans="1:46" ht="13.2" x14ac:dyDescent="0.2">
      <c r="A41" s="259"/>
      <c r="AK41" s="1123" t="s">
        <v>287</v>
      </c>
      <c r="AL41" s="1124"/>
      <c r="AM41" s="1124"/>
      <c r="AN41" s="1125"/>
      <c r="AO41" s="303">
        <v>236176</v>
      </c>
      <c r="AP41" s="303">
        <v>12829</v>
      </c>
      <c r="AQ41" s="304">
        <v>24606</v>
      </c>
      <c r="AR41" s="305">
        <v>-47.9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2" x14ac:dyDescent="0.2">
      <c r="A50" s="259"/>
      <c r="AK50" s="317"/>
      <c r="AL50" s="318"/>
      <c r="AM50" s="1113"/>
      <c r="AN50" s="319" t="s">
        <v>513</v>
      </c>
      <c r="AO50" s="320" t="s">
        <v>514</v>
      </c>
      <c r="AP50" s="321" t="s">
        <v>515</v>
      </c>
      <c r="AQ50" s="322" t="s">
        <v>516</v>
      </c>
      <c r="AR50" s="323" t="s">
        <v>517</v>
      </c>
    </row>
    <row r="51" spans="1:44" ht="13.2" x14ac:dyDescent="0.2">
      <c r="A51" s="259"/>
      <c r="AK51" s="315" t="s">
        <v>518</v>
      </c>
      <c r="AL51" s="316"/>
      <c r="AM51" s="324">
        <v>549004</v>
      </c>
      <c r="AN51" s="325">
        <v>28619</v>
      </c>
      <c r="AO51" s="326">
        <v>-40.6</v>
      </c>
      <c r="AP51" s="327">
        <v>83103</v>
      </c>
      <c r="AQ51" s="328">
        <v>-13.8</v>
      </c>
      <c r="AR51" s="329">
        <v>-26.8</v>
      </c>
    </row>
    <row r="52" spans="1:44" ht="13.2" x14ac:dyDescent="0.2">
      <c r="A52" s="259"/>
      <c r="AK52" s="330"/>
      <c r="AL52" s="331" t="s">
        <v>519</v>
      </c>
      <c r="AM52" s="332">
        <v>294063</v>
      </c>
      <c r="AN52" s="333">
        <v>15329</v>
      </c>
      <c r="AO52" s="334">
        <v>-41.8</v>
      </c>
      <c r="AP52" s="335">
        <v>41378</v>
      </c>
      <c r="AQ52" s="336">
        <v>3.7</v>
      </c>
      <c r="AR52" s="337">
        <v>-45.5</v>
      </c>
    </row>
    <row r="53" spans="1:44" ht="13.2" x14ac:dyDescent="0.2">
      <c r="A53" s="259"/>
      <c r="AK53" s="315" t="s">
        <v>520</v>
      </c>
      <c r="AL53" s="316"/>
      <c r="AM53" s="324">
        <v>638362</v>
      </c>
      <c r="AN53" s="325">
        <v>33797</v>
      </c>
      <c r="AO53" s="326">
        <v>18.100000000000001</v>
      </c>
      <c r="AP53" s="327">
        <v>84459</v>
      </c>
      <c r="AQ53" s="328">
        <v>1.6</v>
      </c>
      <c r="AR53" s="329">
        <v>16.5</v>
      </c>
    </row>
    <row r="54" spans="1:44" ht="13.2" x14ac:dyDescent="0.2">
      <c r="A54" s="259"/>
      <c r="AK54" s="330"/>
      <c r="AL54" s="331" t="s">
        <v>519</v>
      </c>
      <c r="AM54" s="332">
        <v>453726</v>
      </c>
      <c r="AN54" s="333">
        <v>24022</v>
      </c>
      <c r="AO54" s="334">
        <v>56.7</v>
      </c>
      <c r="AP54" s="335">
        <v>47314</v>
      </c>
      <c r="AQ54" s="336">
        <v>14.3</v>
      </c>
      <c r="AR54" s="337">
        <v>42.4</v>
      </c>
    </row>
    <row r="55" spans="1:44" ht="13.2" x14ac:dyDescent="0.2">
      <c r="A55" s="259"/>
      <c r="AK55" s="315" t="s">
        <v>521</v>
      </c>
      <c r="AL55" s="316"/>
      <c r="AM55" s="324">
        <v>309868</v>
      </c>
      <c r="AN55" s="325">
        <v>16567</v>
      </c>
      <c r="AO55" s="326">
        <v>-51</v>
      </c>
      <c r="AP55" s="327">
        <v>74568</v>
      </c>
      <c r="AQ55" s="328">
        <v>-11.7</v>
      </c>
      <c r="AR55" s="329">
        <v>-39.299999999999997</v>
      </c>
    </row>
    <row r="56" spans="1:44" ht="13.2" x14ac:dyDescent="0.2">
      <c r="A56" s="259"/>
      <c r="AK56" s="330"/>
      <c r="AL56" s="331" t="s">
        <v>519</v>
      </c>
      <c r="AM56" s="332">
        <v>264827</v>
      </c>
      <c r="AN56" s="333">
        <v>14159</v>
      </c>
      <c r="AO56" s="334">
        <v>-41.1</v>
      </c>
      <c r="AP56" s="335">
        <v>42558</v>
      </c>
      <c r="AQ56" s="336">
        <v>-10.1</v>
      </c>
      <c r="AR56" s="337">
        <v>-31</v>
      </c>
    </row>
    <row r="57" spans="1:44" ht="13.2" x14ac:dyDescent="0.2">
      <c r="A57" s="259"/>
      <c r="AK57" s="315" t="s">
        <v>522</v>
      </c>
      <c r="AL57" s="316"/>
      <c r="AM57" s="324">
        <v>420321</v>
      </c>
      <c r="AN57" s="325">
        <v>22626</v>
      </c>
      <c r="AO57" s="326">
        <v>36.6</v>
      </c>
      <c r="AP57" s="327">
        <v>73693</v>
      </c>
      <c r="AQ57" s="328">
        <v>-1.2</v>
      </c>
      <c r="AR57" s="329">
        <v>37.799999999999997</v>
      </c>
    </row>
    <row r="58" spans="1:44" ht="13.2" x14ac:dyDescent="0.2">
      <c r="A58" s="259"/>
      <c r="AK58" s="330"/>
      <c r="AL58" s="331" t="s">
        <v>519</v>
      </c>
      <c r="AM58" s="332">
        <v>332507</v>
      </c>
      <c r="AN58" s="333">
        <v>17899</v>
      </c>
      <c r="AO58" s="334">
        <v>26.4</v>
      </c>
      <c r="AP58" s="335">
        <v>44203</v>
      </c>
      <c r="AQ58" s="336">
        <v>3.9</v>
      </c>
      <c r="AR58" s="337">
        <v>22.5</v>
      </c>
    </row>
    <row r="59" spans="1:44" ht="13.2" x14ac:dyDescent="0.2">
      <c r="A59" s="259"/>
      <c r="AK59" s="315" t="s">
        <v>523</v>
      </c>
      <c r="AL59" s="316"/>
      <c r="AM59" s="324">
        <v>439615</v>
      </c>
      <c r="AN59" s="325">
        <v>23880</v>
      </c>
      <c r="AO59" s="326">
        <v>5.5</v>
      </c>
      <c r="AP59" s="327">
        <v>79401</v>
      </c>
      <c r="AQ59" s="328">
        <v>7.7</v>
      </c>
      <c r="AR59" s="329">
        <v>-2.2000000000000002</v>
      </c>
    </row>
    <row r="60" spans="1:44" ht="13.2" x14ac:dyDescent="0.2">
      <c r="A60" s="259"/>
      <c r="AK60" s="330"/>
      <c r="AL60" s="331" t="s">
        <v>519</v>
      </c>
      <c r="AM60" s="332">
        <v>364954</v>
      </c>
      <c r="AN60" s="333">
        <v>19825</v>
      </c>
      <c r="AO60" s="334">
        <v>10.8</v>
      </c>
      <c r="AP60" s="335">
        <v>49347</v>
      </c>
      <c r="AQ60" s="336">
        <v>11.6</v>
      </c>
      <c r="AR60" s="337">
        <v>-0.8</v>
      </c>
    </row>
    <row r="61" spans="1:44" ht="13.2" x14ac:dyDescent="0.2">
      <c r="A61" s="259"/>
      <c r="AK61" s="315" t="s">
        <v>524</v>
      </c>
      <c r="AL61" s="338"/>
      <c r="AM61" s="324">
        <v>471434</v>
      </c>
      <c r="AN61" s="325">
        <v>25098</v>
      </c>
      <c r="AO61" s="326">
        <v>-6.3</v>
      </c>
      <c r="AP61" s="327">
        <v>79045</v>
      </c>
      <c r="AQ61" s="339">
        <v>-3.5</v>
      </c>
      <c r="AR61" s="329">
        <v>-2.8</v>
      </c>
    </row>
    <row r="62" spans="1:44" ht="13.2" x14ac:dyDescent="0.2">
      <c r="A62" s="259"/>
      <c r="AK62" s="330"/>
      <c r="AL62" s="331" t="s">
        <v>519</v>
      </c>
      <c r="AM62" s="332">
        <v>342015</v>
      </c>
      <c r="AN62" s="333">
        <v>18247</v>
      </c>
      <c r="AO62" s="334">
        <v>2.2000000000000002</v>
      </c>
      <c r="AP62" s="335">
        <v>44960</v>
      </c>
      <c r="AQ62" s="336">
        <v>4.7</v>
      </c>
      <c r="AR62" s="337">
        <v>-2.5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H/ZLLQk1AurZvUal0NkHpD6tapVpXI2N1OGqPs9PcJP2Kmvp2VNmVnvqSSFVpDpWg6ItFB7OYebUBmw+bW2WQ==" saltValue="vOKywHeDpxPgTXITpZag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9SX1VlHUzrAgqU/1VSU+iXzFUR9xTzmiUGuh9CWDLKnFpQHD62X5QEjvoPz1NA86p2KP9YH4S6vkH4FgqYeQPA==" saltValue="3tNWBqIqhvrs2dN+J1by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4" zoomScale="85" zoomScaleNormal="8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Hq7wrXyzZArqTC3SSRAcWO2rdMVSkolN7TBelKkbCrSeyWwBsAJcU1DNnV2qVVMBu2LylXkW9ymYDDFPN840kQ==" saltValue="LXC3dPpxw/3BAFLrqiiq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19.86</v>
      </c>
      <c r="G47" s="12">
        <v>22.3</v>
      </c>
      <c r="H47" s="12">
        <v>31.84</v>
      </c>
      <c r="I47" s="12">
        <v>41.11</v>
      </c>
      <c r="J47" s="13">
        <v>37.950000000000003</v>
      </c>
    </row>
    <row r="48" spans="2:10" ht="57.75" customHeight="1" x14ac:dyDescent="0.2">
      <c r="B48" s="14"/>
      <c r="C48" s="1128" t="s">
        <v>4</v>
      </c>
      <c r="D48" s="1128"/>
      <c r="E48" s="1129"/>
      <c r="F48" s="15">
        <v>9.48</v>
      </c>
      <c r="G48" s="16">
        <v>9.84</v>
      </c>
      <c r="H48" s="16">
        <v>11.69</v>
      </c>
      <c r="I48" s="16">
        <v>5.0599999999999996</v>
      </c>
      <c r="J48" s="17">
        <v>7.26</v>
      </c>
    </row>
    <row r="49" spans="2:10" ht="57.75" customHeight="1" thickBot="1" x14ac:dyDescent="0.25">
      <c r="B49" s="18"/>
      <c r="C49" s="1130" t="s">
        <v>5</v>
      </c>
      <c r="D49" s="1130"/>
      <c r="E49" s="1131"/>
      <c r="F49" s="19">
        <v>2.96</v>
      </c>
      <c r="G49" s="20">
        <v>4.3099999999999996</v>
      </c>
      <c r="H49" s="20">
        <v>13.06</v>
      </c>
      <c r="I49" s="20">
        <v>1.6</v>
      </c>
      <c r="J49" s="21">
        <v>0.01</v>
      </c>
    </row>
    <row r="50" spans="2:10" ht="13.2" x14ac:dyDescent="0.2"/>
  </sheetData>
  <sheetProtection algorithmName="SHA-512" hashValue="LvgueoWVDW0Ml6ygkbbWP2Tnj3c9iyNcOvd8if8fFR3cyBlnssrLx/1CMQjveaua8EDm9We0JvgeTemgONnOWg==" saltValue="sIf9pioUcILO1nlkoNS7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総務課 PC06_R</dc:creator>
  <cp:lastModifiedBy>鈴木 敬典</cp:lastModifiedBy>
  <cp:lastPrinted>2025-03-17T02:21:22Z</cp:lastPrinted>
  <dcterms:created xsi:type="dcterms:W3CDTF">2025-03-10T06:15:25Z</dcterms:created>
  <dcterms:modified xsi:type="dcterms:W3CDTF">2025-09-30T04:16:03Z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2025-09-30T04:16:02Z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24bf7f76-8a4f-4b6e-a8eb-bf072e693701</vt:lpwstr>
  </property>
  <property fmtid="{D5CDD505-2E9C-101B-9397-08002B2CF9AE}" pid="8" name="MSIP_Label_defa4170-0d19-0005-0004-bc88714345d2_ContentBits">
    <vt:lpwstr>0</vt:lpwstr>
  </property>
</Properties>
</file>