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mc:AlternateContent xmlns:mc="http://schemas.openxmlformats.org/markup-compatibility/2006">
    <mc:Choice Requires="x15">
      <x15ac:absPath xmlns:x15ac="http://schemas.microsoft.com/office/spreadsheetml/2010/11/ac" url="C:\Users\p45944\Box\11108_10_庁内用\財政係\起債\個別分掌\06_財政係その他\08_財政状況資料集\R6\24_HP掲載用\"/>
    </mc:Choice>
  </mc:AlternateContent>
  <xr:revisionPtr revIDLastSave="0" documentId="13_ncr:1_{D8192A1B-A83C-4FC6-914D-20A38BB15A02}" xr6:coauthVersionLast="47" xr6:coauthVersionMax="47" xr10:uidLastSave="{00000000-0000-0000-0000-000000000000}"/>
  <bookViews>
    <workbookView xWindow="-28920" yWindow="-120" windowWidth="29040" windowHeight="15720" firstSheet="12"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BE35" i="10"/>
  <c r="C35" i="10"/>
  <c r="BE34"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U37" i="10" s="1"/>
  <c r="AM34" i="10" l="1"/>
  <c r="AM35" i="10" s="1"/>
  <c r="BW34" i="10"/>
  <c r="BW35" i="10" s="1"/>
  <c r="BW36" i="10" s="1"/>
  <c r="BW37" i="10" s="1"/>
  <c r="BW38" i="10" s="1"/>
  <c r="BW39" i="10" s="1"/>
  <c r="BW40" i="10" s="1"/>
  <c r="BW41" i="10" s="1"/>
  <c r="BW42" i="10" s="1"/>
  <c r="CO34" i="10" l="1"/>
</calcChain>
</file>

<file path=xl/sharedStrings.xml><?xml version="1.0" encoding="utf-8"?>
<sst xmlns="http://schemas.openxmlformats.org/spreadsheetml/2006/main" count="1167" uniqueCount="577">
  <si>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</si>
  <si>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</si>
  <si>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</si>
  <si>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</si>
  <si>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</si>
  <si>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</si>
  <si>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</si>
  <si>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</si>
  <si>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</si>
  <si>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</si>
  <si>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</si>
  <si>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</si>
  <si>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</si>
  <si>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</si>
  <si>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</si>
  <si>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</si>
  <si>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</si>
  <si>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</si>
  <si>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</si>
  <si>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</si>
  <si>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</si>
  <si>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</si>
  <si>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</si>
  <si>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</si>
  <si>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</si>
  <si>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</si>
  <si>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</si>
  <si>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</si>
  <si>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</si>
  <si>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</si>
  <si>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</si>
  <si>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</si>
  <si>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</si>
  <si>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</si>
  <si>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</si>
  <si>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</si>
  <si>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</si>
  <si>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</si>
  <si>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</si>
  <si>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</si>
  <si>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</si>
  <si>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</si>
  <si>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</si>
  <si>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</si>
  <si>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</si>
  <si>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</si>
  <si>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</si>
  <si>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</si>
  <si>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</si>
  <si>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</si>
  <si>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</si>
  <si>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</si>
  <si>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</si>
  <si>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</si>
  <si>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</si>
  <si>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</si>
  <si>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</si>
  <si>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</si>
  <si>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</si>
  <si>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</si>
  <si>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</si>
  <si>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</si>
  <si>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</si>
  <si>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</si>
  <si>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</si>
  <si>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</si>
  <si>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</si>
  <si>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</si>
  <si>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</si>
  <si>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</si>
  <si>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</si>
  <si>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</si>
  <si>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</si>
  <si>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</si>
  <si>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</si>
  <si>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</si>
  <si>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</si>
  <si>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</si>
  <si>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</si>
  <si>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岐阜県</t>
    <phoneticPr fontId="5"/>
  </si>
  <si>
    <t>市町村類型</t>
    <phoneticPr fontId="5"/>
  </si>
  <si>
    <t>Ⅳ－１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</si>
  <si>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</si>
  <si>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</si>
  <si>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</si>
  <si>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</si>
  <si>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</si>
  <si>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</si>
  <si>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</si>
  <si>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</si>
  <si>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</si>
  <si>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</si>
  <si>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</si>
  <si>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</si>
  <si>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御嵩町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</si>
  <si>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</si>
  <si>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</si>
  <si>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</si>
  <si>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</si>
  <si>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</si>
  <si>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</si>
  <si>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</si>
  <si>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</si>
  <si>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</si>
  <si>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</si>
  <si>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</si>
  <si>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</si>
  <si>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</si>
  <si>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</si>
  <si>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</si>
  <si>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</si>
  <si>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</si>
  <si>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</si>
  <si>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</si>
  <si>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</si>
  <si>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</si>
  <si>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</si>
  <si>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</si>
  <si>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-3.3</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</si>
  <si>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</si>
  <si>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</si>
  <si>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</si>
  <si>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</si>
  <si>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</si>
  <si>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</si>
  <si>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</si>
  <si>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</si>
  <si>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</si>
  <si>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</si>
  <si>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</si>
  <si>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</si>
  <si>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</si>
  <si>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</si>
  <si>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</si>
  <si>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</si>
  <si>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</si>
  <si>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</si>
  <si>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</si>
  <si>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</si>
  <si>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</si>
  <si>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</si>
  <si>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</si>
  <si>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6"/>
  </si>
  <si>
    <t>うち日本人(％)</t>
    <phoneticPr fontId="5"/>
  </si>
  <si>
    <t>-1.0</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</si>
  <si>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</si>
  <si>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</si>
  <si>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</si>
  <si>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</si>
  <si>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</si>
  <si>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</si>
  <si>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</si>
  <si>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</si>
  <si>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</si>
  <si>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</si>
  <si>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</si>
  <si>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</si>
  <si>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</si>
  <si>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</si>
  <si>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</si>
  <si>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</si>
  <si>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</si>
  <si>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</si>
  <si>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</si>
  <si>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</si>
  <si>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</si>
  <si>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</si>
  <si>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</si>
  <si>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</si>
  <si>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</si>
  <si>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</si>
  <si>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</si>
  <si>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</si>
  <si>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</si>
  <si>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</si>
  <si>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</si>
  <si>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</si>
  <si>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</si>
  <si>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</si>
  <si>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</si>
  <si>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</si>
  <si>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</si>
  <si>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</si>
  <si>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</si>
  <si>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</si>
  <si>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</si>
  <si>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</si>
  <si>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</si>
  <si>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</si>
  <si>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</si>
  <si>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</si>
  <si>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</si>
  <si>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</si>
  <si>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</si>
  <si>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</si>
  <si>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</si>
  <si>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</si>
  <si>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</si>
  <si>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</si>
  <si>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</si>
  <si>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</si>
  <si>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</si>
  <si>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</si>
  <si>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岐阜県御嵩町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</si>
  <si>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</si>
  <si>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</si>
  <si>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</si>
  <si>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</si>
  <si>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</si>
  <si>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</si>
  <si>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</si>
  <si>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</si>
  <si>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</si>
  <si>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</si>
  <si>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</si>
  <si>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</si>
  <si>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</si>
  <si>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</si>
  <si>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</si>
  <si>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</si>
  <si>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</si>
  <si>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</si>
  <si>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</si>
  <si>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</si>
  <si>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</si>
  <si>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</si>
  <si>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</si>
  <si>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</si>
  <si>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</si>
  <si>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</si>
  <si>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</si>
  <si>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</si>
  <si>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</si>
  <si>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</si>
  <si>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</si>
  <si>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</si>
  <si>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</si>
  <si>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</si>
  <si>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</si>
  <si>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</si>
  <si>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</si>
  <si>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</si>
  <si>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</si>
  <si>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</si>
  <si>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</si>
  <si>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</si>
  <si>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</si>
  <si>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</si>
  <si>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</si>
  <si>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</si>
  <si>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</si>
  <si>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</si>
  <si>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</si>
  <si>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</si>
  <si>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</si>
  <si>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</si>
  <si>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</si>
  <si>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</si>
  <si>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</si>
  <si>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</si>
  <si>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</si>
  <si>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</si>
  <si>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</si>
  <si>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</si>
  <si>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</si>
  <si>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</si>
  <si>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</si>
  <si>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</si>
  <si>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</si>
  <si>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</si>
  <si>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</si>
  <si>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</si>
  <si>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</si>
  <si>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</si>
  <si>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</si>
  <si>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</si>
  <si>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</si>
  <si>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</si>
  <si>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</si>
  <si>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</si>
  <si>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</si>
  <si>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</si>
  <si>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</si>
  <si>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</si>
  <si>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</si>
  <si>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</si>
  <si>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</si>
  <si>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</si>
  <si>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</si>
  <si>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</si>
  <si>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</si>
  <si>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</si>
  <si>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</si>
  <si>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</si>
  <si>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</si>
  <si>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</si>
  <si>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</si>
  <si>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</si>
  <si>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</si>
  <si>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</si>
  <si>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</si>
  <si>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</si>
  <si>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</si>
  <si>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</si>
  <si>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</si>
  <si>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</si>
  <si>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</si>
  <si>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</si>
  <si>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</si>
  <si>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</si>
  <si>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</si>
  <si>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</si>
  <si>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</si>
  <si>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</si>
  <si>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</si>
  <si>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</si>
  <si>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</si>
  <si>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</si>
  <si>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</si>
  <si>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</si>
  <si>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</si>
  <si>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</si>
  <si>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</si>
  <si>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</si>
  <si>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</si>
  <si>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</si>
  <si>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</si>
  <si>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</si>
  <si>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</si>
  <si>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</si>
  <si>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</si>
  <si>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</si>
  <si>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</si>
  <si>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</si>
  <si>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</si>
  <si>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</si>
  <si>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</si>
  <si>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</si>
  <si>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</si>
  <si>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</si>
  <si>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</si>
  <si>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</si>
  <si>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</si>
  <si>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</si>
  <si>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</si>
  <si>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</si>
  <si>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</si>
  <si>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</si>
  <si>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</si>
  <si>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</si>
  <si>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</si>
  <si>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</si>
  <si>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</si>
  <si>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</si>
  <si>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岐阜県御嵩町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</si>
  <si>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</si>
  <si>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</si>
  <si>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</si>
  <si>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</si>
  <si>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</si>
  <si>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</si>
  <si>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</si>
  <si>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</si>
  <si>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</si>
  <si>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</si>
  <si>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</si>
  <si>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</si>
  <si>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</si>
  <si>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</si>
  <si>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</si>
  <si>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</si>
  <si>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</si>
  <si>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</si>
  <si>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</si>
  <si>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</si>
  <si>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</si>
  <si>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</si>
  <si>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</si>
  <si>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</si>
  <si>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</si>
  <si>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</si>
  <si>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</si>
  <si>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</si>
  <si>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</si>
  <si>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</si>
  <si>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</si>
  <si>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</si>
  <si>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</si>
  <si>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</si>
  <si>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</si>
  <si>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介護保険特別会計（保険事業勘定）</t>
    <phoneticPr fontId="5"/>
  </si>
  <si>
    <t>介護保険特別会計（介護サービス事業勘定）</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</si>
  <si>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</si>
  <si>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</si>
  <si>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</si>
  <si>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</si>
  <si>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</si>
  <si>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</si>
  <si>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</si>
  <si>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</si>
  <si>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</si>
  <si>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</si>
  <si>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</si>
  <si>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</si>
  <si>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</si>
  <si>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</si>
  <si>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</si>
  <si>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</si>
  <si>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</si>
  <si>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</si>
  <si>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</si>
  <si>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</si>
  <si>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</si>
  <si>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</si>
  <si>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</si>
  <si>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</si>
  <si>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</si>
  <si>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</si>
  <si>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</si>
  <si>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</si>
  <si>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</si>
  <si>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</si>
  <si>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</si>
  <si>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</si>
  <si>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</si>
  <si>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</si>
  <si>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</si>
  <si>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</si>
  <si>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</si>
  <si>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</si>
  <si>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</si>
  <si>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</si>
  <si>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</si>
  <si>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</si>
  <si>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</si>
  <si>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</si>
  <si>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</si>
  <si>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</si>
  <si>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</si>
  <si>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</si>
  <si>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</si>
  <si>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</si>
  <si>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</si>
  <si>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</si>
  <si>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</si>
  <si>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</si>
  <si>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</si>
  <si>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</si>
  <si>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</si>
  <si>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</si>
  <si>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</si>
  <si>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</si>
  <si>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</si>
  <si>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</si>
  <si>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</si>
  <si>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</si>
  <si>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</si>
  <si>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</si>
  <si>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</si>
  <si>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</si>
  <si>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</si>
  <si>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</si>
  <si>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</si>
  <si>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</si>
  <si>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</si>
  <si>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</si>
  <si>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</si>
  <si>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</si>
  <si>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</si>
  <si>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</si>
  <si>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</si>
  <si>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</si>
  <si>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</si>
  <si>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</si>
  <si>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</si>
  <si>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</si>
  <si>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</si>
  <si>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</si>
  <si>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</si>
  <si>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</si>
  <si>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</si>
  <si>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</si>
  <si>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</si>
  <si>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</si>
  <si>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</si>
  <si>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</si>
  <si>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</si>
  <si>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</si>
  <si>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</si>
  <si>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</si>
  <si>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</si>
  <si>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</si>
  <si>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</si>
  <si>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</si>
  <si>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</si>
  <si>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</si>
  <si>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</si>
  <si>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</si>
  <si>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</si>
  <si>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</si>
  <si>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</si>
  <si>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</si>
  <si>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</si>
  <si>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</si>
  <si>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</si>
  <si>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</si>
  <si>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</si>
  <si>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</si>
  <si>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</si>
  <si>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</si>
  <si>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</si>
  <si>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</si>
  <si>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</si>
  <si>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</si>
  <si>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</si>
  <si>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</si>
  <si>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</si>
  <si>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</si>
  <si>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</si>
  <si>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</si>
  <si>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</si>
  <si>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</si>
  <si>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</si>
  <si>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</si>
  <si>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</si>
  <si>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</si>
  <si>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</si>
  <si>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</si>
  <si>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</si>
  <si>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</si>
  <si>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水道事業会計</t>
  </si>
  <si>
    <t>一般会計</t>
  </si>
  <si>
    <t>介護保険特別会計（保険事業勘定）</t>
  </si>
  <si>
    <t>下水道事業会計</t>
  </si>
  <si>
    <t>国民健康保険特別会計</t>
  </si>
  <si>
    <t>後期高齢者医療特別会計</t>
  </si>
  <si>
    <t>介護保険特別会計（介護サービス事業勘定）</t>
  </si>
  <si>
    <t>その他会計（赤字）</t>
  </si>
  <si>
    <t>その他会計（黒字）</t>
  </si>
  <si>
    <t>R01</t>
    <phoneticPr fontId="5"/>
  </si>
  <si>
    <t>R02</t>
    <phoneticPr fontId="5"/>
  </si>
  <si>
    <t>R03</t>
    <phoneticPr fontId="5"/>
  </si>
  <si>
    <t>R04</t>
    <phoneticPr fontId="5"/>
  </si>
  <si>
    <t>R05</t>
    <phoneticPr fontId="5"/>
  </si>
  <si>
    <t>基金から84百万円繰入</t>
    <rPh sb="0" eb="2">
      <t>キキン</t>
    </rPh>
    <rPh sb="6" eb="9">
      <t>ヒャクマンエン</t>
    </rPh>
    <rPh sb="9" eb="11">
      <t>クリイレ</t>
    </rPh>
    <phoneticPr fontId="2"/>
  </si>
  <si>
    <t>-</t>
    <phoneticPr fontId="2"/>
  </si>
  <si>
    <t>基金から12百万円繰入</t>
    <rPh sb="0" eb="2">
      <t>キキン</t>
    </rPh>
    <rPh sb="6" eb="9">
      <t>ヒャクマンエン</t>
    </rPh>
    <rPh sb="9" eb="11">
      <t>クリイレ</t>
    </rPh>
    <phoneticPr fontId="2"/>
  </si>
  <si>
    <t>基金から95百万円繰入</t>
    <rPh sb="0" eb="2">
      <t>キキン</t>
    </rPh>
    <rPh sb="6" eb="9">
      <t>ヒャクマンエン</t>
    </rPh>
    <rPh sb="9" eb="11">
      <t>クリイレ</t>
    </rPh>
    <phoneticPr fontId="2"/>
  </si>
  <si>
    <t>可茂衛生施設利用組合</t>
    <phoneticPr fontId="2"/>
  </si>
  <si>
    <t>可児川防災等ため池組合</t>
    <phoneticPr fontId="2"/>
  </si>
  <si>
    <t>可児市・御嵩町中学校組合</t>
    <phoneticPr fontId="2"/>
  </si>
  <si>
    <t>岐阜県市町村会館組合</t>
    <phoneticPr fontId="2"/>
  </si>
  <si>
    <t>岐阜県市町村職員退職手当組合</t>
    <phoneticPr fontId="2"/>
  </si>
  <si>
    <t>可茂消防事務組合</t>
    <phoneticPr fontId="2"/>
  </si>
  <si>
    <t>後期高齢者医療連合(一般会計分)</t>
    <phoneticPr fontId="2"/>
  </si>
  <si>
    <t>後期高齢者医療連合(特別会計分)</t>
    <phoneticPr fontId="2"/>
  </si>
  <si>
    <t>可茂公設地方卸売市場組合</t>
    <phoneticPr fontId="2"/>
  </si>
  <si>
    <t>○</t>
    <phoneticPr fontId="2"/>
  </si>
  <si>
    <t>御嵩町土地開発公社</t>
    <phoneticPr fontId="2"/>
  </si>
  <si>
    <t>庁舎整備基金</t>
    <rPh sb="0" eb="2">
      <t>チョウシャ</t>
    </rPh>
    <rPh sb="2" eb="4">
      <t>セイビ</t>
    </rPh>
    <rPh sb="4" eb="6">
      <t>キキン</t>
    </rPh>
    <phoneticPr fontId="5"/>
  </si>
  <si>
    <t>福祉向上基金</t>
    <rPh sb="0" eb="2">
      <t>フクシ</t>
    </rPh>
    <rPh sb="2" eb="4">
      <t>コウジョウ</t>
    </rPh>
    <rPh sb="4" eb="6">
      <t>キキン</t>
    </rPh>
    <phoneticPr fontId="5"/>
  </si>
  <si>
    <t>ふるさとみたけ応援基金</t>
  </si>
  <si>
    <t>町営住宅建設基金</t>
    <rPh sb="0" eb="2">
      <t>チョウエイ</t>
    </rPh>
    <rPh sb="2" eb="4">
      <t>ジュウタク</t>
    </rPh>
    <rPh sb="4" eb="6">
      <t>ケンセツ</t>
    </rPh>
    <rPh sb="6" eb="8">
      <t>キキン</t>
    </rPh>
    <phoneticPr fontId="2"/>
  </si>
  <si>
    <t>公共施設等総合管理基金</t>
    <rPh sb="0" eb="2">
      <t>コウキョウ</t>
    </rPh>
    <rPh sb="2" eb="4">
      <t>シセツ</t>
    </rPh>
    <rPh sb="4" eb="5">
      <t>トウ</t>
    </rPh>
    <rPh sb="5" eb="7">
      <t>ソウゴウ</t>
    </rPh>
    <rPh sb="7" eb="9">
      <t>カンリ</t>
    </rPh>
    <rPh sb="9" eb="11">
      <t>キキン</t>
    </rPh>
    <phoneticPr fontId="2"/>
  </si>
  <si>
    <t>基金から30百万円繰入</t>
    <rPh sb="0" eb="2">
      <t>キキン</t>
    </rPh>
    <rPh sb="6" eb="9">
      <t>ヒャクマンエン</t>
    </rPh>
    <rPh sb="9" eb="11">
      <t>クリイレ</t>
    </rPh>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</si>
  <si>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</si>
  <si>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</si>
  <si>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</si>
  <si>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</si>
  <si>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</si>
  <si>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</si>
  <si>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類似団体との比較において、将来負担比率と実質公債費比率の両方で下回っている、将来負担比率及び実質公債費比率は起債残高の減少に伴い前年より減少している。今後は個別施設計画による施設改修等により、地方債が増加し、償還額が大幅に増加することが予想される。そのため、今後は施設改修等以外の事業において、より優先順位を決めて事業実施するほか、これまで以上に公債費の適正化に努めていく必要がある。</t>
    <rPh sb="44" eb="45">
      <t>オヨ</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</si>
  <si>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</si>
  <si>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</si>
  <si>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</si>
  <si>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充当可能財源の確保により、将来負担比率はマイナス値となっている。一方で、有形固定資産減価償却率が上昇している。今後は、新庁舎の建設など充当可能財源を施設改修等に充てる計画があり、将来負担比率は上昇すると考えられる。令和２年度に策定した個別施設計画により、計画的な施設改修等を進めていくなかで、今後は将来負担比率とのバランスを考慮し、健全な財政運営に努めていくことが求められる。</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</si>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</sst>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98" xfId="12" applyNumberFormat="1" applyFont="1" applyBorder="1" applyAlignment="1" applyProtection="1">
      <alignment horizontal="right" vertical="center" shrinkToFit="1"/>
      <protection locked="0"/>
    </xf>
    <xf numFmtId="177" fontId="35" fillId="0" borderId="99" xfId="12" applyNumberFormat="1" applyFont="1" applyBorder="1" applyAlignment="1" applyProtection="1">
      <alignment horizontal="right" vertical="center" shrinkToFit="1"/>
      <protection locked="0"/>
    </xf>
    <xf numFmtId="177" fontId="35" fillId="0" borderId="107"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15"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40"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7"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5"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0" fontId="1" fillId="0" borderId="51" xfId="16" applyFont="1" applyBorder="1">
      <alignment vertical="center"/>
    </xf>
    <xf numFmtId="0" fontId="1" fillId="0" borderId="12" xfId="16" applyFont="1" applyBorder="1">
      <alignment vertical="center"/>
    </xf>
    <xf numFmtId="0" fontId="35"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819D71B2-446D-40AF-BCFB-F6F593C9D99E}"/>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83103</c:v>
                </c:pt>
                <c:pt idx="1">
                  <c:v>84459</c:v>
                </c:pt>
                <c:pt idx="2">
                  <c:v>74568</c:v>
                </c:pt>
                <c:pt idx="3">
                  <c:v>73693</c:v>
                </c:pt>
                <c:pt idx="4">
                  <c:v>79401</c:v>
                </c:pt>
              </c:numCache>
            </c:numRef>
          </c:val>
          <c:smooth val="0"/>
          <c:extLst>
            <c:ext xmlns:c16="http://schemas.microsoft.com/office/drawing/2014/chart" uri="{C3380CC4-5D6E-409C-BE32-E72D297353CC}">
              <c16:uniqueId val="{00000000-DF9D-4604-883F-8D1D4D023E2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138184</c:v>
                </c:pt>
                <c:pt idx="1">
                  <c:v>255118</c:v>
                </c:pt>
                <c:pt idx="2">
                  <c:v>62529</c:v>
                </c:pt>
                <c:pt idx="3">
                  <c:v>111635</c:v>
                </c:pt>
                <c:pt idx="4">
                  <c:v>245953</c:v>
                </c:pt>
              </c:numCache>
            </c:numRef>
          </c:val>
          <c:smooth val="0"/>
          <c:extLst>
            <c:ext xmlns:c16="http://schemas.microsoft.com/office/drawing/2014/chart" uri="{C3380CC4-5D6E-409C-BE32-E72D297353CC}">
              <c16:uniqueId val="{00000001-DF9D-4604-883F-8D1D4D023E2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4.3499999999999996</c:v>
                </c:pt>
                <c:pt idx="1">
                  <c:v>5.7</c:v>
                </c:pt>
                <c:pt idx="2">
                  <c:v>2.99</c:v>
                </c:pt>
                <c:pt idx="3">
                  <c:v>6.06</c:v>
                </c:pt>
                <c:pt idx="4">
                  <c:v>3.87</c:v>
                </c:pt>
              </c:numCache>
            </c:numRef>
          </c:val>
          <c:extLst>
            <c:ext xmlns:c16="http://schemas.microsoft.com/office/drawing/2014/chart" uri="{C3380CC4-5D6E-409C-BE32-E72D297353CC}">
              <c16:uniqueId val="{00000000-6DBB-44A7-8F99-1EA7D2134B6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37.39</c:v>
                </c:pt>
                <c:pt idx="1">
                  <c:v>37.44</c:v>
                </c:pt>
                <c:pt idx="2">
                  <c:v>38.24</c:v>
                </c:pt>
                <c:pt idx="3">
                  <c:v>41.74</c:v>
                </c:pt>
                <c:pt idx="4">
                  <c:v>44.78</c:v>
                </c:pt>
              </c:numCache>
            </c:numRef>
          </c:val>
          <c:extLst>
            <c:ext xmlns:c16="http://schemas.microsoft.com/office/drawing/2014/chart" uri="{C3380CC4-5D6E-409C-BE32-E72D297353CC}">
              <c16:uniqueId val="{00000001-6DBB-44A7-8F99-1EA7D2134B6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0.55000000000000004</c:v>
                </c:pt>
                <c:pt idx="1">
                  <c:v>2.5499999999999998</c:v>
                </c:pt>
                <c:pt idx="2">
                  <c:v>0.3</c:v>
                </c:pt>
                <c:pt idx="3">
                  <c:v>5.24</c:v>
                </c:pt>
                <c:pt idx="4">
                  <c:v>1.62</c:v>
                </c:pt>
              </c:numCache>
            </c:numRef>
          </c:val>
          <c:smooth val="0"/>
          <c:extLst>
            <c:ext xmlns:c16="http://schemas.microsoft.com/office/drawing/2014/chart" uri="{C3380CC4-5D6E-409C-BE32-E72D297353CC}">
              <c16:uniqueId val="{00000002-6DBB-44A7-8F99-1EA7D2134B6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5A02-47A6-9798-E05E63B9F4E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A02-47A6-9798-E05E63B9F4E5}"/>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5A02-47A6-9798-E05E63B9F4E5}"/>
            </c:ext>
          </c:extLst>
        </c:ser>
        <c:ser>
          <c:idx val="3"/>
          <c:order val="3"/>
          <c:tx>
            <c:strRef>
              <c:f>データシート!$A$30</c:f>
              <c:strCache>
                <c:ptCount val="1"/>
                <c:pt idx="0">
                  <c:v>介護保険特別会計（介護サービス事業勘定）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0.03</c:v>
                </c:pt>
                <c:pt idx="2">
                  <c:v>#N/A</c:v>
                </c:pt>
                <c:pt idx="3">
                  <c:v>0</c:v>
                </c:pt>
                <c:pt idx="4">
                  <c:v>#N/A</c:v>
                </c:pt>
                <c:pt idx="5">
                  <c:v>0.05</c:v>
                </c:pt>
                <c:pt idx="6">
                  <c:v>#N/A</c:v>
                </c:pt>
                <c:pt idx="7">
                  <c:v>0.01</c:v>
                </c:pt>
                <c:pt idx="8">
                  <c:v>#N/A</c:v>
                </c:pt>
                <c:pt idx="9">
                  <c:v>0.02</c:v>
                </c:pt>
              </c:numCache>
            </c:numRef>
          </c:val>
          <c:extLst>
            <c:ext xmlns:c16="http://schemas.microsoft.com/office/drawing/2014/chart" uri="{C3380CC4-5D6E-409C-BE32-E72D297353CC}">
              <c16:uniqueId val="{00000003-5A02-47A6-9798-E05E63B9F4E5}"/>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0.12</c:v>
                </c:pt>
                <c:pt idx="2">
                  <c:v>#N/A</c:v>
                </c:pt>
                <c:pt idx="3">
                  <c:v>0.13</c:v>
                </c:pt>
                <c:pt idx="4">
                  <c:v>#N/A</c:v>
                </c:pt>
                <c:pt idx="5">
                  <c:v>0.12</c:v>
                </c:pt>
                <c:pt idx="6">
                  <c:v>#N/A</c:v>
                </c:pt>
                <c:pt idx="7">
                  <c:v>0.16</c:v>
                </c:pt>
                <c:pt idx="8">
                  <c:v>#N/A</c:v>
                </c:pt>
                <c:pt idx="9">
                  <c:v>0.19</c:v>
                </c:pt>
              </c:numCache>
            </c:numRef>
          </c:val>
          <c:extLst>
            <c:ext xmlns:c16="http://schemas.microsoft.com/office/drawing/2014/chart" uri="{C3380CC4-5D6E-409C-BE32-E72D297353CC}">
              <c16:uniqueId val="{00000004-5A02-47A6-9798-E05E63B9F4E5}"/>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0.55000000000000004</c:v>
                </c:pt>
                <c:pt idx="2">
                  <c:v>#N/A</c:v>
                </c:pt>
                <c:pt idx="3">
                  <c:v>1.33</c:v>
                </c:pt>
                <c:pt idx="4">
                  <c:v>#N/A</c:v>
                </c:pt>
                <c:pt idx="5">
                  <c:v>1.41</c:v>
                </c:pt>
                <c:pt idx="6">
                  <c:v>#N/A</c:v>
                </c:pt>
                <c:pt idx="7">
                  <c:v>0.8</c:v>
                </c:pt>
                <c:pt idx="8">
                  <c:v>#N/A</c:v>
                </c:pt>
                <c:pt idx="9">
                  <c:v>1.05</c:v>
                </c:pt>
              </c:numCache>
            </c:numRef>
          </c:val>
          <c:extLst>
            <c:ext xmlns:c16="http://schemas.microsoft.com/office/drawing/2014/chart" uri="{C3380CC4-5D6E-409C-BE32-E72D297353CC}">
              <c16:uniqueId val="{00000005-5A02-47A6-9798-E05E63B9F4E5}"/>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2.0699999999999998</c:v>
                </c:pt>
                <c:pt idx="2">
                  <c:v>#N/A</c:v>
                </c:pt>
                <c:pt idx="3">
                  <c:v>1.85</c:v>
                </c:pt>
                <c:pt idx="4">
                  <c:v>#N/A</c:v>
                </c:pt>
                <c:pt idx="5">
                  <c:v>2.02</c:v>
                </c:pt>
                <c:pt idx="6">
                  <c:v>#N/A</c:v>
                </c:pt>
                <c:pt idx="7">
                  <c:v>2.23</c:v>
                </c:pt>
                <c:pt idx="8">
                  <c:v>#N/A</c:v>
                </c:pt>
                <c:pt idx="9">
                  <c:v>2.52</c:v>
                </c:pt>
              </c:numCache>
            </c:numRef>
          </c:val>
          <c:extLst>
            <c:ext xmlns:c16="http://schemas.microsoft.com/office/drawing/2014/chart" uri="{C3380CC4-5D6E-409C-BE32-E72D297353CC}">
              <c16:uniqueId val="{00000006-5A02-47A6-9798-E05E63B9F4E5}"/>
            </c:ext>
          </c:extLst>
        </c:ser>
        <c:ser>
          <c:idx val="7"/>
          <c:order val="7"/>
          <c:tx>
            <c:strRef>
              <c:f>データシート!$A$34</c:f>
              <c:strCache>
                <c:ptCount val="1"/>
                <c:pt idx="0">
                  <c:v>介護保険特別会計（保険事業勘定）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2.61</c:v>
                </c:pt>
                <c:pt idx="2">
                  <c:v>#N/A</c:v>
                </c:pt>
                <c:pt idx="3">
                  <c:v>3.4</c:v>
                </c:pt>
                <c:pt idx="4">
                  <c:v>#N/A</c:v>
                </c:pt>
                <c:pt idx="5">
                  <c:v>2.56</c:v>
                </c:pt>
                <c:pt idx="6">
                  <c:v>#N/A</c:v>
                </c:pt>
                <c:pt idx="7">
                  <c:v>2.4500000000000002</c:v>
                </c:pt>
                <c:pt idx="8">
                  <c:v>#N/A</c:v>
                </c:pt>
                <c:pt idx="9">
                  <c:v>3.19</c:v>
                </c:pt>
              </c:numCache>
            </c:numRef>
          </c:val>
          <c:extLst>
            <c:ext xmlns:c16="http://schemas.microsoft.com/office/drawing/2014/chart" uri="{C3380CC4-5D6E-409C-BE32-E72D297353CC}">
              <c16:uniqueId val="{00000007-5A02-47A6-9798-E05E63B9F4E5}"/>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4.3499999999999996</c:v>
                </c:pt>
                <c:pt idx="2">
                  <c:v>#N/A</c:v>
                </c:pt>
                <c:pt idx="3">
                  <c:v>5.7</c:v>
                </c:pt>
                <c:pt idx="4">
                  <c:v>#N/A</c:v>
                </c:pt>
                <c:pt idx="5">
                  <c:v>2.98</c:v>
                </c:pt>
                <c:pt idx="6">
                  <c:v>#N/A</c:v>
                </c:pt>
                <c:pt idx="7">
                  <c:v>6.05</c:v>
                </c:pt>
                <c:pt idx="8">
                  <c:v>#N/A</c:v>
                </c:pt>
                <c:pt idx="9">
                  <c:v>3.86</c:v>
                </c:pt>
              </c:numCache>
            </c:numRef>
          </c:val>
          <c:extLst>
            <c:ext xmlns:c16="http://schemas.microsoft.com/office/drawing/2014/chart" uri="{C3380CC4-5D6E-409C-BE32-E72D297353CC}">
              <c16:uniqueId val="{00000008-5A02-47A6-9798-E05E63B9F4E5}"/>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8.64</c:v>
                </c:pt>
                <c:pt idx="2">
                  <c:v>#N/A</c:v>
                </c:pt>
                <c:pt idx="3">
                  <c:v>9.08</c:v>
                </c:pt>
                <c:pt idx="4">
                  <c:v>#N/A</c:v>
                </c:pt>
                <c:pt idx="5">
                  <c:v>9.91</c:v>
                </c:pt>
                <c:pt idx="6">
                  <c:v>#N/A</c:v>
                </c:pt>
                <c:pt idx="7">
                  <c:v>9.81</c:v>
                </c:pt>
                <c:pt idx="8">
                  <c:v>#N/A</c:v>
                </c:pt>
                <c:pt idx="9">
                  <c:v>10.35</c:v>
                </c:pt>
              </c:numCache>
            </c:numRef>
          </c:val>
          <c:extLst>
            <c:ext xmlns:c16="http://schemas.microsoft.com/office/drawing/2014/chart" uri="{C3380CC4-5D6E-409C-BE32-E72D297353CC}">
              <c16:uniqueId val="{00000009-5A02-47A6-9798-E05E63B9F4E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652</c:v>
                </c:pt>
                <c:pt idx="5">
                  <c:v>637</c:v>
                </c:pt>
                <c:pt idx="8">
                  <c:v>649</c:v>
                </c:pt>
                <c:pt idx="11">
                  <c:v>632</c:v>
                </c:pt>
                <c:pt idx="14">
                  <c:v>639</c:v>
                </c:pt>
              </c:numCache>
            </c:numRef>
          </c:val>
          <c:extLst>
            <c:ext xmlns:c16="http://schemas.microsoft.com/office/drawing/2014/chart" uri="{C3380CC4-5D6E-409C-BE32-E72D297353CC}">
              <c16:uniqueId val="{00000000-1AA8-4624-A5E4-873A6211457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AA8-4624-A5E4-873A6211457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9</c:v>
                </c:pt>
                <c:pt idx="3">
                  <c:v>9</c:v>
                </c:pt>
                <c:pt idx="6">
                  <c:v>9</c:v>
                </c:pt>
                <c:pt idx="9">
                  <c:v>0</c:v>
                </c:pt>
                <c:pt idx="12">
                  <c:v>0</c:v>
                </c:pt>
              </c:numCache>
            </c:numRef>
          </c:val>
          <c:extLst>
            <c:ext xmlns:c16="http://schemas.microsoft.com/office/drawing/2014/chart" uri="{C3380CC4-5D6E-409C-BE32-E72D297353CC}">
              <c16:uniqueId val="{00000002-1AA8-4624-A5E4-873A6211457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48</c:v>
                </c:pt>
                <c:pt idx="3">
                  <c:v>58</c:v>
                </c:pt>
                <c:pt idx="6">
                  <c:v>68</c:v>
                </c:pt>
                <c:pt idx="9">
                  <c:v>68</c:v>
                </c:pt>
                <c:pt idx="12">
                  <c:v>60</c:v>
                </c:pt>
              </c:numCache>
            </c:numRef>
          </c:val>
          <c:extLst>
            <c:ext xmlns:c16="http://schemas.microsoft.com/office/drawing/2014/chart" uri="{C3380CC4-5D6E-409C-BE32-E72D297353CC}">
              <c16:uniqueId val="{00000003-1AA8-4624-A5E4-873A6211457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361</c:v>
                </c:pt>
                <c:pt idx="3">
                  <c:v>383</c:v>
                </c:pt>
                <c:pt idx="6">
                  <c:v>350</c:v>
                </c:pt>
                <c:pt idx="9">
                  <c:v>341</c:v>
                </c:pt>
                <c:pt idx="12">
                  <c:v>328</c:v>
                </c:pt>
              </c:numCache>
            </c:numRef>
          </c:val>
          <c:extLst>
            <c:ext xmlns:c16="http://schemas.microsoft.com/office/drawing/2014/chart" uri="{C3380CC4-5D6E-409C-BE32-E72D297353CC}">
              <c16:uniqueId val="{00000004-1AA8-4624-A5E4-873A6211457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AA8-4624-A5E4-873A6211457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AA8-4624-A5E4-873A6211457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473</c:v>
                </c:pt>
                <c:pt idx="3">
                  <c:v>487</c:v>
                </c:pt>
                <c:pt idx="6">
                  <c:v>511</c:v>
                </c:pt>
                <c:pt idx="9">
                  <c:v>513</c:v>
                </c:pt>
                <c:pt idx="12">
                  <c:v>516</c:v>
                </c:pt>
              </c:numCache>
            </c:numRef>
          </c:val>
          <c:extLst>
            <c:ext xmlns:c16="http://schemas.microsoft.com/office/drawing/2014/chart" uri="{C3380CC4-5D6E-409C-BE32-E72D297353CC}">
              <c16:uniqueId val="{00000007-1AA8-4624-A5E4-873A6211457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239</c:v>
                </c:pt>
                <c:pt idx="2">
                  <c:v>#N/A</c:v>
                </c:pt>
                <c:pt idx="3">
                  <c:v>#N/A</c:v>
                </c:pt>
                <c:pt idx="4">
                  <c:v>300</c:v>
                </c:pt>
                <c:pt idx="5">
                  <c:v>#N/A</c:v>
                </c:pt>
                <c:pt idx="6">
                  <c:v>#N/A</c:v>
                </c:pt>
                <c:pt idx="7">
                  <c:v>289</c:v>
                </c:pt>
                <c:pt idx="8">
                  <c:v>#N/A</c:v>
                </c:pt>
                <c:pt idx="9">
                  <c:v>#N/A</c:v>
                </c:pt>
                <c:pt idx="10">
                  <c:v>290</c:v>
                </c:pt>
                <c:pt idx="11">
                  <c:v>#N/A</c:v>
                </c:pt>
                <c:pt idx="12">
                  <c:v>#N/A</c:v>
                </c:pt>
                <c:pt idx="13">
                  <c:v>265</c:v>
                </c:pt>
                <c:pt idx="14">
                  <c:v>#N/A</c:v>
                </c:pt>
              </c:numCache>
            </c:numRef>
          </c:val>
          <c:smooth val="0"/>
          <c:extLst>
            <c:ext xmlns:c16="http://schemas.microsoft.com/office/drawing/2014/chart" uri="{C3380CC4-5D6E-409C-BE32-E72D297353CC}">
              <c16:uniqueId val="{00000008-1AA8-4624-A5E4-873A6211457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7321</c:v>
                </c:pt>
                <c:pt idx="5">
                  <c:v>7202</c:v>
                </c:pt>
                <c:pt idx="8">
                  <c:v>7358</c:v>
                </c:pt>
                <c:pt idx="11">
                  <c:v>6746</c:v>
                </c:pt>
                <c:pt idx="14">
                  <c:v>6608</c:v>
                </c:pt>
              </c:numCache>
            </c:numRef>
          </c:val>
          <c:extLst>
            <c:ext xmlns:c16="http://schemas.microsoft.com/office/drawing/2014/chart" uri="{C3380CC4-5D6E-409C-BE32-E72D297353CC}">
              <c16:uniqueId val="{00000000-C006-4236-9855-C03E9EEEFDE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C006-4236-9855-C03E9EEEFDE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4827</c:v>
                </c:pt>
                <c:pt idx="5">
                  <c:v>5173</c:v>
                </c:pt>
                <c:pt idx="8">
                  <c:v>5966</c:v>
                </c:pt>
                <c:pt idx="11">
                  <c:v>6361</c:v>
                </c:pt>
                <c:pt idx="14">
                  <c:v>6801</c:v>
                </c:pt>
              </c:numCache>
            </c:numRef>
          </c:val>
          <c:extLst>
            <c:ext xmlns:c16="http://schemas.microsoft.com/office/drawing/2014/chart" uri="{C3380CC4-5D6E-409C-BE32-E72D297353CC}">
              <c16:uniqueId val="{00000002-C006-4236-9855-C03E9EEEFDE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006-4236-9855-C03E9EEEFDE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006-4236-9855-C03E9EEEFDE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006-4236-9855-C03E9EEEFDE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1015</c:v>
                </c:pt>
                <c:pt idx="3">
                  <c:v>999</c:v>
                </c:pt>
                <c:pt idx="6">
                  <c:v>971</c:v>
                </c:pt>
                <c:pt idx="9">
                  <c:v>953</c:v>
                </c:pt>
                <c:pt idx="12">
                  <c:v>998</c:v>
                </c:pt>
              </c:numCache>
            </c:numRef>
          </c:val>
          <c:extLst>
            <c:ext xmlns:c16="http://schemas.microsoft.com/office/drawing/2014/chart" uri="{C3380CC4-5D6E-409C-BE32-E72D297353CC}">
              <c16:uniqueId val="{00000006-C006-4236-9855-C03E9EEEFDE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396</c:v>
                </c:pt>
                <c:pt idx="3">
                  <c:v>393</c:v>
                </c:pt>
                <c:pt idx="6">
                  <c:v>374</c:v>
                </c:pt>
                <c:pt idx="9">
                  <c:v>355</c:v>
                </c:pt>
                <c:pt idx="12">
                  <c:v>321</c:v>
                </c:pt>
              </c:numCache>
            </c:numRef>
          </c:val>
          <c:extLst>
            <c:ext xmlns:c16="http://schemas.microsoft.com/office/drawing/2014/chart" uri="{C3380CC4-5D6E-409C-BE32-E72D297353CC}">
              <c16:uniqueId val="{00000007-C006-4236-9855-C03E9EEEFDE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4012</c:v>
                </c:pt>
                <c:pt idx="3">
                  <c:v>3527</c:v>
                </c:pt>
                <c:pt idx="6">
                  <c:v>2897</c:v>
                </c:pt>
                <c:pt idx="9">
                  <c:v>2579</c:v>
                </c:pt>
                <c:pt idx="12">
                  <c:v>2246</c:v>
                </c:pt>
              </c:numCache>
            </c:numRef>
          </c:val>
          <c:extLst>
            <c:ext xmlns:c16="http://schemas.microsoft.com/office/drawing/2014/chart" uri="{C3380CC4-5D6E-409C-BE32-E72D297353CC}">
              <c16:uniqueId val="{00000008-C006-4236-9855-C03E9EEEFDE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17</c:v>
                </c:pt>
                <c:pt idx="3">
                  <c:v>9</c:v>
                </c:pt>
                <c:pt idx="6">
                  <c:v>0</c:v>
                </c:pt>
                <c:pt idx="9">
                  <c:v>0</c:v>
                </c:pt>
                <c:pt idx="12">
                  <c:v>0</c:v>
                </c:pt>
              </c:numCache>
            </c:numRef>
          </c:val>
          <c:extLst>
            <c:ext xmlns:c16="http://schemas.microsoft.com/office/drawing/2014/chart" uri="{C3380CC4-5D6E-409C-BE32-E72D297353CC}">
              <c16:uniqueId val="{00000009-C006-4236-9855-C03E9EEEFDE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5322</c:v>
                </c:pt>
                <c:pt idx="3">
                  <c:v>5553</c:v>
                </c:pt>
                <c:pt idx="6">
                  <c:v>5575</c:v>
                </c:pt>
                <c:pt idx="9">
                  <c:v>5384</c:v>
                </c:pt>
                <c:pt idx="12">
                  <c:v>5065</c:v>
                </c:pt>
              </c:numCache>
            </c:numRef>
          </c:val>
          <c:extLst>
            <c:ext xmlns:c16="http://schemas.microsoft.com/office/drawing/2014/chart" uri="{C3380CC4-5D6E-409C-BE32-E72D297353CC}">
              <c16:uniqueId val="{0000000A-C006-4236-9855-C03E9EEEFDE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006-4236-9855-C03E9EEEFDE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1904</c:v>
                </c:pt>
                <c:pt idx="1">
                  <c:v>2013</c:v>
                </c:pt>
                <c:pt idx="2">
                  <c:v>2195</c:v>
                </c:pt>
              </c:numCache>
            </c:numRef>
          </c:val>
          <c:extLst>
            <c:ext xmlns:c16="http://schemas.microsoft.com/office/drawing/2014/chart" uri="{C3380CC4-5D6E-409C-BE32-E72D297353CC}">
              <c16:uniqueId val="{00000000-E0A5-4148-A9F8-4143F7D4F1C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505</c:v>
                </c:pt>
                <c:pt idx="1">
                  <c:v>600</c:v>
                </c:pt>
                <c:pt idx="2">
                  <c:v>626</c:v>
                </c:pt>
              </c:numCache>
            </c:numRef>
          </c:val>
          <c:extLst>
            <c:ext xmlns:c16="http://schemas.microsoft.com/office/drawing/2014/chart" uri="{C3380CC4-5D6E-409C-BE32-E72D297353CC}">
              <c16:uniqueId val="{00000001-E0A5-4148-A9F8-4143F7D4F1C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3137</c:v>
                </c:pt>
                <c:pt idx="1">
                  <c:v>3274</c:v>
                </c:pt>
                <c:pt idx="2">
                  <c:v>3472</c:v>
                </c:pt>
              </c:numCache>
            </c:numRef>
          </c:val>
          <c:extLst>
            <c:ext xmlns:c16="http://schemas.microsoft.com/office/drawing/2014/chart" uri="{C3380CC4-5D6E-409C-BE32-E72D297353CC}">
              <c16:uniqueId val="{00000002-E0A5-4148-A9F8-4143F7D4F1C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{78A7779B-0EEA-4E9F-A8EF-D1BC297351B9}</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B990-482D-B446-4F00EC7BB8A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{1E68F0C0-531A-44AF-877F-8975F9D3BC26}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990-482D-B446-4F00EC7BB8A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{4CD9C7E2-B0B9-4B38-8427-B25F34F2ECF8}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990-482D-B446-4F00EC7BB8A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{DCB360EC-B2AB-448B-B326-80EFEFAA90FA}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990-482D-B446-4F00EC7BB8A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{A1CB91CB-D558-45D5-8977-F7E1EEBD2C64}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990-482D-B446-4F00EC7BB8A3}"/>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{3B7660A5-E7D3-410B-B0A0-E69A955985F1}</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B990-482D-B446-4F00EC7BB8A3}"/>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{F1AB9131-ED56-4ED9-BD76-C782864FD6DA}</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B990-482D-B446-4F00EC7BB8A3}"/>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{BE28F522-4E33-4A57-B7C6-B9FC32F60F57}</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B990-482D-B446-4F00EC7BB8A3}"/>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{8BA478F0-3A84-4636-9667-1EA893EE9E73}</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B990-482D-B446-4F00EC7BB8A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68.3</c:v>
                </c:pt>
                <c:pt idx="8">
                  <c:v>69.599999999999994</c:v>
                </c:pt>
                <c:pt idx="16">
                  <c:v>71.3</c:v>
                </c:pt>
                <c:pt idx="24">
                  <c:v>73.099999999999994</c:v>
                </c:pt>
                <c:pt idx="32">
                  <c:v>74.400000000000006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B990-482D-B446-4F00EC7BB8A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{89524871-7E4C-444D-A863-146E049DC06A}</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B990-482D-B446-4F00EC7BB8A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{9D695624-67DD-45D7-BD98-3E1854B8B262}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990-482D-B446-4F00EC7BB8A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{D5E13600-39B2-4DC7-A0E2-4C67A365FA76}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990-482D-B446-4F00EC7BB8A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{FD7DC93C-4F4C-412A-9DA1-97E95286A773}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990-482D-B446-4F00EC7BB8A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{9602D6ED-961E-431B-9DA1-27B1602A338B}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990-482D-B446-4F00EC7BB8A3}"/>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{20BEECE0-4322-464D-80D5-896A733C8FC3}</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B990-482D-B446-4F00EC7BB8A3}"/>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{C6DE3B1D-6368-4D74-A407-5AF4E51F9962}</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B990-482D-B446-4F00EC7BB8A3}"/>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{06B2F38C-3E5C-4D77-9B91-BDF973678312}</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B990-482D-B446-4F00EC7BB8A3}"/>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{1D79F2D8-F17D-47FB-9C67-663EED72F7FC}</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B990-482D-B446-4F00EC7BB8A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66</c:v>
                </c:pt>
                <c:pt idx="8">
                  <c:v>65.099999999999994</c:v>
                </c:pt>
                <c:pt idx="16">
                  <c:v>64.3</c:v>
                </c:pt>
                <c:pt idx="24">
                  <c:v>65.7</c:v>
                </c:pt>
                <c:pt idx="32">
                  <c:v>66.3</c:v>
                </c:pt>
              </c:numCache>
            </c:numRef>
          </c:xVal>
          <c:yVal>
            <c:numRef>
              <c:f>公会計指標分析・財政指標組合せ分析表!$BP$55:$DC$55</c:f>
              <c:numCache>
                <c:formatCode>#,##0.0;"▲ "#,##0.0</c:formatCode>
                <c:ptCount val="40"/>
                <c:pt idx="0">
                  <c:v>35.4</c:v>
                </c:pt>
                <c:pt idx="8">
                  <c:v>13.4</c:v>
                </c:pt>
                <c:pt idx="16">
                  <c:v>0</c:v>
                </c:pt>
                <c:pt idx="24">
                  <c:v>0</c:v>
                </c:pt>
                <c:pt idx="32">
                  <c:v>0</c:v>
                </c:pt>
              </c:numCache>
            </c:numRef>
          </c:yVal>
          <c:smooth val="0"/>
          <c:extLst>
            <c:ext xmlns:c16="http://schemas.microsoft.com/office/drawing/2014/chart" uri="{C3380CC4-5D6E-409C-BE32-E72D297353CC}">
              <c16:uniqueId val="{00000013-B990-482D-B446-4F00EC7BB8A3}"/>
            </c:ext>
          </c:extLst>
        </c:ser>
        <c:dLbls>
          <c:showLegendKey val="0"/>
          <c:showVal val="1"/>
          <c:showCatName val="0"/>
          <c:showSerName val="0"/>
          <c:showPercent val="0"/>
          <c:showBubbleSize val="0"/>
        </c:dLbls>
        <c:axId val="46179840"/>
        <c:axId val="46181760"/>
      </c:scatterChart>
      <c:valAx>
        <c:axId val="46179840"/>
        <c:scaling>
          <c:orientation val="maxMin"/>
          <c:max val="67"/>
          <c:min val="64"/>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{D25DF17A-BD69-4C13-B2D9-0EA975F6F18D}</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FA1A-46CC-9D0B-BF4E1C08A74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{7977ED0B-F727-4C78-9FC8-ED4976DCE20F}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A1A-46CC-9D0B-BF4E1C08A74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{0E46A9A5-1CD5-49B0-8A7F-DCCED9712208}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A1A-46CC-9D0B-BF4E1C08A74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{00076B7E-68EF-4734-86A5-E2D686683F60}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A1A-46CC-9D0B-BF4E1C08A74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{6F4EB95B-4BE2-4A0A-B214-7A1B5660D75E}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A1A-46CC-9D0B-BF4E1C08A74D}"/>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{7277640F-0DA1-43B0-BEF0-4F2EC4618004}</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FA1A-46CC-9D0B-BF4E1C08A74D}"/>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{60455217-5440-40C4-AA5B-5A3D4FFC54B7}</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FA1A-46CC-9D0B-BF4E1C08A74D}"/>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{FCB172A2-5F8E-45C4-9A69-EF0507C8D75F}</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FA1A-46CC-9D0B-BF4E1C08A74D}"/>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{B5F5D05A-2B53-44B3-92A2-3800049D1477}</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FA1A-46CC-9D0B-BF4E1C08A74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6.8</c:v>
                </c:pt>
                <c:pt idx="8">
                  <c:v>6.3</c:v>
                </c:pt>
                <c:pt idx="16">
                  <c:v>6.6</c:v>
                </c:pt>
                <c:pt idx="24">
                  <c:v>6.9</c:v>
                </c:pt>
                <c:pt idx="32">
                  <c:v>6.5</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FA1A-46CC-9D0B-BF4E1C08A74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{F645DDF5-6DB3-49C3-82A5-B162C975D1FF}</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FA1A-46CC-9D0B-BF4E1C08A74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{200BEF13-3587-4D2E-8974-ACF24FBA59BA}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A1A-46CC-9D0B-BF4E1C08A74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{EC13B201-62FB-43BF-9F00-5D26260D74AA}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A1A-46CC-9D0B-BF4E1C08A74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{84C552E3-62EE-4E70-96DB-ED405A6C023A}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A1A-46CC-9D0B-BF4E1C08A74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{EAFD4AE2-8DC6-4623-8A8A-936D714D5FA3}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A1A-46CC-9D0B-BF4E1C08A74D}"/>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{ED673126-4566-43C7-A2C5-84FF56F9E5A8}</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FA1A-46CC-9D0B-BF4E1C08A74D}"/>
                </c:ext>
              </c:extLst>
            </c:dLbl>
            <c:dLbl>
              <c:idx val="16"/>
              <c:layout>
                <c:manualLayout>
                  <c:x val="-4.4905057365901176E-2"/>
                  <c:y val="-9.7893050721724051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{11862869-9E20-4D9E-9682-B29B4ADDB236}</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FA1A-46CC-9D0B-BF4E1C08A74D}"/>
                </c:ext>
              </c:extLst>
            </c:dLbl>
            <c:dLbl>
              <c:idx val="24"/>
              <c:layout>
                <c:manualLayout>
                  <c:x val="-1.8235628084250128E-2"/>
                  <c:y val="-6.3598914177409926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{DCE959E8-DD71-4778-8CDC-E95004AA67C9}</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FA1A-46CC-9D0B-BF4E1C08A74D}"/>
                </c:ext>
              </c:extLst>
            </c:dLbl>
            <c:dLbl>
              <c:idx val="32"/>
              <c:layout>
                <c:manualLayout>
                  <c:x val="-3.1570342725075584E-2"/>
                  <c:y val="-2.575746263289376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{29562247-0E18-45F1-87C2-9A8C2F3E63EF}</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FA1A-46CC-9D0B-BF4E1C08A74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8.8000000000000007</c:v>
                </c:pt>
                <c:pt idx="8">
                  <c:v>8.3000000000000007</c:v>
                </c:pt>
                <c:pt idx="16">
                  <c:v>8</c:v>
                </c:pt>
                <c:pt idx="24">
                  <c:v>8</c:v>
                </c:pt>
                <c:pt idx="32">
                  <c:v>8</c:v>
                </c:pt>
              </c:numCache>
            </c:numRef>
          </c:xVal>
          <c:yVal>
            <c:numRef>
              <c:f>公会計指標分析・財政指標組合せ分析表!$BP$77:$DC$77</c:f>
              <c:numCache>
                <c:formatCode>#,##0.0;"▲ "#,##0.0</c:formatCode>
                <c:ptCount val="40"/>
                <c:pt idx="0">
                  <c:v>35.4</c:v>
                </c:pt>
                <c:pt idx="8">
                  <c:v>13.4</c:v>
                </c:pt>
                <c:pt idx="16">
                  <c:v>0</c:v>
                </c:pt>
                <c:pt idx="24">
                  <c:v>0</c:v>
                </c:pt>
                <c:pt idx="32">
                  <c:v>0</c:v>
                </c:pt>
              </c:numCache>
            </c:numRef>
          </c:yVal>
          <c:smooth val="0"/>
          <c:extLst>
            <c:ext xmlns:c16="http://schemas.microsoft.com/office/drawing/2014/chart" uri="{C3380CC4-5D6E-409C-BE32-E72D297353CC}">
              <c16:uniqueId val="{00000013-FA1A-46CC-9D0B-BF4E1C08A74D}"/>
            </c:ext>
          </c:extLst>
        </c:ser>
        <c:dLbls>
          <c:showLegendKey val="0"/>
          <c:showVal val="1"/>
          <c:showCatName val="0"/>
          <c:showSerName val="0"/>
          <c:showPercent val="0"/>
          <c:showBubbleSize val="0"/>
        </c:dLbls>
        <c:axId val="84219776"/>
        <c:axId val="84234240"/>
      </c:scatterChart>
      <c:valAx>
        <c:axId val="84219776"/>
        <c:scaling>
          <c:orientation val="maxMin"/>
          <c:max val="8.9"/>
          <c:min val="7.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岐阜県御嵩町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公営企業債の元利償還金に対する繰入金については、過去の借入の返済終了等に伴い、前年度と比べ</a:t>
          </a:r>
          <a:r>
            <a:rPr kumimoji="1" lang="en-US" altLang="ja-JP" sz="1400">
              <a:latin typeface="ＭＳ ゴシック" pitchFamily="49" charset="-128"/>
              <a:ea typeface="ＭＳ ゴシック" pitchFamily="49" charset="-128"/>
            </a:rPr>
            <a:t>13</a:t>
          </a:r>
          <a:r>
            <a:rPr kumimoji="1" lang="ja-JP" altLang="en-US" sz="1400">
              <a:latin typeface="ＭＳ ゴシック" pitchFamily="49" charset="-128"/>
              <a:ea typeface="ＭＳ ゴシック" pitchFamily="49" charset="-128"/>
            </a:rPr>
            <a:t>百万円の減となった。</a:t>
          </a:r>
        </a:p>
        <a:p>
          <a:r>
            <a:rPr kumimoji="1" lang="ja-JP" altLang="en-US" sz="1400">
              <a:latin typeface="ＭＳ ゴシック" pitchFamily="49" charset="-128"/>
              <a:ea typeface="ＭＳ ゴシック" pitchFamily="49" charset="-128"/>
            </a:rPr>
            <a:t>　組合等地方債の元利償還金に対する負担金等は前年度と比べ</a:t>
          </a:r>
          <a:r>
            <a:rPr kumimoji="1" lang="en-US" altLang="ja-JP" sz="1400">
              <a:latin typeface="ＭＳ ゴシック" pitchFamily="49" charset="-128"/>
              <a:ea typeface="ＭＳ ゴシック" pitchFamily="49" charset="-128"/>
            </a:rPr>
            <a:t>8</a:t>
          </a:r>
          <a:r>
            <a:rPr kumimoji="1" lang="ja-JP" altLang="en-US" sz="1400">
              <a:latin typeface="ＭＳ ゴシック" pitchFamily="49" charset="-128"/>
              <a:ea typeface="ＭＳ ゴシック" pitchFamily="49" charset="-128"/>
            </a:rPr>
            <a:t>百万円の減となっているが、今後はごみ処理施設の更新なども予定されているため、増額傾向となる見込みである。引き続き、歳入歳出両面にわたる行財政改革に取り組み、節度とメリハリの利いた財政運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endParaRPr lang="en-US" altLang="ja-JP" sz="1000" b="0" i="0" u="none" strike="noStrike">
            <a:solidFill>
              <a:schemeClr val="dk1"/>
            </a:solidFill>
            <a:effectLst/>
            <a:latin typeface="+mn-lt"/>
            <a:ea typeface="+mn-ea"/>
            <a:cs typeface="+mn-cs"/>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岐阜県御嵩町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〇将来負担額</a:t>
          </a:r>
        </a:p>
        <a:p>
          <a:r>
            <a:rPr kumimoji="1" lang="ja-JP" altLang="en-US" sz="1400">
              <a:latin typeface="ＭＳ ゴシック" pitchFamily="49" charset="-128"/>
              <a:ea typeface="ＭＳ ゴシック" pitchFamily="49" charset="-128"/>
            </a:rPr>
            <a:t>　一般会計の地方債現在高は、</a:t>
          </a:r>
          <a:r>
            <a:rPr kumimoji="1" lang="en-US" altLang="ja-JP" sz="1400">
              <a:latin typeface="ＭＳ ゴシック" pitchFamily="49" charset="-128"/>
              <a:ea typeface="ＭＳ ゴシック" pitchFamily="49" charset="-128"/>
            </a:rPr>
            <a:t>319</a:t>
          </a:r>
          <a:r>
            <a:rPr kumimoji="1" lang="ja-JP" altLang="en-US" sz="1400">
              <a:latin typeface="ＭＳ ゴシック" pitchFamily="49" charset="-128"/>
              <a:ea typeface="ＭＳ ゴシック" pitchFamily="49" charset="-128"/>
            </a:rPr>
            <a:t>百万円減の</a:t>
          </a:r>
          <a:r>
            <a:rPr kumimoji="1" lang="en-US" altLang="ja-JP" sz="1400">
              <a:latin typeface="ＭＳ ゴシック" pitchFamily="49" charset="-128"/>
              <a:ea typeface="ＭＳ ゴシック" pitchFamily="49" charset="-128"/>
            </a:rPr>
            <a:t>5,065</a:t>
          </a:r>
          <a:r>
            <a:rPr kumimoji="1" lang="ja-JP" altLang="en-US" sz="1400">
              <a:latin typeface="ＭＳ ゴシック" pitchFamily="49" charset="-128"/>
              <a:ea typeface="ＭＳ ゴシック" pitchFamily="49" charset="-128"/>
            </a:rPr>
            <a:t>百万円となった。これは、新庁舎整備事業の進捗により発行が少なかったことから、発行額よりも償還額が大きくなり、償還が進んだものである。</a:t>
          </a:r>
        </a:p>
        <a:p>
          <a:r>
            <a:rPr kumimoji="1" lang="ja-JP" altLang="en-US" sz="1400">
              <a:latin typeface="ＭＳ ゴシック" pitchFamily="49" charset="-128"/>
              <a:ea typeface="ＭＳ ゴシック" pitchFamily="49" charset="-128"/>
            </a:rPr>
            <a:t>　公営企業債等繰入見込額は、下水道事業における地方債現在高が年々減少しており、これまでの減少傾向が継続していくものと見込んでいる。</a:t>
          </a:r>
        </a:p>
        <a:p>
          <a:endParaRPr kumimoji="1" lang="ja-JP" altLang="en-US"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〇充当可能財源等</a:t>
          </a:r>
        </a:p>
        <a:p>
          <a:r>
            <a:rPr kumimoji="1" lang="ja-JP" altLang="en-US" sz="1400">
              <a:latin typeface="ＭＳ ゴシック" pitchFamily="49" charset="-128"/>
              <a:ea typeface="ＭＳ ゴシック" pitchFamily="49" charset="-128"/>
            </a:rPr>
            <a:t>　充当可能基金は、新庁舎等整備に向けて特定目的基金の積み立てを継続してきたこと、新庁舎等整備事業の進捗により令和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年度には当該事業に対する繰入を行っていないことから、基金残高は過去最大となっている。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岐阜県御嵩町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基金全体は増加傾向にあるが、これは新庁舎等整備事業や児童館の更新に備え、特定目的基金の積み立てを継続していることによるものである。</a:t>
          </a:r>
        </a:p>
        <a:p>
          <a:b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br>
          <a:b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br>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財政調整基金は、新庁舎等整備に係る工事費等が通常予算に与える影響を緩和するため、引き続き現在と同水準を維持していく。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減債基金は、新庁舎等の整備、伏見小学校大規模改造工事による公債費増が見込まれるため、あるべき水準も併せて検討してい。</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特定目的基金は、新庁舎のほか、児童館の更新、公共施設の適正維持に係る費用を考慮し、必要な財源確保による将来負担の軽減を図っていく。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庁舎整備基金：庁舎の建設又は大規模な改修に必要な経費</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公共施設等総合管理基金：公共施設の改修、統廃合等に必要な経費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福祉向上基金：社会福祉事業の実施に必要な経費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ふるさとみたけ応援基金：ふるさと納税を原資に基金積立し、子どもの健全育成、高齢福祉、文化財保護などの事業に活用するもの</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庁舎整備基金：新庁舎の建設に必要な額が一定程度達成されたことから、運用収入分のみの積立となり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公共施設等総合管理基金：令和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年度に新設した基金による皆増。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福祉向上基金：福祉と目的とした寄附金等の収入相当分を積立し、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ふるさとみたけ応援基金：ふるさと納税寄附金の減少に伴い、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庁舎整備基金：新庁舎建設事業の財源として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億円の確保ができたことから、以降は基本的には新たな積立はせず、事業の進捗にあわせて、計画的に繰入をっていく。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公共施設等総合管理基金：今後の公共施設の維持改修経費の需要を見込み、積立予算を確保し積み立てを行っていく。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福祉向上基金：中児童館建設に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億円の事業費を見込んでいることや老朽化した保育園の適正維持、改修の財源を確保するために積立を行っていく。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ふるさとみたけ応援基金：当年度のふるさと納税で寄附いただいた相当額を、次年度の予算で最大限活用していくものとして繰入を行っていく。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概ね前年と同水準で推移するように、決算剰余金の積み立てや取り崩しを行っている。令和５年度については、新たに追加した公共施設等総合管理基金に対して優先的に積み立てており、財政調整基金については前年度と同水準の増幅となった。</a:t>
          </a:r>
          <a:b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br>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新庁舎等整備事業などの進捗に応じて必要な範囲内で財政調整基金を取り崩し、大規模事業が与える通常予算上の影響を緩和していく。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また、突発的な情勢の変化等にも対応できるよう、適正な水準を検討し、一定金額の残高は維持していく。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基金運用収入に伴う積立及び普通交付税の追加算定に伴う臨時財政対策債償還基金費相当分の積み立てによるもの。</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の残高は、他市町村と比べて高い水準にあり、今後の取り扱いの方向性を検討していくものの、新庁舎等整備事業や伏見小学校大規模改造工事の実施による公債費増が見込まれるため、あるべき水準も併せて検討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E0963602-31BC-4649-B18F-CDDD4C512C1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E91307C-19C6-4584-A302-2786D5DA577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765233D8-F4D1-4869-888E-F7F844BFEEF0}"/>
            </a:ext>
          </a:extLst>
        </xdr:cNvPr>
        <xdr:cNvSpPr/>
      </xdr:nvSpPr>
      <xdr:spPr>
        <a:xfrm>
          <a:off x="1149858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593AA45D-1C18-40E9-A300-814BCDC28AAB}"/>
            </a:ext>
          </a:extLst>
        </xdr:cNvPr>
        <xdr:cNvSpPr/>
      </xdr:nvSpPr>
      <xdr:spPr>
        <a:xfrm>
          <a:off x="1283970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3BBEFA36-E9D8-46D3-AD6D-1A0339BBDF7D}"/>
            </a:ext>
          </a:extLst>
        </xdr:cNvPr>
        <xdr:cNvSpPr/>
      </xdr:nvSpPr>
      <xdr:spPr>
        <a:xfrm>
          <a:off x="1418082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6890343A-31C5-4A67-9666-07EA108A4EA4}"/>
            </a:ext>
          </a:extLst>
        </xdr:cNvPr>
        <xdr:cNvSpPr/>
      </xdr:nvSpPr>
      <xdr:spPr>
        <a:xfrm>
          <a:off x="1552194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1503F7ED-0FAD-4439-9124-77FD9D54120F}"/>
            </a:ext>
          </a:extLst>
        </xdr:cNvPr>
        <xdr:cNvSpPr/>
      </xdr:nvSpPr>
      <xdr:spPr>
        <a:xfrm>
          <a:off x="1686306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C61DA049-DAEA-4E96-909E-D0429F3AD63C}"/>
            </a:ext>
          </a:extLst>
        </xdr:cNvPr>
        <xdr:cNvSpPr/>
      </xdr:nvSpPr>
      <xdr:spPr>
        <a:xfrm>
          <a:off x="1149858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57FB4D0-A7C1-4B24-9E19-B8FE9C607C3D}"/>
            </a:ext>
          </a:extLst>
        </xdr:cNvPr>
        <xdr:cNvSpPr/>
      </xdr:nvSpPr>
      <xdr:spPr>
        <a:xfrm>
          <a:off x="1283970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320D4E72-E82B-405D-A08A-6DF508FCFE61}"/>
            </a:ext>
          </a:extLst>
        </xdr:cNvPr>
        <xdr:cNvSpPr/>
      </xdr:nvSpPr>
      <xdr:spPr>
        <a:xfrm>
          <a:off x="1418082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F4300B80-353E-4187-9DA1-12BC579C9E7B}"/>
            </a:ext>
          </a:extLst>
        </xdr:cNvPr>
        <xdr:cNvSpPr/>
      </xdr:nvSpPr>
      <xdr:spPr>
        <a:xfrm>
          <a:off x="1552194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57D3F467-EA90-4219-A2D5-ECE451539085}"/>
            </a:ext>
          </a:extLst>
        </xdr:cNvPr>
        <xdr:cNvSpPr/>
      </xdr:nvSpPr>
      <xdr:spPr>
        <a:xfrm>
          <a:off x="1686306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1B2CC2B6-DF6E-4EC9-9956-8FC70475A28D}"/>
            </a:ext>
          </a:extLst>
        </xdr:cNvPr>
        <xdr:cNvSpPr/>
      </xdr:nvSpPr>
      <xdr:spPr>
        <a:xfrm>
          <a:off x="355600" y="63500"/>
          <a:ext cx="11139805"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C465A7FA-CC52-4357-A5F6-A3A6ECF206DD}"/>
            </a:ext>
          </a:extLst>
        </xdr:cNvPr>
        <xdr:cNvSpPr/>
      </xdr:nvSpPr>
      <xdr:spPr>
        <a:xfrm>
          <a:off x="15013305" y="167640"/>
          <a:ext cx="34734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118B7CB6-AA6D-4AD0-8CD5-32368798706D}"/>
            </a:ext>
          </a:extLst>
        </xdr:cNvPr>
        <xdr:cNvSpPr/>
      </xdr:nvSpPr>
      <xdr:spPr>
        <a:xfrm>
          <a:off x="15015845" y="170180"/>
          <a:ext cx="34518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14A97E85-98E8-435A-A71A-3D1306A24C14}"/>
            </a:ext>
          </a:extLst>
        </xdr:cNvPr>
        <xdr:cNvSpPr/>
      </xdr:nvSpPr>
      <xdr:spPr>
        <a:xfrm>
          <a:off x="15041245" y="165100"/>
          <a:ext cx="3394710" cy="14541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岐阜県御嵩町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4BF228B7-F1B1-4DE8-9EAC-510FB509DC84}"/>
            </a:ext>
          </a:extLst>
        </xdr:cNvPr>
        <xdr:cNvSpPr/>
      </xdr:nvSpPr>
      <xdr:spPr>
        <a:xfrm>
          <a:off x="12539345" y="167640"/>
          <a:ext cx="234061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C89D801E-3DB3-49A3-909A-E7463EC99297}"/>
            </a:ext>
          </a:extLst>
        </xdr:cNvPr>
        <xdr:cNvSpPr/>
      </xdr:nvSpPr>
      <xdr:spPr>
        <a:xfrm>
          <a:off x="12564745" y="170180"/>
          <a:ext cx="22961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9D0F7C7A-0E20-4556-94DA-BEC1831CF808}"/>
            </a:ext>
          </a:extLst>
        </xdr:cNvPr>
        <xdr:cNvSpPr/>
      </xdr:nvSpPr>
      <xdr:spPr>
        <a:xfrm>
          <a:off x="12590145" y="165100"/>
          <a:ext cx="2261870" cy="1581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4D5EB6D7-442E-442F-A52D-521E8D44BD6B}"/>
            </a:ext>
          </a:extLst>
        </xdr:cNvPr>
        <xdr:cNvSpPr/>
      </xdr:nvSpPr>
      <xdr:spPr>
        <a:xfrm>
          <a:off x="436880" y="357505"/>
          <a:ext cx="8879205" cy="15913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845BC138-B978-4D7E-9B21-ED3322ECBB42}"/>
            </a:ext>
          </a:extLst>
        </xdr:cNvPr>
        <xdr:cNvSpPr/>
      </xdr:nvSpPr>
      <xdr:spPr>
        <a:xfrm>
          <a:off x="558165" y="389255"/>
          <a:ext cx="1214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509DEEA4-98F1-4D67-8EC0-D67438E233E7}"/>
            </a:ext>
          </a:extLst>
        </xdr:cNvPr>
        <xdr:cNvSpPr/>
      </xdr:nvSpPr>
      <xdr:spPr>
        <a:xfrm>
          <a:off x="1731645" y="389255"/>
          <a:ext cx="117348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17,682
16,972
56.69
11,582,091
11,371,196
189,526
4,902,508
5,065,227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FCC6310B-4419-4EB3-9903-7C935DF85DD3}"/>
            </a:ext>
          </a:extLst>
        </xdr:cNvPr>
        <xdr:cNvSpPr/>
      </xdr:nvSpPr>
      <xdr:spPr>
        <a:xfrm>
          <a:off x="2905125" y="389255"/>
          <a:ext cx="1341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C219034C-1092-4F59-A727-22423280CD19}"/>
            </a:ext>
          </a:extLst>
        </xdr:cNvPr>
        <xdr:cNvSpPr/>
      </xdr:nvSpPr>
      <xdr:spPr>
        <a:xfrm>
          <a:off x="4246245" y="408305"/>
          <a:ext cx="178054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742FD14A-EF00-44C5-95C7-D9A3371B4444}"/>
            </a:ext>
          </a:extLst>
        </xdr:cNvPr>
        <xdr:cNvSpPr/>
      </xdr:nvSpPr>
      <xdr:spPr>
        <a:xfrm>
          <a:off x="6026785" y="408305"/>
          <a:ext cx="110998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E66524CA-02E1-4A10-8939-64DF43D43665}"/>
            </a:ext>
          </a:extLst>
        </xdr:cNvPr>
        <xdr:cNvSpPr/>
      </xdr:nvSpPr>
      <xdr:spPr>
        <a:xfrm>
          <a:off x="7200265" y="421005"/>
          <a:ext cx="56642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3D93FDA2-100C-40E0-AD99-1A01A0497D32}"/>
            </a:ext>
          </a:extLst>
        </xdr:cNvPr>
        <xdr:cNvSpPr/>
      </xdr:nvSpPr>
      <xdr:spPr>
        <a:xfrm>
          <a:off x="4246245" y="101536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822CAA77-5FF6-4AF7-85CD-FC44A11F8529}"/>
            </a:ext>
          </a:extLst>
        </xdr:cNvPr>
        <xdr:cNvSpPr/>
      </xdr:nvSpPr>
      <xdr:spPr>
        <a:xfrm>
          <a:off x="6090285" y="101536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7A88CBF7-E38E-49CA-82AE-2C098BF4EBEF}"/>
            </a:ext>
          </a:extLst>
        </xdr:cNvPr>
        <xdr:cNvSpPr/>
      </xdr:nvSpPr>
      <xdr:spPr>
        <a:xfrm>
          <a:off x="9765665" y="357505"/>
          <a:ext cx="1341120" cy="10947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1A3AC9E2-25F4-412F-A7AA-429EC066D40F}"/>
            </a:ext>
          </a:extLst>
        </xdr:cNvPr>
        <xdr:cNvSpPr/>
      </xdr:nvSpPr>
      <xdr:spPr>
        <a:xfrm>
          <a:off x="9987915" y="421005"/>
          <a:ext cx="1173480" cy="977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DD4148BD-F582-49B2-8485-7915DE365871}"/>
            </a:ext>
          </a:extLst>
        </xdr:cNvPr>
        <xdr:cNvSpPr/>
      </xdr:nvSpPr>
      <xdr:spPr>
        <a:xfrm>
          <a:off x="9987915" y="53149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15A4C81D-B796-4619-86EA-3751172B72E6}"/>
            </a:ext>
          </a:extLst>
        </xdr:cNvPr>
        <xdr:cNvSpPr/>
      </xdr:nvSpPr>
      <xdr:spPr>
        <a:xfrm>
          <a:off x="9987915" y="86677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946C2EC7-5393-4F6C-8A79-F4E5360E7591}"/>
            </a:ext>
          </a:extLst>
        </xdr:cNvPr>
        <xdr:cNvCxnSpPr/>
      </xdr:nvCxnSpPr>
      <xdr:spPr>
        <a:xfrm flipH="1">
          <a:off x="9825355" y="5022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DCE665DA-1692-4BEB-96AE-49E2DCD28AEE}"/>
            </a:ext>
          </a:extLst>
        </xdr:cNvPr>
        <xdr:cNvSpPr/>
      </xdr:nvSpPr>
      <xdr:spPr>
        <a:xfrm>
          <a:off x="9879330" y="471805"/>
          <a:ext cx="101600" cy="330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F641BD07-A4F0-4D37-937D-AB0FD4B5A094}"/>
            </a:ext>
          </a:extLst>
        </xdr:cNvPr>
        <xdr:cNvSpPr/>
      </xdr:nvSpPr>
      <xdr:spPr>
        <a:xfrm>
          <a:off x="9879330" y="620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42A6D7E3-6C5C-4F4F-832D-9DEA611C141D}"/>
            </a:ext>
          </a:extLst>
        </xdr:cNvPr>
        <xdr:cNvCxnSpPr/>
      </xdr:nvCxnSpPr>
      <xdr:spPr>
        <a:xfrm>
          <a:off x="9923780" y="86677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D2B823C6-147B-41A8-A87B-B8F2E427C1FC}"/>
            </a:ext>
          </a:extLst>
        </xdr:cNvPr>
        <xdr:cNvCxnSpPr/>
      </xdr:nvCxnSpPr>
      <xdr:spPr>
        <a:xfrm>
          <a:off x="9844405" y="86677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E552F4C6-09C9-4555-B797-AAD5BF4229AB}"/>
            </a:ext>
          </a:extLst>
        </xdr:cNvPr>
        <xdr:cNvCxnSpPr/>
      </xdr:nvCxnSpPr>
      <xdr:spPr>
        <a:xfrm flipV="1">
          <a:off x="9923780" y="110109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B3B1BECF-3942-4E9D-B4D8-6DA7E9FAC574}"/>
            </a:ext>
          </a:extLst>
        </xdr:cNvPr>
        <xdr:cNvCxnSpPr/>
      </xdr:nvCxnSpPr>
      <xdr:spPr>
        <a:xfrm>
          <a:off x="9844405" y="12401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60D2B693-2E22-43AD-9409-E1348AE84E35}"/>
            </a:ext>
          </a:extLst>
        </xdr:cNvPr>
        <xdr:cNvSpPr txBox="1"/>
      </xdr:nvSpPr>
      <xdr:spPr>
        <a:xfrm>
          <a:off x="419100" y="204660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C9EBABD7-8A5A-482D-90F8-ED53B71882E4}"/>
            </a:ext>
          </a:extLst>
        </xdr:cNvPr>
        <xdr:cNvSpPr txBox="1"/>
      </xdr:nvSpPr>
      <xdr:spPr>
        <a:xfrm>
          <a:off x="419100" y="228409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E90082E3-A309-4CE1-9BBA-DDB264CEB478}"/>
            </a:ext>
          </a:extLst>
        </xdr:cNvPr>
        <xdr:cNvSpPr txBox="1"/>
      </xdr:nvSpPr>
      <xdr:spPr>
        <a:xfrm>
          <a:off x="419100" y="25177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4D0BDC5C-68B0-456C-89B1-8AA28949230C}"/>
            </a:ext>
          </a:extLst>
        </xdr:cNvPr>
        <xdr:cNvSpPr txBox="1"/>
      </xdr:nvSpPr>
      <xdr:spPr>
        <a:xfrm>
          <a:off x="419100" y="275526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C072A2C0-541F-4934-81EA-176E8E228B28}"/>
            </a:ext>
          </a:extLst>
        </xdr:cNvPr>
        <xdr:cNvSpPr txBox="1"/>
      </xdr:nvSpPr>
      <xdr:spPr>
        <a:xfrm>
          <a:off x="419100" y="299275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6E556260-61F1-46A2-8E1B-898BBB3D2008}"/>
            </a:ext>
          </a:extLst>
        </xdr:cNvPr>
        <xdr:cNvSpPr/>
      </xdr:nvSpPr>
      <xdr:spPr>
        <a:xfrm>
          <a:off x="1127125" y="3502025"/>
          <a:ext cx="373888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6BF1FE4F-B89A-42EF-81C2-114B751261EF}"/>
            </a:ext>
          </a:extLst>
        </xdr:cNvPr>
        <xdr:cNvSpPr/>
      </xdr:nvSpPr>
      <xdr:spPr>
        <a:xfrm>
          <a:off x="1774684" y="376929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5FDA1E6A-B0D9-47A7-84CA-28AC275537EC}"/>
            </a:ext>
          </a:extLst>
        </xdr:cNvPr>
        <xdr:cNvSpPr/>
      </xdr:nvSpPr>
      <xdr:spPr>
        <a:xfrm>
          <a:off x="3387084" y="375262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[ 74.4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0DD31868-AD63-4A84-8A95-431DF7741C28}"/>
            </a:ext>
          </a:extLst>
        </xdr:cNvPr>
        <xdr:cNvSpPr/>
      </xdr:nvSpPr>
      <xdr:spPr>
        <a:xfrm>
          <a:off x="48152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AC74D246-6DC9-413C-B8B1-FF60C1C0ABF3}"/>
            </a:ext>
          </a:extLst>
        </xdr:cNvPr>
        <xdr:cNvSpPr/>
      </xdr:nvSpPr>
      <xdr:spPr>
        <a:xfrm>
          <a:off x="48152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170504FE-EB11-4618-B855-E3DF201ED3EA}"/>
            </a:ext>
          </a:extLst>
        </xdr:cNvPr>
        <xdr:cNvSpPr/>
      </xdr:nvSpPr>
      <xdr:spPr>
        <a:xfrm>
          <a:off x="615632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8BC14630-481E-491A-8B6E-36B95A7C6355}"/>
            </a:ext>
          </a:extLst>
        </xdr:cNvPr>
        <xdr:cNvSpPr/>
      </xdr:nvSpPr>
      <xdr:spPr>
        <a:xfrm>
          <a:off x="615632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DA6ECC33-16E3-48DF-9E15-AFA3DD3042BA}"/>
            </a:ext>
          </a:extLst>
        </xdr:cNvPr>
        <xdr:cNvSpPr/>
      </xdr:nvSpPr>
      <xdr:spPr>
        <a:xfrm>
          <a:off x="762444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BCB549F-597E-4422-B277-95FA884504BD}"/>
            </a:ext>
          </a:extLst>
        </xdr:cNvPr>
        <xdr:cNvSpPr/>
      </xdr:nvSpPr>
      <xdr:spPr>
        <a:xfrm>
          <a:off x="762444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3ED1800F-FE20-4142-8B5D-45467E3D7907}"/>
            </a:ext>
          </a:extLst>
        </xdr:cNvPr>
        <xdr:cNvSpPr/>
      </xdr:nvSpPr>
      <xdr:spPr>
        <a:xfrm>
          <a:off x="1127125" y="409003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1EE2CB5F-167C-4297-8FA9-948B090D71B4}"/>
            </a:ext>
          </a:extLst>
        </xdr:cNvPr>
        <xdr:cNvSpPr/>
      </xdr:nvSpPr>
      <xdr:spPr>
        <a:xfrm>
          <a:off x="510984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B44FED35-5637-4285-9ADD-B7C3897225F1}"/>
            </a:ext>
          </a:extLst>
        </xdr:cNvPr>
        <xdr:cNvSpPr/>
      </xdr:nvSpPr>
      <xdr:spPr>
        <a:xfrm>
          <a:off x="510984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0902864C-9C79-4B2F-B8C4-60D56C772CF2}"/>
            </a:ext>
          </a:extLst>
        </xdr:cNvPr>
        <xdr:cNvSpPr txBox="1"/>
      </xdr:nvSpPr>
      <xdr:spPr>
        <a:xfrm>
          <a:off x="516318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当町では、平成</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年度に策定した御嵩町公共施設等総合管理計画において、</a:t>
          </a:r>
          <a:r>
            <a:rPr kumimoji="1" lang="en-US" altLang="ja-JP" sz="1100">
              <a:latin typeface="ＭＳ Ｐゴシック" panose="020B0600070205080204" pitchFamily="50" charset="-128"/>
              <a:ea typeface="ＭＳ Ｐゴシック" panose="020B0600070205080204" pitchFamily="50" charset="-128"/>
            </a:rPr>
            <a:t>2055</a:t>
          </a:r>
          <a:r>
            <a:rPr kumimoji="1" lang="ja-JP" altLang="en-US" sz="1100">
              <a:latin typeface="ＭＳ Ｐゴシック" panose="020B0600070205080204" pitchFamily="50" charset="-128"/>
              <a:ea typeface="ＭＳ Ｐゴシック" panose="020B0600070205080204" pitchFamily="50" charset="-128"/>
            </a:rPr>
            <a:t>年の公共施設の面積削減量（目標値）を約</a:t>
          </a:r>
          <a:r>
            <a:rPr kumimoji="1" lang="en-US" altLang="ja-JP" sz="1100">
              <a:latin typeface="ＭＳ Ｐゴシック" panose="020B0600070205080204" pitchFamily="50" charset="-128"/>
              <a:ea typeface="ＭＳ Ｐゴシック" panose="020B0600070205080204" pitchFamily="50" charset="-128"/>
            </a:rPr>
            <a:t>2.5</a:t>
          </a:r>
          <a:r>
            <a:rPr kumimoji="1" lang="ja-JP" altLang="en-US" sz="1100">
              <a:latin typeface="ＭＳ Ｐゴシック" panose="020B0600070205080204" pitchFamily="50" charset="-128"/>
              <a:ea typeface="ＭＳ Ｐゴシック" panose="020B0600070205080204" pitchFamily="50" charset="-128"/>
            </a:rPr>
            <a:t>割削減することとしており、令和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には、施設ごと現状を踏まえ、計画的に維持管理・更新等の推進を目的に個別施設計画を策定している。直近５年の数値を見ると有形固定資産減価償却率は類似団体と同程度であったものの、令和２年より年々乖離傾向にあるため、早期に個別施設計画に基づく施設改修等、進めていく必要があると思われ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06A2E323-19F9-485D-B81E-6750C1FDA546}"/>
            </a:ext>
          </a:extLst>
        </xdr:cNvPr>
        <xdr:cNvSpPr txBox="1"/>
      </xdr:nvSpPr>
      <xdr:spPr>
        <a:xfrm>
          <a:off x="110426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D4089BF4-E3EA-4C3C-BF93-E0FE8BD8DAF6}"/>
            </a:ext>
          </a:extLst>
        </xdr:cNvPr>
        <xdr:cNvCxnSpPr/>
      </xdr:nvCxnSpPr>
      <xdr:spPr>
        <a:xfrm>
          <a:off x="1127125" y="62033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9F96BEA4-53DB-4345-A378-FC29A4E056FC}"/>
            </a:ext>
          </a:extLst>
        </xdr:cNvPr>
        <xdr:cNvSpPr txBox="1"/>
      </xdr:nvSpPr>
      <xdr:spPr>
        <a:xfrm>
          <a:off x="721516" y="610951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a:extLst>
            <a:ext uri="{FF2B5EF4-FFF2-40B4-BE49-F238E27FC236}">
              <a16:creationId xmlns:a16="http://schemas.microsoft.com/office/drawing/2014/main" id="{DF14DDF1-5486-471C-BBAE-4F7949CDE36B}"/>
            </a:ext>
          </a:extLst>
        </xdr:cNvPr>
        <xdr:cNvCxnSpPr/>
      </xdr:nvCxnSpPr>
      <xdr:spPr>
        <a:xfrm>
          <a:off x="1127125" y="5898697"/>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a:extLst>
            <a:ext uri="{FF2B5EF4-FFF2-40B4-BE49-F238E27FC236}">
              <a16:creationId xmlns:a16="http://schemas.microsoft.com/office/drawing/2014/main" id="{1E441AA9-53DD-4B72-89CC-7952DCB944C8}"/>
            </a:ext>
          </a:extLst>
        </xdr:cNvPr>
        <xdr:cNvSpPr txBox="1"/>
      </xdr:nvSpPr>
      <xdr:spPr>
        <a:xfrm>
          <a:off x="772811" y="580870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a:extLst>
            <a:ext uri="{FF2B5EF4-FFF2-40B4-BE49-F238E27FC236}">
              <a16:creationId xmlns:a16="http://schemas.microsoft.com/office/drawing/2014/main" id="{ED5C8B49-F778-42DF-B71B-513DFAA17070}"/>
            </a:ext>
          </a:extLst>
        </xdr:cNvPr>
        <xdr:cNvCxnSpPr/>
      </xdr:nvCxnSpPr>
      <xdr:spPr>
        <a:xfrm>
          <a:off x="1127125" y="559788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a:extLst>
            <a:ext uri="{FF2B5EF4-FFF2-40B4-BE49-F238E27FC236}">
              <a16:creationId xmlns:a16="http://schemas.microsoft.com/office/drawing/2014/main" id="{CC12F85D-100F-4759-A3C7-8745F91EAFAD}"/>
            </a:ext>
          </a:extLst>
        </xdr:cNvPr>
        <xdr:cNvSpPr txBox="1"/>
      </xdr:nvSpPr>
      <xdr:spPr>
        <a:xfrm>
          <a:off x="772811" y="550789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a:extLst>
            <a:ext uri="{FF2B5EF4-FFF2-40B4-BE49-F238E27FC236}">
              <a16:creationId xmlns:a16="http://schemas.microsoft.com/office/drawing/2014/main" id="{6C2ABD77-339C-46F9-86D5-911F470C778B}"/>
            </a:ext>
          </a:extLst>
        </xdr:cNvPr>
        <xdr:cNvCxnSpPr/>
      </xdr:nvCxnSpPr>
      <xdr:spPr>
        <a:xfrm>
          <a:off x="1127125" y="5297079"/>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a:extLst>
            <a:ext uri="{FF2B5EF4-FFF2-40B4-BE49-F238E27FC236}">
              <a16:creationId xmlns:a16="http://schemas.microsoft.com/office/drawing/2014/main" id="{FA97DF9D-ED1F-4C5B-9AFF-F8B5618F0DC2}"/>
            </a:ext>
          </a:extLst>
        </xdr:cNvPr>
        <xdr:cNvSpPr txBox="1"/>
      </xdr:nvSpPr>
      <xdr:spPr>
        <a:xfrm>
          <a:off x="772811" y="520327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a:extLst>
            <a:ext uri="{FF2B5EF4-FFF2-40B4-BE49-F238E27FC236}">
              <a16:creationId xmlns:a16="http://schemas.microsoft.com/office/drawing/2014/main" id="{83F81CD7-38D8-4FDD-B1E3-40FDCE09E608}"/>
            </a:ext>
          </a:extLst>
        </xdr:cNvPr>
        <xdr:cNvCxnSpPr/>
      </xdr:nvCxnSpPr>
      <xdr:spPr>
        <a:xfrm>
          <a:off x="1127125" y="4996271"/>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a:extLst>
            <a:ext uri="{FF2B5EF4-FFF2-40B4-BE49-F238E27FC236}">
              <a16:creationId xmlns:a16="http://schemas.microsoft.com/office/drawing/2014/main" id="{63C94D2D-04D8-4CC2-9B6A-2C81453953E2}"/>
            </a:ext>
          </a:extLst>
        </xdr:cNvPr>
        <xdr:cNvSpPr txBox="1"/>
      </xdr:nvSpPr>
      <xdr:spPr>
        <a:xfrm>
          <a:off x="772811" y="490247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a:extLst>
            <a:ext uri="{FF2B5EF4-FFF2-40B4-BE49-F238E27FC236}">
              <a16:creationId xmlns:a16="http://schemas.microsoft.com/office/drawing/2014/main" id="{261C48C5-2FF8-4B27-977B-6239FD755EA9}"/>
            </a:ext>
          </a:extLst>
        </xdr:cNvPr>
        <xdr:cNvCxnSpPr/>
      </xdr:nvCxnSpPr>
      <xdr:spPr>
        <a:xfrm>
          <a:off x="1127125" y="469546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a:extLst>
            <a:ext uri="{FF2B5EF4-FFF2-40B4-BE49-F238E27FC236}">
              <a16:creationId xmlns:a16="http://schemas.microsoft.com/office/drawing/2014/main" id="{ACE18B1C-2C03-4607-AD08-DE2C70C1B2CC}"/>
            </a:ext>
          </a:extLst>
        </xdr:cNvPr>
        <xdr:cNvSpPr txBox="1"/>
      </xdr:nvSpPr>
      <xdr:spPr>
        <a:xfrm>
          <a:off x="772811" y="460166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a:extLst>
            <a:ext uri="{FF2B5EF4-FFF2-40B4-BE49-F238E27FC236}">
              <a16:creationId xmlns:a16="http://schemas.microsoft.com/office/drawing/2014/main" id="{5573CAFC-3B11-4BB2-8607-32426988DF26}"/>
            </a:ext>
          </a:extLst>
        </xdr:cNvPr>
        <xdr:cNvCxnSpPr/>
      </xdr:nvCxnSpPr>
      <xdr:spPr>
        <a:xfrm>
          <a:off x="1127125" y="4390843"/>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a:extLst>
            <a:ext uri="{FF2B5EF4-FFF2-40B4-BE49-F238E27FC236}">
              <a16:creationId xmlns:a16="http://schemas.microsoft.com/office/drawing/2014/main" id="{EB58F9BA-BAB1-4029-A893-E4AE8A143D0D}"/>
            </a:ext>
          </a:extLst>
        </xdr:cNvPr>
        <xdr:cNvSpPr txBox="1"/>
      </xdr:nvSpPr>
      <xdr:spPr>
        <a:xfrm>
          <a:off x="772811" y="430085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a:extLst>
            <a:ext uri="{FF2B5EF4-FFF2-40B4-BE49-F238E27FC236}">
              <a16:creationId xmlns:a16="http://schemas.microsoft.com/office/drawing/2014/main" id="{EEEA5EC8-DCD3-400C-A422-36C13EAC2820}"/>
            </a:ext>
          </a:extLst>
        </xdr:cNvPr>
        <xdr:cNvCxnSpPr/>
      </xdr:nvCxnSpPr>
      <xdr:spPr>
        <a:xfrm>
          <a:off x="1127125" y="40900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a:extLst>
            <a:ext uri="{FF2B5EF4-FFF2-40B4-BE49-F238E27FC236}">
              <a16:creationId xmlns:a16="http://schemas.microsoft.com/office/drawing/2014/main" id="{47AF8437-126B-43EC-B25E-C5B723BC1EA1}"/>
            </a:ext>
          </a:extLst>
        </xdr:cNvPr>
        <xdr:cNvSpPr txBox="1"/>
      </xdr:nvSpPr>
      <xdr:spPr>
        <a:xfrm>
          <a:off x="772811" y="40000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a:extLst>
            <a:ext uri="{FF2B5EF4-FFF2-40B4-BE49-F238E27FC236}">
              <a16:creationId xmlns:a16="http://schemas.microsoft.com/office/drawing/2014/main" id="{F332884A-9FCE-4ADD-9DFD-5752396C8DB5}"/>
            </a:ext>
          </a:extLst>
        </xdr:cNvPr>
        <xdr:cNvSpPr/>
      </xdr:nvSpPr>
      <xdr:spPr>
        <a:xfrm>
          <a:off x="1127125" y="409003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11883</xdr:rowOff>
    </xdr:from>
    <xdr:to>
      <xdr:col>23</xdr:col>
      <xdr:colOff>85090</xdr:colOff>
      <xdr:row>34</xdr:row>
      <xdr:rowOff>14605</xdr:rowOff>
    </xdr:to>
    <xdr:cxnSp macro="">
      <xdr:nvCxnSpPr>
        <xdr:cNvPr id="77" name="直線コネクタ 76">
          <a:extLst>
            <a:ext uri="{FF2B5EF4-FFF2-40B4-BE49-F238E27FC236}">
              <a16:creationId xmlns:a16="http://schemas.microsoft.com/office/drawing/2014/main" id="{E67708F9-FA89-4AC8-98C2-6B35C761AA53}"/>
            </a:ext>
          </a:extLst>
        </xdr:cNvPr>
        <xdr:cNvCxnSpPr/>
      </xdr:nvCxnSpPr>
      <xdr:spPr>
        <a:xfrm flipV="1">
          <a:off x="4206240" y="4538163"/>
          <a:ext cx="1270" cy="1176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18432</xdr:rowOff>
    </xdr:from>
    <xdr:ext cx="405111" cy="259045"/>
    <xdr:sp macro="" textlink="">
      <xdr:nvSpPr>
        <xdr:cNvPr id="78" name="有形固定資産減価償却率最小値テキスト">
          <a:extLst>
            <a:ext uri="{FF2B5EF4-FFF2-40B4-BE49-F238E27FC236}">
              <a16:creationId xmlns:a16="http://schemas.microsoft.com/office/drawing/2014/main" id="{F30FD92F-22F7-4216-A57E-4A2E4CC4F312}"/>
            </a:ext>
          </a:extLst>
        </xdr:cNvPr>
        <xdr:cNvSpPr txBox="1"/>
      </xdr:nvSpPr>
      <xdr:spPr>
        <a:xfrm>
          <a:off x="4258945" y="5718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14605</xdr:rowOff>
    </xdr:from>
    <xdr:to>
      <xdr:col>23</xdr:col>
      <xdr:colOff>174625</xdr:colOff>
      <xdr:row>34</xdr:row>
      <xdr:rowOff>14605</xdr:rowOff>
    </xdr:to>
    <xdr:cxnSp macro="">
      <xdr:nvCxnSpPr>
        <xdr:cNvPr id="79" name="直線コネクタ 78">
          <a:extLst>
            <a:ext uri="{FF2B5EF4-FFF2-40B4-BE49-F238E27FC236}">
              <a16:creationId xmlns:a16="http://schemas.microsoft.com/office/drawing/2014/main" id="{46F904C2-9A0C-487B-A431-55E732CC5936}"/>
            </a:ext>
          </a:extLst>
        </xdr:cNvPr>
        <xdr:cNvCxnSpPr/>
      </xdr:nvCxnSpPr>
      <xdr:spPr>
        <a:xfrm>
          <a:off x="4119245" y="5714365"/>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130010</xdr:rowOff>
    </xdr:from>
    <xdr:ext cx="405111" cy="259045"/>
    <xdr:sp macro="" textlink="">
      <xdr:nvSpPr>
        <xdr:cNvPr id="80" name="有形固定資産減価償却率最大値テキスト">
          <a:extLst>
            <a:ext uri="{FF2B5EF4-FFF2-40B4-BE49-F238E27FC236}">
              <a16:creationId xmlns:a16="http://schemas.microsoft.com/office/drawing/2014/main" id="{C661B81F-286A-4DC8-953E-34E7A46C7C12}"/>
            </a:ext>
          </a:extLst>
        </xdr:cNvPr>
        <xdr:cNvSpPr txBox="1"/>
      </xdr:nvSpPr>
      <xdr:spPr>
        <a:xfrm>
          <a:off x="4258945" y="4321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11883</xdr:rowOff>
    </xdr:from>
    <xdr:to>
      <xdr:col>23</xdr:col>
      <xdr:colOff>174625</xdr:colOff>
      <xdr:row>27</xdr:row>
      <xdr:rowOff>11883</xdr:rowOff>
    </xdr:to>
    <xdr:cxnSp macro="">
      <xdr:nvCxnSpPr>
        <xdr:cNvPr id="81" name="直線コネクタ 80">
          <a:extLst>
            <a:ext uri="{FF2B5EF4-FFF2-40B4-BE49-F238E27FC236}">
              <a16:creationId xmlns:a16="http://schemas.microsoft.com/office/drawing/2014/main" id="{5F8F1692-8AC8-4E3B-A4FE-0DE14719AD5B}"/>
            </a:ext>
          </a:extLst>
        </xdr:cNvPr>
        <xdr:cNvCxnSpPr/>
      </xdr:nvCxnSpPr>
      <xdr:spPr>
        <a:xfrm>
          <a:off x="4119245" y="4538163"/>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129648</xdr:rowOff>
    </xdr:from>
    <xdr:ext cx="405111" cy="259045"/>
    <xdr:sp macro="" textlink="">
      <xdr:nvSpPr>
        <xdr:cNvPr id="82" name="有形固定資産減価償却率平均値テキスト">
          <a:extLst>
            <a:ext uri="{FF2B5EF4-FFF2-40B4-BE49-F238E27FC236}">
              <a16:creationId xmlns:a16="http://schemas.microsoft.com/office/drawing/2014/main" id="{6C927773-498C-4BF7-B9D1-0D8A8DADFB68}"/>
            </a:ext>
          </a:extLst>
        </xdr:cNvPr>
        <xdr:cNvSpPr txBox="1"/>
      </xdr:nvSpPr>
      <xdr:spPr>
        <a:xfrm>
          <a:off x="4258945" y="49912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106771</xdr:rowOff>
    </xdr:from>
    <xdr:to>
      <xdr:col>23</xdr:col>
      <xdr:colOff>136525</xdr:colOff>
      <xdr:row>31</xdr:row>
      <xdr:rowOff>36921</xdr:rowOff>
    </xdr:to>
    <xdr:sp macro="" textlink="">
      <xdr:nvSpPr>
        <xdr:cNvPr id="83" name="フローチャート: 判断 82">
          <a:extLst>
            <a:ext uri="{FF2B5EF4-FFF2-40B4-BE49-F238E27FC236}">
              <a16:creationId xmlns:a16="http://schemas.microsoft.com/office/drawing/2014/main" id="{7823775A-D744-4F1E-AC8D-406261095F95}"/>
            </a:ext>
          </a:extLst>
        </xdr:cNvPr>
        <xdr:cNvSpPr/>
      </xdr:nvSpPr>
      <xdr:spPr>
        <a:xfrm>
          <a:off x="4157345" y="513597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88265</xdr:rowOff>
    </xdr:from>
    <xdr:to>
      <xdr:col>19</xdr:col>
      <xdr:colOff>187325</xdr:colOff>
      <xdr:row>31</xdr:row>
      <xdr:rowOff>18415</xdr:rowOff>
    </xdr:to>
    <xdr:sp macro="" textlink="">
      <xdr:nvSpPr>
        <xdr:cNvPr id="84" name="フローチャート: 判断 83">
          <a:extLst>
            <a:ext uri="{FF2B5EF4-FFF2-40B4-BE49-F238E27FC236}">
              <a16:creationId xmlns:a16="http://schemas.microsoft.com/office/drawing/2014/main" id="{A3C7CDA3-9915-436E-947C-E87A16515705}"/>
            </a:ext>
          </a:extLst>
        </xdr:cNvPr>
        <xdr:cNvSpPr/>
      </xdr:nvSpPr>
      <xdr:spPr>
        <a:xfrm>
          <a:off x="3537585" y="51174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45085</xdr:rowOff>
    </xdr:from>
    <xdr:to>
      <xdr:col>15</xdr:col>
      <xdr:colOff>187325</xdr:colOff>
      <xdr:row>30</xdr:row>
      <xdr:rowOff>146685</xdr:rowOff>
    </xdr:to>
    <xdr:sp macro="" textlink="">
      <xdr:nvSpPr>
        <xdr:cNvPr id="85" name="フローチャート: 判断 84">
          <a:extLst>
            <a:ext uri="{FF2B5EF4-FFF2-40B4-BE49-F238E27FC236}">
              <a16:creationId xmlns:a16="http://schemas.microsoft.com/office/drawing/2014/main" id="{C40D6CA0-D765-4370-8CBE-3598071EA01B}"/>
            </a:ext>
          </a:extLst>
        </xdr:cNvPr>
        <xdr:cNvSpPr/>
      </xdr:nvSpPr>
      <xdr:spPr>
        <a:xfrm>
          <a:off x="2867025" y="507428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69759</xdr:rowOff>
    </xdr:from>
    <xdr:to>
      <xdr:col>11</xdr:col>
      <xdr:colOff>187325</xdr:colOff>
      <xdr:row>30</xdr:row>
      <xdr:rowOff>171359</xdr:rowOff>
    </xdr:to>
    <xdr:sp macro="" textlink="">
      <xdr:nvSpPr>
        <xdr:cNvPr id="86" name="フローチャート: 判断 85">
          <a:extLst>
            <a:ext uri="{FF2B5EF4-FFF2-40B4-BE49-F238E27FC236}">
              <a16:creationId xmlns:a16="http://schemas.microsoft.com/office/drawing/2014/main" id="{63FB884D-F225-4156-94FB-5B7D5C1733AB}"/>
            </a:ext>
          </a:extLst>
        </xdr:cNvPr>
        <xdr:cNvSpPr/>
      </xdr:nvSpPr>
      <xdr:spPr>
        <a:xfrm>
          <a:off x="2196465" y="509895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97518</xdr:rowOff>
    </xdr:from>
    <xdr:to>
      <xdr:col>7</xdr:col>
      <xdr:colOff>187325</xdr:colOff>
      <xdr:row>31</xdr:row>
      <xdr:rowOff>27668</xdr:rowOff>
    </xdr:to>
    <xdr:sp macro="" textlink="">
      <xdr:nvSpPr>
        <xdr:cNvPr id="87" name="フローチャート: 判断 86">
          <a:extLst>
            <a:ext uri="{FF2B5EF4-FFF2-40B4-BE49-F238E27FC236}">
              <a16:creationId xmlns:a16="http://schemas.microsoft.com/office/drawing/2014/main" id="{C3A522F8-6813-4153-9C50-F6D897B6F25C}"/>
            </a:ext>
          </a:extLst>
        </xdr:cNvPr>
        <xdr:cNvSpPr/>
      </xdr:nvSpPr>
      <xdr:spPr>
        <a:xfrm>
          <a:off x="1525905" y="512671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6207E3F4-4882-4074-A0B0-BFA6D1063F58}"/>
            </a:ext>
          </a:extLst>
        </xdr:cNvPr>
        <xdr:cNvSpPr txBox="1"/>
      </xdr:nvSpPr>
      <xdr:spPr>
        <a:xfrm>
          <a:off x="40532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D9A821BE-660C-4F0F-A68D-72CA939FE246}"/>
            </a:ext>
          </a:extLst>
        </xdr:cNvPr>
        <xdr:cNvSpPr txBox="1"/>
      </xdr:nvSpPr>
      <xdr:spPr>
        <a:xfrm>
          <a:off x="34334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A49382BA-65F9-41D6-9824-9FA753EF8A01}"/>
            </a:ext>
          </a:extLst>
        </xdr:cNvPr>
        <xdr:cNvSpPr txBox="1"/>
      </xdr:nvSpPr>
      <xdr:spPr>
        <a:xfrm>
          <a:off x="27628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4218E2A0-9910-4543-8684-8400448F9D05}"/>
            </a:ext>
          </a:extLst>
        </xdr:cNvPr>
        <xdr:cNvSpPr txBox="1"/>
      </xdr:nvSpPr>
      <xdr:spPr>
        <a:xfrm>
          <a:off x="20923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6E2ED10A-9601-4870-B944-CBD406867264}"/>
            </a:ext>
          </a:extLst>
        </xdr:cNvPr>
        <xdr:cNvSpPr txBox="1"/>
      </xdr:nvSpPr>
      <xdr:spPr>
        <a:xfrm>
          <a:off x="14217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13698</xdr:rowOff>
    </xdr:from>
    <xdr:to>
      <xdr:col>23</xdr:col>
      <xdr:colOff>136525</xdr:colOff>
      <xdr:row>32</xdr:row>
      <xdr:rowOff>115298</xdr:rowOff>
    </xdr:to>
    <xdr:sp macro="" textlink="">
      <xdr:nvSpPr>
        <xdr:cNvPr id="93" name="楕円 92">
          <a:extLst>
            <a:ext uri="{FF2B5EF4-FFF2-40B4-BE49-F238E27FC236}">
              <a16:creationId xmlns:a16="http://schemas.microsoft.com/office/drawing/2014/main" id="{59FBF84C-6C76-4EDE-866C-A20EF7F2A9FC}"/>
            </a:ext>
          </a:extLst>
        </xdr:cNvPr>
        <xdr:cNvSpPr/>
      </xdr:nvSpPr>
      <xdr:spPr>
        <a:xfrm>
          <a:off x="4157345" y="5378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163575</xdr:rowOff>
    </xdr:from>
    <xdr:ext cx="405111" cy="259045"/>
    <xdr:sp macro="" textlink="">
      <xdr:nvSpPr>
        <xdr:cNvPr id="94" name="有形固定資産減価償却率該当値テキスト">
          <a:extLst>
            <a:ext uri="{FF2B5EF4-FFF2-40B4-BE49-F238E27FC236}">
              <a16:creationId xmlns:a16="http://schemas.microsoft.com/office/drawing/2014/main" id="{D2164D88-6A5A-43CC-825F-3E2732599E16}"/>
            </a:ext>
          </a:extLst>
        </xdr:cNvPr>
        <xdr:cNvSpPr txBox="1"/>
      </xdr:nvSpPr>
      <xdr:spPr>
        <a:xfrm>
          <a:off x="4258945" y="5360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145052</xdr:rowOff>
    </xdr:from>
    <xdr:to>
      <xdr:col>19</xdr:col>
      <xdr:colOff>187325</xdr:colOff>
      <xdr:row>32</xdr:row>
      <xdr:rowOff>75202</xdr:rowOff>
    </xdr:to>
    <xdr:sp macro="" textlink="">
      <xdr:nvSpPr>
        <xdr:cNvPr id="95" name="楕円 94">
          <a:extLst>
            <a:ext uri="{FF2B5EF4-FFF2-40B4-BE49-F238E27FC236}">
              <a16:creationId xmlns:a16="http://schemas.microsoft.com/office/drawing/2014/main" id="{418F5811-6211-4838-909E-1F8BECE050E4}"/>
            </a:ext>
          </a:extLst>
        </xdr:cNvPr>
        <xdr:cNvSpPr/>
      </xdr:nvSpPr>
      <xdr:spPr>
        <a:xfrm>
          <a:off x="3537585" y="534189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24402</xdr:rowOff>
    </xdr:from>
    <xdr:to>
      <xdr:col>23</xdr:col>
      <xdr:colOff>85725</xdr:colOff>
      <xdr:row>32</xdr:row>
      <xdr:rowOff>64498</xdr:rowOff>
    </xdr:to>
    <xdr:cxnSp macro="">
      <xdr:nvCxnSpPr>
        <xdr:cNvPr id="96" name="直線コネクタ 95">
          <a:extLst>
            <a:ext uri="{FF2B5EF4-FFF2-40B4-BE49-F238E27FC236}">
              <a16:creationId xmlns:a16="http://schemas.microsoft.com/office/drawing/2014/main" id="{827D384B-83ED-4998-B23C-64F7DF9EF86A}"/>
            </a:ext>
          </a:extLst>
        </xdr:cNvPr>
        <xdr:cNvCxnSpPr/>
      </xdr:nvCxnSpPr>
      <xdr:spPr>
        <a:xfrm>
          <a:off x="3588385" y="5388882"/>
          <a:ext cx="619760" cy="4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89535</xdr:rowOff>
    </xdr:from>
    <xdr:to>
      <xdr:col>15</xdr:col>
      <xdr:colOff>187325</xdr:colOff>
      <xdr:row>32</xdr:row>
      <xdr:rowOff>19685</xdr:rowOff>
    </xdr:to>
    <xdr:sp macro="" textlink="">
      <xdr:nvSpPr>
        <xdr:cNvPr id="97" name="楕円 96">
          <a:extLst>
            <a:ext uri="{FF2B5EF4-FFF2-40B4-BE49-F238E27FC236}">
              <a16:creationId xmlns:a16="http://schemas.microsoft.com/office/drawing/2014/main" id="{FD25BC7B-63CB-4F81-938D-A70DB52A08BD}"/>
            </a:ext>
          </a:extLst>
        </xdr:cNvPr>
        <xdr:cNvSpPr/>
      </xdr:nvSpPr>
      <xdr:spPr>
        <a:xfrm>
          <a:off x="2867025" y="528637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140335</xdr:rowOff>
    </xdr:from>
    <xdr:to>
      <xdr:col>19</xdr:col>
      <xdr:colOff>136525</xdr:colOff>
      <xdr:row>32</xdr:row>
      <xdr:rowOff>24402</xdr:rowOff>
    </xdr:to>
    <xdr:cxnSp macro="">
      <xdr:nvCxnSpPr>
        <xdr:cNvPr id="98" name="直線コネクタ 97">
          <a:extLst>
            <a:ext uri="{FF2B5EF4-FFF2-40B4-BE49-F238E27FC236}">
              <a16:creationId xmlns:a16="http://schemas.microsoft.com/office/drawing/2014/main" id="{17B72F7B-0B39-4467-B11A-97868DDFA2A1}"/>
            </a:ext>
          </a:extLst>
        </xdr:cNvPr>
        <xdr:cNvCxnSpPr/>
      </xdr:nvCxnSpPr>
      <xdr:spPr>
        <a:xfrm>
          <a:off x="2917825" y="5337175"/>
          <a:ext cx="67056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37102</xdr:rowOff>
    </xdr:from>
    <xdr:to>
      <xdr:col>11</xdr:col>
      <xdr:colOff>187325</xdr:colOff>
      <xdr:row>31</xdr:row>
      <xdr:rowOff>138702</xdr:rowOff>
    </xdr:to>
    <xdr:sp macro="" textlink="">
      <xdr:nvSpPr>
        <xdr:cNvPr id="99" name="楕円 98">
          <a:extLst>
            <a:ext uri="{FF2B5EF4-FFF2-40B4-BE49-F238E27FC236}">
              <a16:creationId xmlns:a16="http://schemas.microsoft.com/office/drawing/2014/main" id="{F73867BA-3441-4746-BD8F-E69CC92E5782}"/>
            </a:ext>
          </a:extLst>
        </xdr:cNvPr>
        <xdr:cNvSpPr/>
      </xdr:nvSpPr>
      <xdr:spPr>
        <a:xfrm>
          <a:off x="2196465" y="523394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87902</xdr:rowOff>
    </xdr:from>
    <xdr:to>
      <xdr:col>15</xdr:col>
      <xdr:colOff>136525</xdr:colOff>
      <xdr:row>31</xdr:row>
      <xdr:rowOff>140335</xdr:rowOff>
    </xdr:to>
    <xdr:cxnSp macro="">
      <xdr:nvCxnSpPr>
        <xdr:cNvPr id="100" name="直線コネクタ 99">
          <a:extLst>
            <a:ext uri="{FF2B5EF4-FFF2-40B4-BE49-F238E27FC236}">
              <a16:creationId xmlns:a16="http://schemas.microsoft.com/office/drawing/2014/main" id="{DD04088D-6061-4F59-8AFC-919D03C5B276}"/>
            </a:ext>
          </a:extLst>
        </xdr:cNvPr>
        <xdr:cNvCxnSpPr/>
      </xdr:nvCxnSpPr>
      <xdr:spPr>
        <a:xfrm>
          <a:off x="2247265" y="5284742"/>
          <a:ext cx="670560" cy="5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168456</xdr:rowOff>
    </xdr:from>
    <xdr:to>
      <xdr:col>7</xdr:col>
      <xdr:colOff>187325</xdr:colOff>
      <xdr:row>31</xdr:row>
      <xdr:rowOff>98606</xdr:rowOff>
    </xdr:to>
    <xdr:sp macro="" textlink="">
      <xdr:nvSpPr>
        <xdr:cNvPr id="101" name="楕円 100">
          <a:extLst>
            <a:ext uri="{FF2B5EF4-FFF2-40B4-BE49-F238E27FC236}">
              <a16:creationId xmlns:a16="http://schemas.microsoft.com/office/drawing/2014/main" id="{A42C77AB-58DB-4263-9A20-CA95DACB949A}"/>
            </a:ext>
          </a:extLst>
        </xdr:cNvPr>
        <xdr:cNvSpPr/>
      </xdr:nvSpPr>
      <xdr:spPr>
        <a:xfrm>
          <a:off x="1525905" y="519765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47806</xdr:rowOff>
    </xdr:from>
    <xdr:to>
      <xdr:col>11</xdr:col>
      <xdr:colOff>136525</xdr:colOff>
      <xdr:row>31</xdr:row>
      <xdr:rowOff>87902</xdr:rowOff>
    </xdr:to>
    <xdr:cxnSp macro="">
      <xdr:nvCxnSpPr>
        <xdr:cNvPr id="102" name="直線コネクタ 101">
          <a:extLst>
            <a:ext uri="{FF2B5EF4-FFF2-40B4-BE49-F238E27FC236}">
              <a16:creationId xmlns:a16="http://schemas.microsoft.com/office/drawing/2014/main" id="{2E9B7FE1-192E-448C-A344-37ADD83F9564}"/>
            </a:ext>
          </a:extLst>
        </xdr:cNvPr>
        <xdr:cNvCxnSpPr/>
      </xdr:nvCxnSpPr>
      <xdr:spPr>
        <a:xfrm>
          <a:off x="1576705" y="5244646"/>
          <a:ext cx="670560" cy="4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34942</xdr:rowOff>
    </xdr:from>
    <xdr:ext cx="405111" cy="259045"/>
    <xdr:sp macro="" textlink="">
      <xdr:nvSpPr>
        <xdr:cNvPr id="103" name="n_1aveValue有形固定資産減価償却率">
          <a:extLst>
            <a:ext uri="{FF2B5EF4-FFF2-40B4-BE49-F238E27FC236}">
              <a16:creationId xmlns:a16="http://schemas.microsoft.com/office/drawing/2014/main" id="{FA4ADDE0-35D2-49BF-A24B-0A99B3FB800B}"/>
            </a:ext>
          </a:extLst>
        </xdr:cNvPr>
        <xdr:cNvSpPr txBox="1"/>
      </xdr:nvSpPr>
      <xdr:spPr>
        <a:xfrm>
          <a:off x="3395989" y="4896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163212</xdr:rowOff>
    </xdr:from>
    <xdr:ext cx="405111" cy="259045"/>
    <xdr:sp macro="" textlink="">
      <xdr:nvSpPr>
        <xdr:cNvPr id="104" name="n_2aveValue有形固定資産減価償却率">
          <a:extLst>
            <a:ext uri="{FF2B5EF4-FFF2-40B4-BE49-F238E27FC236}">
              <a16:creationId xmlns:a16="http://schemas.microsoft.com/office/drawing/2014/main" id="{D682110A-33FB-4F73-94EE-F8DEFD5317C1}"/>
            </a:ext>
          </a:extLst>
        </xdr:cNvPr>
        <xdr:cNvSpPr txBox="1"/>
      </xdr:nvSpPr>
      <xdr:spPr>
        <a:xfrm>
          <a:off x="2738129" y="485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16436</xdr:rowOff>
    </xdr:from>
    <xdr:ext cx="405111" cy="259045"/>
    <xdr:sp macro="" textlink="">
      <xdr:nvSpPr>
        <xdr:cNvPr id="105" name="n_3aveValue有形固定資産減価償却率">
          <a:extLst>
            <a:ext uri="{FF2B5EF4-FFF2-40B4-BE49-F238E27FC236}">
              <a16:creationId xmlns:a16="http://schemas.microsoft.com/office/drawing/2014/main" id="{A2F3A88D-61A7-4F09-A17D-52300C86AE44}"/>
            </a:ext>
          </a:extLst>
        </xdr:cNvPr>
        <xdr:cNvSpPr txBox="1"/>
      </xdr:nvSpPr>
      <xdr:spPr>
        <a:xfrm>
          <a:off x="2067569" y="4877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44195</xdr:rowOff>
    </xdr:from>
    <xdr:ext cx="405111" cy="259045"/>
    <xdr:sp macro="" textlink="">
      <xdr:nvSpPr>
        <xdr:cNvPr id="106" name="n_4aveValue有形固定資産減価償却率">
          <a:extLst>
            <a:ext uri="{FF2B5EF4-FFF2-40B4-BE49-F238E27FC236}">
              <a16:creationId xmlns:a16="http://schemas.microsoft.com/office/drawing/2014/main" id="{1E439C22-8FD4-4ACF-9EB5-AA181D38D934}"/>
            </a:ext>
          </a:extLst>
        </xdr:cNvPr>
        <xdr:cNvSpPr txBox="1"/>
      </xdr:nvSpPr>
      <xdr:spPr>
        <a:xfrm>
          <a:off x="1397009" y="4905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66329</xdr:rowOff>
    </xdr:from>
    <xdr:ext cx="405111" cy="259045"/>
    <xdr:sp macro="" textlink="">
      <xdr:nvSpPr>
        <xdr:cNvPr id="107" name="n_1mainValue有形固定資産減価償却率">
          <a:extLst>
            <a:ext uri="{FF2B5EF4-FFF2-40B4-BE49-F238E27FC236}">
              <a16:creationId xmlns:a16="http://schemas.microsoft.com/office/drawing/2014/main" id="{5C1BD3E5-497D-4A57-8396-D59B6668FE6E}"/>
            </a:ext>
          </a:extLst>
        </xdr:cNvPr>
        <xdr:cNvSpPr txBox="1"/>
      </xdr:nvSpPr>
      <xdr:spPr>
        <a:xfrm>
          <a:off x="3395989" y="5430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10812</xdr:rowOff>
    </xdr:from>
    <xdr:ext cx="405111" cy="259045"/>
    <xdr:sp macro="" textlink="">
      <xdr:nvSpPr>
        <xdr:cNvPr id="108" name="n_2mainValue有形固定資産減価償却率">
          <a:extLst>
            <a:ext uri="{FF2B5EF4-FFF2-40B4-BE49-F238E27FC236}">
              <a16:creationId xmlns:a16="http://schemas.microsoft.com/office/drawing/2014/main" id="{3A7579C7-1088-48FB-846F-7B0209D63839}"/>
            </a:ext>
          </a:extLst>
        </xdr:cNvPr>
        <xdr:cNvSpPr txBox="1"/>
      </xdr:nvSpPr>
      <xdr:spPr>
        <a:xfrm>
          <a:off x="2738129" y="5375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129829</xdr:rowOff>
    </xdr:from>
    <xdr:ext cx="405111" cy="259045"/>
    <xdr:sp macro="" textlink="">
      <xdr:nvSpPr>
        <xdr:cNvPr id="109" name="n_3mainValue有形固定資産減価償却率">
          <a:extLst>
            <a:ext uri="{FF2B5EF4-FFF2-40B4-BE49-F238E27FC236}">
              <a16:creationId xmlns:a16="http://schemas.microsoft.com/office/drawing/2014/main" id="{266D7C4F-0E77-4F2C-8EE7-490329325E01}"/>
            </a:ext>
          </a:extLst>
        </xdr:cNvPr>
        <xdr:cNvSpPr txBox="1"/>
      </xdr:nvSpPr>
      <xdr:spPr>
        <a:xfrm>
          <a:off x="2067569" y="5326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89733</xdr:rowOff>
    </xdr:from>
    <xdr:ext cx="405111" cy="259045"/>
    <xdr:sp macro="" textlink="">
      <xdr:nvSpPr>
        <xdr:cNvPr id="110" name="n_4mainValue有形固定資産減価償却率">
          <a:extLst>
            <a:ext uri="{FF2B5EF4-FFF2-40B4-BE49-F238E27FC236}">
              <a16:creationId xmlns:a16="http://schemas.microsoft.com/office/drawing/2014/main" id="{7BE7BC72-3744-4A69-96A6-BA22121145BE}"/>
            </a:ext>
          </a:extLst>
        </xdr:cNvPr>
        <xdr:cNvSpPr txBox="1"/>
      </xdr:nvSpPr>
      <xdr:spPr>
        <a:xfrm>
          <a:off x="1397009" y="5286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a:extLst>
            <a:ext uri="{FF2B5EF4-FFF2-40B4-BE49-F238E27FC236}">
              <a16:creationId xmlns:a16="http://schemas.microsoft.com/office/drawing/2014/main" id="{E596FEB2-3858-4367-8E71-C1FD9B201966}"/>
            </a:ext>
          </a:extLst>
        </xdr:cNvPr>
        <xdr:cNvSpPr/>
      </xdr:nvSpPr>
      <xdr:spPr>
        <a:xfrm>
          <a:off x="9971405" y="3502025"/>
          <a:ext cx="371602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a:extLst>
            <a:ext uri="{FF2B5EF4-FFF2-40B4-BE49-F238E27FC236}">
              <a16:creationId xmlns:a16="http://schemas.microsoft.com/office/drawing/2014/main" id="{C6F2C09E-D1D8-45B3-8578-3DDCA7E4D6CD}"/>
            </a:ext>
          </a:extLst>
        </xdr:cNvPr>
        <xdr:cNvSpPr/>
      </xdr:nvSpPr>
      <xdr:spPr>
        <a:xfrm>
          <a:off x="10904488" y="376929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3" name="正方形/長方形 112">
          <a:extLst>
            <a:ext uri="{FF2B5EF4-FFF2-40B4-BE49-F238E27FC236}">
              <a16:creationId xmlns:a16="http://schemas.microsoft.com/office/drawing/2014/main" id="{1B455629-507C-43E9-87C2-C7C32D1BBE25}"/>
            </a:ext>
          </a:extLst>
        </xdr:cNvPr>
        <xdr:cNvSpPr/>
      </xdr:nvSpPr>
      <xdr:spPr>
        <a:xfrm>
          <a:off x="12166505" y="375262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[ 109.2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a:extLst>
            <a:ext uri="{FF2B5EF4-FFF2-40B4-BE49-F238E27FC236}">
              <a16:creationId xmlns:a16="http://schemas.microsoft.com/office/drawing/2014/main" id="{14D14B28-CA5E-4888-8CE7-CD4AF0DD2179}"/>
            </a:ext>
          </a:extLst>
        </xdr:cNvPr>
        <xdr:cNvSpPr/>
      </xdr:nvSpPr>
      <xdr:spPr>
        <a:xfrm>
          <a:off x="1365948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a:extLst>
            <a:ext uri="{FF2B5EF4-FFF2-40B4-BE49-F238E27FC236}">
              <a16:creationId xmlns:a16="http://schemas.microsoft.com/office/drawing/2014/main" id="{99E939ED-F91B-4956-8223-B7BD3B222793}"/>
            </a:ext>
          </a:extLst>
        </xdr:cNvPr>
        <xdr:cNvSpPr/>
      </xdr:nvSpPr>
      <xdr:spPr>
        <a:xfrm>
          <a:off x="1365948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a:extLst>
            <a:ext uri="{FF2B5EF4-FFF2-40B4-BE49-F238E27FC236}">
              <a16:creationId xmlns:a16="http://schemas.microsoft.com/office/drawing/2014/main" id="{84B688D9-2F9A-4627-8B50-42E05C200188}"/>
            </a:ext>
          </a:extLst>
        </xdr:cNvPr>
        <xdr:cNvSpPr/>
      </xdr:nvSpPr>
      <xdr:spPr>
        <a:xfrm>
          <a:off x="150006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a:extLst>
            <a:ext uri="{FF2B5EF4-FFF2-40B4-BE49-F238E27FC236}">
              <a16:creationId xmlns:a16="http://schemas.microsoft.com/office/drawing/2014/main" id="{6300C99D-A741-4F56-AFFF-8AB82F4C69AC}"/>
            </a:ext>
          </a:extLst>
        </xdr:cNvPr>
        <xdr:cNvSpPr/>
      </xdr:nvSpPr>
      <xdr:spPr>
        <a:xfrm>
          <a:off x="150006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a:extLst>
            <a:ext uri="{FF2B5EF4-FFF2-40B4-BE49-F238E27FC236}">
              <a16:creationId xmlns:a16="http://schemas.microsoft.com/office/drawing/2014/main" id="{BD20B506-3A9F-4BE2-892E-1F49AA33EE0F}"/>
            </a:ext>
          </a:extLst>
        </xdr:cNvPr>
        <xdr:cNvSpPr/>
      </xdr:nvSpPr>
      <xdr:spPr>
        <a:xfrm>
          <a:off x="1644586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a:extLst>
            <a:ext uri="{FF2B5EF4-FFF2-40B4-BE49-F238E27FC236}">
              <a16:creationId xmlns:a16="http://schemas.microsoft.com/office/drawing/2014/main" id="{E5448953-1B61-4CEE-9DDF-FB6383843023}"/>
            </a:ext>
          </a:extLst>
        </xdr:cNvPr>
        <xdr:cNvSpPr/>
      </xdr:nvSpPr>
      <xdr:spPr>
        <a:xfrm>
          <a:off x="1644586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a:extLst>
            <a:ext uri="{FF2B5EF4-FFF2-40B4-BE49-F238E27FC236}">
              <a16:creationId xmlns:a16="http://schemas.microsoft.com/office/drawing/2014/main" id="{944AD84D-9728-478D-A599-EA051FA5109C}"/>
            </a:ext>
          </a:extLst>
        </xdr:cNvPr>
        <xdr:cNvSpPr/>
      </xdr:nvSpPr>
      <xdr:spPr>
        <a:xfrm>
          <a:off x="9971405" y="409003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a:extLst>
            <a:ext uri="{FF2B5EF4-FFF2-40B4-BE49-F238E27FC236}">
              <a16:creationId xmlns:a16="http://schemas.microsoft.com/office/drawing/2014/main" id="{7C5ADB23-89D6-4BDB-A45D-316B29D0915B}"/>
            </a:ext>
          </a:extLst>
        </xdr:cNvPr>
        <xdr:cNvSpPr/>
      </xdr:nvSpPr>
      <xdr:spPr>
        <a:xfrm>
          <a:off x="1393126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a:extLst>
            <a:ext uri="{FF2B5EF4-FFF2-40B4-BE49-F238E27FC236}">
              <a16:creationId xmlns:a16="http://schemas.microsoft.com/office/drawing/2014/main" id="{5F33355F-7374-4391-83A6-C70C034BA2CE}"/>
            </a:ext>
          </a:extLst>
        </xdr:cNvPr>
        <xdr:cNvSpPr/>
      </xdr:nvSpPr>
      <xdr:spPr>
        <a:xfrm>
          <a:off x="1393126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a:extLst>
            <a:ext uri="{FF2B5EF4-FFF2-40B4-BE49-F238E27FC236}">
              <a16:creationId xmlns:a16="http://schemas.microsoft.com/office/drawing/2014/main" id="{00D5E6D3-1121-4D26-9152-C081172E427D}"/>
            </a:ext>
          </a:extLst>
        </xdr:cNvPr>
        <xdr:cNvSpPr txBox="1"/>
      </xdr:nvSpPr>
      <xdr:spPr>
        <a:xfrm>
          <a:off x="1400746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全国平均及び岐阜県平均を下回っているほか、類似団体内においても上位に位置している。債務償還比率が減少傾向にあるのは、充当可能財源（基金残高）の上昇によるものである。充当可能財源（基金残高）については、今後新庁舎建設事業の財源に充てる予定のため、昨年同様、計画的な基金管理に努めていく。</a:t>
          </a:r>
        </a:p>
      </xdr:txBody>
    </xdr:sp>
    <xdr:clientData/>
  </xdr:twoCellAnchor>
  <xdr:oneCellAnchor>
    <xdr:from>
      <xdr:col>57</xdr:col>
      <xdr:colOff>111125</xdr:colOff>
      <xdr:row>23</xdr:row>
      <xdr:rowOff>47625</xdr:rowOff>
    </xdr:from>
    <xdr:ext cx="349839" cy="225703"/>
    <xdr:sp macro="" textlink="">
      <xdr:nvSpPr>
        <xdr:cNvPr id="124" name="テキスト ボックス 123">
          <a:extLst>
            <a:ext uri="{FF2B5EF4-FFF2-40B4-BE49-F238E27FC236}">
              <a16:creationId xmlns:a16="http://schemas.microsoft.com/office/drawing/2014/main" id="{F5EF03B8-DCBC-4242-B0C3-F9BF1B3224AA}"/>
            </a:ext>
          </a:extLst>
        </xdr:cNvPr>
        <xdr:cNvSpPr txBox="1"/>
      </xdr:nvSpPr>
      <xdr:spPr>
        <a:xfrm>
          <a:off x="993330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a:extLst>
            <a:ext uri="{FF2B5EF4-FFF2-40B4-BE49-F238E27FC236}">
              <a16:creationId xmlns:a16="http://schemas.microsoft.com/office/drawing/2014/main" id="{818EA2A0-ED17-4D61-9C62-963D24A82DCD}"/>
            </a:ext>
          </a:extLst>
        </xdr:cNvPr>
        <xdr:cNvCxnSpPr/>
      </xdr:nvCxnSpPr>
      <xdr:spPr>
        <a:xfrm>
          <a:off x="9971405" y="62033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a:extLst>
            <a:ext uri="{FF2B5EF4-FFF2-40B4-BE49-F238E27FC236}">
              <a16:creationId xmlns:a16="http://schemas.microsoft.com/office/drawing/2014/main" id="{7F5792DA-D691-49AF-A534-AA7154B406EC}"/>
            </a:ext>
          </a:extLst>
        </xdr:cNvPr>
        <xdr:cNvSpPr txBox="1"/>
      </xdr:nvSpPr>
      <xdr:spPr>
        <a:xfrm>
          <a:off x="9486041" y="610951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7" name="直線コネクタ 126">
          <a:extLst>
            <a:ext uri="{FF2B5EF4-FFF2-40B4-BE49-F238E27FC236}">
              <a16:creationId xmlns:a16="http://schemas.microsoft.com/office/drawing/2014/main" id="{887C7FA5-679E-44B1-97DB-A63F1FA2B6E6}"/>
            </a:ext>
          </a:extLst>
        </xdr:cNvPr>
        <xdr:cNvCxnSpPr/>
      </xdr:nvCxnSpPr>
      <xdr:spPr>
        <a:xfrm>
          <a:off x="9971405" y="585110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8" name="テキスト ボックス 127">
          <a:extLst>
            <a:ext uri="{FF2B5EF4-FFF2-40B4-BE49-F238E27FC236}">
              <a16:creationId xmlns:a16="http://schemas.microsoft.com/office/drawing/2014/main" id="{240F74A4-C46A-46E8-855D-CD52EEFCCBFD}"/>
            </a:ext>
          </a:extLst>
        </xdr:cNvPr>
        <xdr:cNvSpPr txBox="1"/>
      </xdr:nvSpPr>
      <xdr:spPr>
        <a:xfrm>
          <a:off x="9542936" y="575730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9" name="直線コネクタ 128">
          <a:extLst>
            <a:ext uri="{FF2B5EF4-FFF2-40B4-BE49-F238E27FC236}">
              <a16:creationId xmlns:a16="http://schemas.microsoft.com/office/drawing/2014/main" id="{500E8449-E3AB-477A-B425-A68A84970CEC}"/>
            </a:ext>
          </a:extLst>
        </xdr:cNvPr>
        <xdr:cNvCxnSpPr/>
      </xdr:nvCxnSpPr>
      <xdr:spPr>
        <a:xfrm>
          <a:off x="9971405" y="549888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30" name="テキスト ボックス 129">
          <a:extLst>
            <a:ext uri="{FF2B5EF4-FFF2-40B4-BE49-F238E27FC236}">
              <a16:creationId xmlns:a16="http://schemas.microsoft.com/office/drawing/2014/main" id="{49AB552E-D7D9-4D50-A836-DBF2DD545855}"/>
            </a:ext>
          </a:extLst>
        </xdr:cNvPr>
        <xdr:cNvSpPr txBox="1"/>
      </xdr:nvSpPr>
      <xdr:spPr>
        <a:xfrm>
          <a:off x="9542936" y="540508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a:extLst>
            <a:ext uri="{FF2B5EF4-FFF2-40B4-BE49-F238E27FC236}">
              <a16:creationId xmlns:a16="http://schemas.microsoft.com/office/drawing/2014/main" id="{8BC84CA6-760C-4D5E-9903-6EABFCF4665E}"/>
            </a:ext>
          </a:extLst>
        </xdr:cNvPr>
        <xdr:cNvCxnSpPr/>
      </xdr:nvCxnSpPr>
      <xdr:spPr>
        <a:xfrm>
          <a:off x="9971405" y="514667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2" name="テキスト ボックス 131">
          <a:extLst>
            <a:ext uri="{FF2B5EF4-FFF2-40B4-BE49-F238E27FC236}">
              <a16:creationId xmlns:a16="http://schemas.microsoft.com/office/drawing/2014/main" id="{A3D2179F-72A7-4A52-B54C-D2455EB3E751}"/>
            </a:ext>
          </a:extLst>
        </xdr:cNvPr>
        <xdr:cNvSpPr txBox="1"/>
      </xdr:nvSpPr>
      <xdr:spPr>
        <a:xfrm>
          <a:off x="9542936" y="50528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3" name="直線コネクタ 132">
          <a:extLst>
            <a:ext uri="{FF2B5EF4-FFF2-40B4-BE49-F238E27FC236}">
              <a16:creationId xmlns:a16="http://schemas.microsoft.com/office/drawing/2014/main" id="{AFDBC71F-AD4E-4654-8382-098F35390CA1}"/>
            </a:ext>
          </a:extLst>
        </xdr:cNvPr>
        <xdr:cNvCxnSpPr/>
      </xdr:nvCxnSpPr>
      <xdr:spPr>
        <a:xfrm>
          <a:off x="9971405" y="479446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4" name="テキスト ボックス 133">
          <a:extLst>
            <a:ext uri="{FF2B5EF4-FFF2-40B4-BE49-F238E27FC236}">
              <a16:creationId xmlns:a16="http://schemas.microsoft.com/office/drawing/2014/main" id="{7B1D6678-DFCB-4C53-BA5B-BC6F05531672}"/>
            </a:ext>
          </a:extLst>
        </xdr:cNvPr>
        <xdr:cNvSpPr txBox="1"/>
      </xdr:nvSpPr>
      <xdr:spPr>
        <a:xfrm>
          <a:off x="9542936" y="470066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5" name="直線コネクタ 134">
          <a:extLst>
            <a:ext uri="{FF2B5EF4-FFF2-40B4-BE49-F238E27FC236}">
              <a16:creationId xmlns:a16="http://schemas.microsoft.com/office/drawing/2014/main" id="{C5F77956-2513-43F9-B919-D94EDF90FF01}"/>
            </a:ext>
          </a:extLst>
        </xdr:cNvPr>
        <xdr:cNvCxnSpPr/>
      </xdr:nvCxnSpPr>
      <xdr:spPr>
        <a:xfrm>
          <a:off x="9971405" y="444224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6" name="テキスト ボックス 135">
          <a:extLst>
            <a:ext uri="{FF2B5EF4-FFF2-40B4-BE49-F238E27FC236}">
              <a16:creationId xmlns:a16="http://schemas.microsoft.com/office/drawing/2014/main" id="{5469CEB3-F177-49DA-9F5F-E05E1EAC6C8F}"/>
            </a:ext>
          </a:extLst>
        </xdr:cNvPr>
        <xdr:cNvSpPr txBox="1"/>
      </xdr:nvSpPr>
      <xdr:spPr>
        <a:xfrm>
          <a:off x="9645528" y="435225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D5B9ECB1-0AFA-4135-95D4-B7EC6E9D1B49}"/>
            </a:ext>
          </a:extLst>
        </xdr:cNvPr>
        <xdr:cNvCxnSpPr/>
      </xdr:nvCxnSpPr>
      <xdr:spPr>
        <a:xfrm>
          <a:off x="9971405" y="40900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9F304884-C6A1-4FDD-8135-61F7F7C6C868}"/>
            </a:ext>
          </a:extLst>
        </xdr:cNvPr>
        <xdr:cNvSpPr/>
      </xdr:nvSpPr>
      <xdr:spPr>
        <a:xfrm>
          <a:off x="9971405" y="409003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28829</xdr:rowOff>
    </xdr:to>
    <xdr:cxnSp macro="">
      <xdr:nvCxnSpPr>
        <xdr:cNvPr id="139" name="直線コネクタ 138">
          <a:extLst>
            <a:ext uri="{FF2B5EF4-FFF2-40B4-BE49-F238E27FC236}">
              <a16:creationId xmlns:a16="http://schemas.microsoft.com/office/drawing/2014/main" id="{5714F066-5299-4AEE-BACC-788B9F00F746}"/>
            </a:ext>
          </a:extLst>
        </xdr:cNvPr>
        <xdr:cNvCxnSpPr/>
      </xdr:nvCxnSpPr>
      <xdr:spPr>
        <a:xfrm flipV="1">
          <a:off x="13027660" y="4442248"/>
          <a:ext cx="1269" cy="1453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32656</xdr:rowOff>
    </xdr:from>
    <xdr:ext cx="469744" cy="259045"/>
    <xdr:sp macro="" textlink="">
      <xdr:nvSpPr>
        <xdr:cNvPr id="140" name="債務償還比率最小値テキスト">
          <a:extLst>
            <a:ext uri="{FF2B5EF4-FFF2-40B4-BE49-F238E27FC236}">
              <a16:creationId xmlns:a16="http://schemas.microsoft.com/office/drawing/2014/main" id="{CBCE1039-213D-4DFB-98D3-9ECBDA046FA2}"/>
            </a:ext>
          </a:extLst>
        </xdr:cNvPr>
        <xdr:cNvSpPr txBox="1"/>
      </xdr:nvSpPr>
      <xdr:spPr>
        <a:xfrm>
          <a:off x="13080365" y="5900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28829</xdr:rowOff>
    </xdr:from>
    <xdr:to>
      <xdr:col>76</xdr:col>
      <xdr:colOff>111125</xdr:colOff>
      <xdr:row>35</xdr:row>
      <xdr:rowOff>28829</xdr:rowOff>
    </xdr:to>
    <xdr:cxnSp macro="">
      <xdr:nvCxnSpPr>
        <xdr:cNvPr id="141" name="直線コネクタ 140">
          <a:extLst>
            <a:ext uri="{FF2B5EF4-FFF2-40B4-BE49-F238E27FC236}">
              <a16:creationId xmlns:a16="http://schemas.microsoft.com/office/drawing/2014/main" id="{E1C94730-9BEA-43D6-BDF7-2BBCEDC0B1A8}"/>
            </a:ext>
          </a:extLst>
        </xdr:cNvPr>
        <xdr:cNvCxnSpPr/>
      </xdr:nvCxnSpPr>
      <xdr:spPr>
        <a:xfrm>
          <a:off x="12963525" y="58962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2" name="債務償還比率最大値テキスト">
          <a:extLst>
            <a:ext uri="{FF2B5EF4-FFF2-40B4-BE49-F238E27FC236}">
              <a16:creationId xmlns:a16="http://schemas.microsoft.com/office/drawing/2014/main" id="{492D6C04-6A2F-4F5D-BB27-6BC7B8BFF86C}"/>
            </a:ext>
          </a:extLst>
        </xdr:cNvPr>
        <xdr:cNvSpPr txBox="1"/>
      </xdr:nvSpPr>
      <xdr:spPr>
        <a:xfrm>
          <a:off x="13080365" y="42212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3" name="直線コネクタ 142">
          <a:extLst>
            <a:ext uri="{FF2B5EF4-FFF2-40B4-BE49-F238E27FC236}">
              <a16:creationId xmlns:a16="http://schemas.microsoft.com/office/drawing/2014/main" id="{A2E70AF6-A100-49A7-8AD5-067E088EBC36}"/>
            </a:ext>
          </a:extLst>
        </xdr:cNvPr>
        <xdr:cNvCxnSpPr/>
      </xdr:nvCxnSpPr>
      <xdr:spPr>
        <a:xfrm>
          <a:off x="12963525" y="44422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158799</xdr:rowOff>
    </xdr:from>
    <xdr:ext cx="469744" cy="259045"/>
    <xdr:sp macro="" textlink="">
      <xdr:nvSpPr>
        <xdr:cNvPr id="144" name="債務償還比率平均値テキスト">
          <a:extLst>
            <a:ext uri="{FF2B5EF4-FFF2-40B4-BE49-F238E27FC236}">
              <a16:creationId xmlns:a16="http://schemas.microsoft.com/office/drawing/2014/main" id="{59E972F6-CD2F-4E78-BFFD-A4322E870D00}"/>
            </a:ext>
          </a:extLst>
        </xdr:cNvPr>
        <xdr:cNvSpPr txBox="1"/>
      </xdr:nvSpPr>
      <xdr:spPr>
        <a:xfrm>
          <a:off x="13080365" y="50203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8922</xdr:rowOff>
    </xdr:from>
    <xdr:to>
      <xdr:col>76</xdr:col>
      <xdr:colOff>73025</xdr:colOff>
      <xdr:row>30</xdr:row>
      <xdr:rowOff>110522</xdr:rowOff>
    </xdr:to>
    <xdr:sp macro="" textlink="">
      <xdr:nvSpPr>
        <xdr:cNvPr id="145" name="フローチャート: 判断 144">
          <a:extLst>
            <a:ext uri="{FF2B5EF4-FFF2-40B4-BE49-F238E27FC236}">
              <a16:creationId xmlns:a16="http://schemas.microsoft.com/office/drawing/2014/main" id="{15967820-AF6E-4308-A7A7-38C0CECFFAFD}"/>
            </a:ext>
          </a:extLst>
        </xdr:cNvPr>
        <xdr:cNvSpPr/>
      </xdr:nvSpPr>
      <xdr:spPr>
        <a:xfrm>
          <a:off x="13001625" y="503812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9282</xdr:rowOff>
    </xdr:from>
    <xdr:to>
      <xdr:col>72</xdr:col>
      <xdr:colOff>123825</xdr:colOff>
      <xdr:row>30</xdr:row>
      <xdr:rowOff>110882</xdr:rowOff>
    </xdr:to>
    <xdr:sp macro="" textlink="">
      <xdr:nvSpPr>
        <xdr:cNvPr id="146" name="フローチャート: 判断 145">
          <a:extLst>
            <a:ext uri="{FF2B5EF4-FFF2-40B4-BE49-F238E27FC236}">
              <a16:creationId xmlns:a16="http://schemas.microsoft.com/office/drawing/2014/main" id="{D8D56B3E-EDB3-49D2-886D-4A418062FEAC}"/>
            </a:ext>
          </a:extLst>
        </xdr:cNvPr>
        <xdr:cNvSpPr/>
      </xdr:nvSpPr>
      <xdr:spPr>
        <a:xfrm>
          <a:off x="12359005" y="5038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155003</xdr:rowOff>
    </xdr:from>
    <xdr:to>
      <xdr:col>68</xdr:col>
      <xdr:colOff>123825</xdr:colOff>
      <xdr:row>30</xdr:row>
      <xdr:rowOff>85153</xdr:rowOff>
    </xdr:to>
    <xdr:sp macro="" textlink="">
      <xdr:nvSpPr>
        <xdr:cNvPr id="147" name="フローチャート: 判断 146">
          <a:extLst>
            <a:ext uri="{FF2B5EF4-FFF2-40B4-BE49-F238E27FC236}">
              <a16:creationId xmlns:a16="http://schemas.microsoft.com/office/drawing/2014/main" id="{7253206C-CFA4-48E7-981B-F4650759F6C3}"/>
            </a:ext>
          </a:extLst>
        </xdr:cNvPr>
        <xdr:cNvSpPr/>
      </xdr:nvSpPr>
      <xdr:spPr>
        <a:xfrm>
          <a:off x="11688445" y="501656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50673</xdr:rowOff>
    </xdr:from>
    <xdr:to>
      <xdr:col>64</xdr:col>
      <xdr:colOff>123825</xdr:colOff>
      <xdr:row>31</xdr:row>
      <xdr:rowOff>152273</xdr:rowOff>
    </xdr:to>
    <xdr:sp macro="" textlink="">
      <xdr:nvSpPr>
        <xdr:cNvPr id="148" name="フローチャート: 判断 147">
          <a:extLst>
            <a:ext uri="{FF2B5EF4-FFF2-40B4-BE49-F238E27FC236}">
              <a16:creationId xmlns:a16="http://schemas.microsoft.com/office/drawing/2014/main" id="{52398808-30F6-4AB4-9FBE-49CD86893C42}"/>
            </a:ext>
          </a:extLst>
        </xdr:cNvPr>
        <xdr:cNvSpPr/>
      </xdr:nvSpPr>
      <xdr:spPr>
        <a:xfrm>
          <a:off x="11017885" y="5247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166899</xdr:rowOff>
    </xdr:from>
    <xdr:to>
      <xdr:col>60</xdr:col>
      <xdr:colOff>123825</xdr:colOff>
      <xdr:row>32</xdr:row>
      <xdr:rowOff>97049</xdr:rowOff>
    </xdr:to>
    <xdr:sp macro="" textlink="">
      <xdr:nvSpPr>
        <xdr:cNvPr id="149" name="フローチャート: 判断 148">
          <a:extLst>
            <a:ext uri="{FF2B5EF4-FFF2-40B4-BE49-F238E27FC236}">
              <a16:creationId xmlns:a16="http://schemas.microsoft.com/office/drawing/2014/main" id="{8B572842-4E5B-46CB-9875-AEABE0918472}"/>
            </a:ext>
          </a:extLst>
        </xdr:cNvPr>
        <xdr:cNvSpPr/>
      </xdr:nvSpPr>
      <xdr:spPr>
        <a:xfrm>
          <a:off x="10347325" y="536373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DF992AF8-E212-4CFF-8BD5-4377C39AA100}"/>
            </a:ext>
          </a:extLst>
        </xdr:cNvPr>
        <xdr:cNvSpPr txBox="1"/>
      </xdr:nvSpPr>
      <xdr:spPr>
        <a:xfrm>
          <a:off x="128746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71E1AF77-F244-4FF2-87C6-AA28CC18ABAC}"/>
            </a:ext>
          </a:extLst>
        </xdr:cNvPr>
        <xdr:cNvSpPr txBox="1"/>
      </xdr:nvSpPr>
      <xdr:spPr>
        <a:xfrm>
          <a:off x="122548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700E4FB4-D2C5-4C3A-AAC8-313E010D07F1}"/>
            </a:ext>
          </a:extLst>
        </xdr:cNvPr>
        <xdr:cNvSpPr txBox="1"/>
      </xdr:nvSpPr>
      <xdr:spPr>
        <a:xfrm>
          <a:off x="115843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AD4141EE-007C-4720-A409-E1B67020586D}"/>
            </a:ext>
          </a:extLst>
        </xdr:cNvPr>
        <xdr:cNvSpPr txBox="1"/>
      </xdr:nvSpPr>
      <xdr:spPr>
        <a:xfrm>
          <a:off x="109137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9723B6BE-0F04-422C-A3E9-4F62B523B2F3}"/>
            </a:ext>
          </a:extLst>
        </xdr:cNvPr>
        <xdr:cNvSpPr txBox="1"/>
      </xdr:nvSpPr>
      <xdr:spPr>
        <a:xfrm>
          <a:off x="102431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57827</xdr:rowOff>
    </xdr:from>
    <xdr:to>
      <xdr:col>76</xdr:col>
      <xdr:colOff>73025</xdr:colOff>
      <xdr:row>27</xdr:row>
      <xdr:rowOff>159427</xdr:rowOff>
    </xdr:to>
    <xdr:sp macro="" textlink="">
      <xdr:nvSpPr>
        <xdr:cNvPr id="155" name="楕円 154">
          <a:extLst>
            <a:ext uri="{FF2B5EF4-FFF2-40B4-BE49-F238E27FC236}">
              <a16:creationId xmlns:a16="http://schemas.microsoft.com/office/drawing/2014/main" id="{F297C154-9025-440E-AB3F-9972351D6D2F}"/>
            </a:ext>
          </a:extLst>
        </xdr:cNvPr>
        <xdr:cNvSpPr/>
      </xdr:nvSpPr>
      <xdr:spPr>
        <a:xfrm>
          <a:off x="13001625" y="458410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80704</xdr:rowOff>
    </xdr:from>
    <xdr:ext cx="469744" cy="259045"/>
    <xdr:sp macro="" textlink="">
      <xdr:nvSpPr>
        <xdr:cNvPr id="156" name="債務償還比率該当値テキスト">
          <a:extLst>
            <a:ext uri="{FF2B5EF4-FFF2-40B4-BE49-F238E27FC236}">
              <a16:creationId xmlns:a16="http://schemas.microsoft.com/office/drawing/2014/main" id="{2FCF6CCF-C4BB-45A8-8B8C-7E5216EEC10C}"/>
            </a:ext>
          </a:extLst>
        </xdr:cNvPr>
        <xdr:cNvSpPr txBox="1"/>
      </xdr:nvSpPr>
      <xdr:spPr>
        <a:xfrm>
          <a:off x="13080365" y="4439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161460</xdr:rowOff>
    </xdr:from>
    <xdr:to>
      <xdr:col>72</xdr:col>
      <xdr:colOff>123825</xdr:colOff>
      <xdr:row>28</xdr:row>
      <xdr:rowOff>91610</xdr:rowOff>
    </xdr:to>
    <xdr:sp macro="" textlink="">
      <xdr:nvSpPr>
        <xdr:cNvPr id="157" name="楕円 156">
          <a:extLst>
            <a:ext uri="{FF2B5EF4-FFF2-40B4-BE49-F238E27FC236}">
              <a16:creationId xmlns:a16="http://schemas.microsoft.com/office/drawing/2014/main" id="{09303FB1-BC3E-4682-B8AA-21C09FD50040}"/>
            </a:ext>
          </a:extLst>
        </xdr:cNvPr>
        <xdr:cNvSpPr/>
      </xdr:nvSpPr>
      <xdr:spPr>
        <a:xfrm>
          <a:off x="12359005" y="46877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108627</xdr:rowOff>
    </xdr:from>
    <xdr:to>
      <xdr:col>76</xdr:col>
      <xdr:colOff>22225</xdr:colOff>
      <xdr:row>28</xdr:row>
      <xdr:rowOff>40810</xdr:rowOff>
    </xdr:to>
    <xdr:cxnSp macro="">
      <xdr:nvCxnSpPr>
        <xdr:cNvPr id="158" name="直線コネクタ 157">
          <a:extLst>
            <a:ext uri="{FF2B5EF4-FFF2-40B4-BE49-F238E27FC236}">
              <a16:creationId xmlns:a16="http://schemas.microsoft.com/office/drawing/2014/main" id="{DCCF70FF-582F-4F0C-962E-629D278CE3DB}"/>
            </a:ext>
          </a:extLst>
        </xdr:cNvPr>
        <xdr:cNvCxnSpPr/>
      </xdr:nvCxnSpPr>
      <xdr:spPr>
        <a:xfrm flipV="1">
          <a:off x="12409805" y="4634907"/>
          <a:ext cx="619760" cy="99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62336</xdr:rowOff>
    </xdr:from>
    <xdr:to>
      <xdr:col>68</xdr:col>
      <xdr:colOff>123825</xdr:colOff>
      <xdr:row>28</xdr:row>
      <xdr:rowOff>163936</xdr:rowOff>
    </xdr:to>
    <xdr:sp macro="" textlink="">
      <xdr:nvSpPr>
        <xdr:cNvPr id="159" name="楕円 158">
          <a:extLst>
            <a:ext uri="{FF2B5EF4-FFF2-40B4-BE49-F238E27FC236}">
              <a16:creationId xmlns:a16="http://schemas.microsoft.com/office/drawing/2014/main" id="{63FE2818-E87C-4258-8EB4-D095D3BCCD8E}"/>
            </a:ext>
          </a:extLst>
        </xdr:cNvPr>
        <xdr:cNvSpPr/>
      </xdr:nvSpPr>
      <xdr:spPr>
        <a:xfrm>
          <a:off x="11688445" y="4756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40810</xdr:rowOff>
    </xdr:from>
    <xdr:to>
      <xdr:col>72</xdr:col>
      <xdr:colOff>73025</xdr:colOff>
      <xdr:row>28</xdr:row>
      <xdr:rowOff>113136</xdr:rowOff>
    </xdr:to>
    <xdr:cxnSp macro="">
      <xdr:nvCxnSpPr>
        <xdr:cNvPr id="160" name="直線コネクタ 159">
          <a:extLst>
            <a:ext uri="{FF2B5EF4-FFF2-40B4-BE49-F238E27FC236}">
              <a16:creationId xmlns:a16="http://schemas.microsoft.com/office/drawing/2014/main" id="{86B6E48E-E330-4189-9353-0E45CF335D3A}"/>
            </a:ext>
          </a:extLst>
        </xdr:cNvPr>
        <xdr:cNvCxnSpPr/>
      </xdr:nvCxnSpPr>
      <xdr:spPr>
        <a:xfrm flipV="1">
          <a:off x="11739245" y="4734730"/>
          <a:ext cx="670560" cy="72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158782</xdr:rowOff>
    </xdr:from>
    <xdr:to>
      <xdr:col>64</xdr:col>
      <xdr:colOff>123825</xdr:colOff>
      <xdr:row>30</xdr:row>
      <xdr:rowOff>88932</xdr:rowOff>
    </xdr:to>
    <xdr:sp macro="" textlink="">
      <xdr:nvSpPr>
        <xdr:cNvPr id="161" name="楕円 160">
          <a:extLst>
            <a:ext uri="{FF2B5EF4-FFF2-40B4-BE49-F238E27FC236}">
              <a16:creationId xmlns:a16="http://schemas.microsoft.com/office/drawing/2014/main" id="{13450731-4228-446E-BCED-963C7A8BE1DC}"/>
            </a:ext>
          </a:extLst>
        </xdr:cNvPr>
        <xdr:cNvSpPr/>
      </xdr:nvSpPr>
      <xdr:spPr>
        <a:xfrm>
          <a:off x="11017885" y="502034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113136</xdr:rowOff>
    </xdr:from>
    <xdr:to>
      <xdr:col>68</xdr:col>
      <xdr:colOff>73025</xdr:colOff>
      <xdr:row>30</xdr:row>
      <xdr:rowOff>38132</xdr:rowOff>
    </xdr:to>
    <xdr:cxnSp macro="">
      <xdr:nvCxnSpPr>
        <xdr:cNvPr id="162" name="直線コネクタ 161">
          <a:extLst>
            <a:ext uri="{FF2B5EF4-FFF2-40B4-BE49-F238E27FC236}">
              <a16:creationId xmlns:a16="http://schemas.microsoft.com/office/drawing/2014/main" id="{F489AFD1-F40A-429A-8A1F-DAEE6B4B1D5F}"/>
            </a:ext>
          </a:extLst>
        </xdr:cNvPr>
        <xdr:cNvCxnSpPr/>
      </xdr:nvCxnSpPr>
      <xdr:spPr>
        <a:xfrm flipV="1">
          <a:off x="11068685" y="4807056"/>
          <a:ext cx="670560" cy="260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76391</xdr:rowOff>
    </xdr:from>
    <xdr:to>
      <xdr:col>60</xdr:col>
      <xdr:colOff>123825</xdr:colOff>
      <xdr:row>31</xdr:row>
      <xdr:rowOff>6541</xdr:rowOff>
    </xdr:to>
    <xdr:sp macro="" textlink="">
      <xdr:nvSpPr>
        <xdr:cNvPr id="163" name="楕円 162">
          <a:extLst>
            <a:ext uri="{FF2B5EF4-FFF2-40B4-BE49-F238E27FC236}">
              <a16:creationId xmlns:a16="http://schemas.microsoft.com/office/drawing/2014/main" id="{2512BC51-5BEB-456E-8FEF-844B642F8E0D}"/>
            </a:ext>
          </a:extLst>
        </xdr:cNvPr>
        <xdr:cNvSpPr/>
      </xdr:nvSpPr>
      <xdr:spPr>
        <a:xfrm>
          <a:off x="10347325" y="510559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38132</xdr:rowOff>
    </xdr:from>
    <xdr:to>
      <xdr:col>64</xdr:col>
      <xdr:colOff>73025</xdr:colOff>
      <xdr:row>30</xdr:row>
      <xdr:rowOff>127191</xdr:rowOff>
    </xdr:to>
    <xdr:cxnSp macro="">
      <xdr:nvCxnSpPr>
        <xdr:cNvPr id="164" name="直線コネクタ 163">
          <a:extLst>
            <a:ext uri="{FF2B5EF4-FFF2-40B4-BE49-F238E27FC236}">
              <a16:creationId xmlns:a16="http://schemas.microsoft.com/office/drawing/2014/main" id="{8D928A57-7544-4526-BE86-4A373CF0D2B7}"/>
            </a:ext>
          </a:extLst>
        </xdr:cNvPr>
        <xdr:cNvCxnSpPr/>
      </xdr:nvCxnSpPr>
      <xdr:spPr>
        <a:xfrm flipV="1">
          <a:off x="10398125" y="5067332"/>
          <a:ext cx="670560" cy="8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102009</xdr:rowOff>
    </xdr:from>
    <xdr:ext cx="469744" cy="259045"/>
    <xdr:sp macro="" textlink="">
      <xdr:nvSpPr>
        <xdr:cNvPr id="165" name="n_1aveValue債務償還比率">
          <a:extLst>
            <a:ext uri="{FF2B5EF4-FFF2-40B4-BE49-F238E27FC236}">
              <a16:creationId xmlns:a16="http://schemas.microsoft.com/office/drawing/2014/main" id="{F3DB96CE-042D-4F21-B9C0-BE7D46BC9711}"/>
            </a:ext>
          </a:extLst>
        </xdr:cNvPr>
        <xdr:cNvSpPr txBox="1"/>
      </xdr:nvSpPr>
      <xdr:spPr>
        <a:xfrm>
          <a:off x="12185092" y="5131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76280</xdr:rowOff>
    </xdr:from>
    <xdr:ext cx="469744" cy="259045"/>
    <xdr:sp macro="" textlink="">
      <xdr:nvSpPr>
        <xdr:cNvPr id="166" name="n_2aveValue債務償還比率">
          <a:extLst>
            <a:ext uri="{FF2B5EF4-FFF2-40B4-BE49-F238E27FC236}">
              <a16:creationId xmlns:a16="http://schemas.microsoft.com/office/drawing/2014/main" id="{20780FFE-9F92-4FA3-9F76-29A788A53D62}"/>
            </a:ext>
          </a:extLst>
        </xdr:cNvPr>
        <xdr:cNvSpPr txBox="1"/>
      </xdr:nvSpPr>
      <xdr:spPr>
        <a:xfrm>
          <a:off x="11527232" y="5105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143400</xdr:rowOff>
    </xdr:from>
    <xdr:ext cx="469744" cy="259045"/>
    <xdr:sp macro="" textlink="">
      <xdr:nvSpPr>
        <xdr:cNvPr id="167" name="n_3aveValue債務償還比率">
          <a:extLst>
            <a:ext uri="{FF2B5EF4-FFF2-40B4-BE49-F238E27FC236}">
              <a16:creationId xmlns:a16="http://schemas.microsoft.com/office/drawing/2014/main" id="{E09ED349-EFD4-4450-92B1-5831C54024FD}"/>
            </a:ext>
          </a:extLst>
        </xdr:cNvPr>
        <xdr:cNvSpPr txBox="1"/>
      </xdr:nvSpPr>
      <xdr:spPr>
        <a:xfrm>
          <a:off x="10856672" y="534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88176</xdr:rowOff>
    </xdr:from>
    <xdr:ext cx="469744" cy="259045"/>
    <xdr:sp macro="" textlink="">
      <xdr:nvSpPr>
        <xdr:cNvPr id="168" name="n_4aveValue債務償還比率">
          <a:extLst>
            <a:ext uri="{FF2B5EF4-FFF2-40B4-BE49-F238E27FC236}">
              <a16:creationId xmlns:a16="http://schemas.microsoft.com/office/drawing/2014/main" id="{023F682E-60DD-45CD-BE09-6CEFD49B063A}"/>
            </a:ext>
          </a:extLst>
        </xdr:cNvPr>
        <xdr:cNvSpPr txBox="1"/>
      </xdr:nvSpPr>
      <xdr:spPr>
        <a:xfrm>
          <a:off x="10186112" y="5452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108137</xdr:rowOff>
    </xdr:from>
    <xdr:ext cx="469744" cy="259045"/>
    <xdr:sp macro="" textlink="">
      <xdr:nvSpPr>
        <xdr:cNvPr id="169" name="n_1mainValue債務償還比率">
          <a:extLst>
            <a:ext uri="{FF2B5EF4-FFF2-40B4-BE49-F238E27FC236}">
              <a16:creationId xmlns:a16="http://schemas.microsoft.com/office/drawing/2014/main" id="{AD783313-1303-4C40-A19A-F07E1159D249}"/>
            </a:ext>
          </a:extLst>
        </xdr:cNvPr>
        <xdr:cNvSpPr txBox="1"/>
      </xdr:nvSpPr>
      <xdr:spPr>
        <a:xfrm>
          <a:off x="12185092" y="4466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9013</xdr:rowOff>
    </xdr:from>
    <xdr:ext cx="469744" cy="259045"/>
    <xdr:sp macro="" textlink="">
      <xdr:nvSpPr>
        <xdr:cNvPr id="170" name="n_2mainValue債務償還比率">
          <a:extLst>
            <a:ext uri="{FF2B5EF4-FFF2-40B4-BE49-F238E27FC236}">
              <a16:creationId xmlns:a16="http://schemas.microsoft.com/office/drawing/2014/main" id="{2749F1E8-F089-4594-B722-5DCE7E1F96AC}"/>
            </a:ext>
          </a:extLst>
        </xdr:cNvPr>
        <xdr:cNvSpPr txBox="1"/>
      </xdr:nvSpPr>
      <xdr:spPr>
        <a:xfrm>
          <a:off x="11527232" y="4535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105459</xdr:rowOff>
    </xdr:from>
    <xdr:ext cx="469744" cy="259045"/>
    <xdr:sp macro="" textlink="">
      <xdr:nvSpPr>
        <xdr:cNvPr id="171" name="n_3mainValue債務償還比率">
          <a:extLst>
            <a:ext uri="{FF2B5EF4-FFF2-40B4-BE49-F238E27FC236}">
              <a16:creationId xmlns:a16="http://schemas.microsoft.com/office/drawing/2014/main" id="{634B6FFB-B342-4C4B-87C9-53F24FEE22D0}"/>
            </a:ext>
          </a:extLst>
        </xdr:cNvPr>
        <xdr:cNvSpPr txBox="1"/>
      </xdr:nvSpPr>
      <xdr:spPr>
        <a:xfrm>
          <a:off x="10856672" y="4799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23068</xdr:rowOff>
    </xdr:from>
    <xdr:ext cx="469744" cy="259045"/>
    <xdr:sp macro="" textlink="">
      <xdr:nvSpPr>
        <xdr:cNvPr id="172" name="n_4mainValue債務償還比率">
          <a:extLst>
            <a:ext uri="{FF2B5EF4-FFF2-40B4-BE49-F238E27FC236}">
              <a16:creationId xmlns:a16="http://schemas.microsoft.com/office/drawing/2014/main" id="{BE42C02F-844D-4B5B-839B-B06B69A7351A}"/>
            </a:ext>
          </a:extLst>
        </xdr:cNvPr>
        <xdr:cNvSpPr txBox="1"/>
      </xdr:nvSpPr>
      <xdr:spPr>
        <a:xfrm>
          <a:off x="10186112" y="4884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a:extLst>
            <a:ext uri="{FF2B5EF4-FFF2-40B4-BE49-F238E27FC236}">
              <a16:creationId xmlns:a16="http://schemas.microsoft.com/office/drawing/2014/main" id="{E84E1E8F-D3C9-4596-A099-B9C068470026}"/>
            </a:ext>
          </a:extLst>
        </xdr:cNvPr>
        <xdr:cNvSpPr/>
      </xdr:nvSpPr>
      <xdr:spPr>
        <a:xfrm>
          <a:off x="1127125" y="702564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a:extLst>
            <a:ext uri="{FF2B5EF4-FFF2-40B4-BE49-F238E27FC236}">
              <a16:creationId xmlns:a16="http://schemas.microsoft.com/office/drawing/2014/main" id="{31D14F10-8805-4547-9037-B5A405884704}"/>
            </a:ext>
          </a:extLst>
        </xdr:cNvPr>
        <xdr:cNvSpPr/>
      </xdr:nvSpPr>
      <xdr:spPr>
        <a:xfrm>
          <a:off x="1127125" y="1070419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a:extLst>
            <a:ext uri="{FF2B5EF4-FFF2-40B4-BE49-F238E27FC236}">
              <a16:creationId xmlns:a16="http://schemas.microsoft.com/office/drawing/2014/main" id="{FEFC18C3-66A7-4B52-BCC1-CFCDEAE9E145}"/>
            </a:ext>
          </a:extLst>
        </xdr:cNvPr>
        <xdr:cNvSpPr txBox="1"/>
      </xdr:nvSpPr>
      <xdr:spPr>
        <a:xfrm>
          <a:off x="817245" y="727202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a:extLst>
            <a:ext uri="{FF2B5EF4-FFF2-40B4-BE49-F238E27FC236}">
              <a16:creationId xmlns:a16="http://schemas.microsoft.com/office/drawing/2014/main" id="{66BD3AE2-B9C9-42A3-915C-3CF5557402B1}"/>
            </a:ext>
          </a:extLst>
        </xdr:cNvPr>
        <xdr:cNvSpPr txBox="1"/>
      </xdr:nvSpPr>
      <xdr:spPr>
        <a:xfrm>
          <a:off x="6156325" y="988187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a:extLst>
            <a:ext uri="{FF2B5EF4-FFF2-40B4-BE49-F238E27FC236}">
              <a16:creationId xmlns:a16="http://schemas.microsoft.com/office/drawing/2014/main" id="{1E964908-B8AC-4A11-9C41-50F014D6A23E}"/>
            </a:ext>
          </a:extLst>
        </xdr:cNvPr>
        <xdr:cNvSpPr txBox="1"/>
      </xdr:nvSpPr>
      <xdr:spPr>
        <a:xfrm>
          <a:off x="817245" y="109251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a:extLst>
            <a:ext uri="{FF2B5EF4-FFF2-40B4-BE49-F238E27FC236}">
              <a16:creationId xmlns:a16="http://schemas.microsoft.com/office/drawing/2014/main" id="{042F408C-CC7C-4784-A045-88B5DE55848F}"/>
            </a:ext>
          </a:extLst>
        </xdr:cNvPr>
        <xdr:cNvSpPr txBox="1"/>
      </xdr:nvSpPr>
      <xdr:spPr>
        <a:xfrm>
          <a:off x="6156325" y="1362011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9FDB224-23B7-4900-ABED-5746957A81BA}"/>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A5F55C3-F605-4DC1-A784-307B87DA3585}"/>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2602727-27F9-439E-BB54-D67C468016FB}"/>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B383840-D964-4261-BF62-0F8C0B145EE4}"/>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岐阜県御嵩町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ECA5505-EF11-49DA-AD65-77E3FAB0FAE4}"/>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315066A-BE13-40D9-A592-63030BBB8581}"/>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F8E09B0-77BE-492F-B959-39E80AD7B8B6}"/>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140D37E-5637-4920-B08B-E98D5AA10D81}"/>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D55EAC0-2A42-4529-BE28-5AC30F01C571}"/>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AC4CAEF-505E-4EA4-AC2C-1E43AB5E5675}"/>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17,682
16,972
56.69
11,582,091
11,371,196
189,526
4,902,508
5,065,227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63AB722-2145-4C7E-A885-5530DB2B500D}"/>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D0434DB-DDC7-49AC-8627-ACED3A36256D}"/>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68EDB6B-EFD3-42B8-AF73-3C4E443CB45B}"/>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98BAA71-72FF-4C83-93F7-EE131151256D}"/>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5862EDF-8BB9-44D8-89BD-6E6AC3487A26}"/>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97B77937-E7F2-4EA6-AB4F-4CE9D720A622}"/>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2155BBFC-C6CD-4142-B082-FA1D901FAFBB}"/>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A78A95A-5962-4013-887D-6AB2DE5DFCF7}"/>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84273C0-7A9C-405F-AEFA-6DCB741E1E2E}"/>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9C877E2-CE90-4C54-B85B-09EC2CA6ADA7}"/>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2A2CE7B-C485-4D16-BCAD-860CA89A9852}"/>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C379486-2DE9-4485-8932-217E97D57E85}"/>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AAEBEEB-015B-4252-8FFA-9A3133A6F3F0}"/>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3C978E0-BBB6-47CB-8798-B6C287666C26}"/>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6BA4F5B-0209-4FE2-A5E6-30874065BF40}"/>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26CDF01-F3E5-4F73-995C-9ED07D21A721}"/>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5320FB0-035D-45EA-A30B-CA5931118C2F}"/>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2EDA5A2-DAE1-4907-BD72-E9A44811E896}"/>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F6E05EB-CA3D-4145-BBBD-59354097B02C}"/>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17AD7AC2-17CB-4A3F-9FF7-BCD04EE50FC1}"/>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C4B9E59-14BF-4372-BCE6-8AA167F4D71D}"/>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FC7C2CA-6381-4D73-84FD-6E11D2204981}"/>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FDDDA38-B92D-418B-A4F7-1DF25D066671}"/>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C20D9F8-FCEB-4426-87A0-2D354AF5CF6E}"/>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DCE8CBA5-59C8-481F-9F84-718003505D75}"/>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3C2DAC3-6FAA-4273-B75B-DF9EA5760828}"/>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B7158E2-99C7-47BD-A4DC-179C196CDB73}"/>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1E9B1B6-ED29-49F2-830F-548B0DBA5D14}"/>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3035F0B-A507-4C8C-8C9C-8DC9D6D1A726}"/>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AC1E3EAC-087B-46D0-95B9-5EB2A897F908}"/>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2312C4D1-1900-4F58-BE35-6117A5FE5A4F}"/>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111DC39B-77C3-4A56-87C1-65823CB4838D}"/>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5D763642-AA74-4082-A238-741E703DA20A}"/>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1C1C7113-06EC-4063-A994-4E7E13EB43E2}"/>
            </a:ext>
          </a:extLst>
        </xdr:cNvPr>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506B42E0-F26C-4254-BEA5-A434B0576675}"/>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385C1B35-1C3F-47BF-954C-C8D9196FC933}"/>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A57A5E2C-CA41-4AFC-AEA0-72DC058F6752}"/>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875EFC5F-2CC8-4461-9B69-77DB4F015B47}"/>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A6F31FB5-F232-4B61-8863-081E906C5E0A}"/>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F030B674-089E-4FC4-B59E-CC15EFC11F5D}"/>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B8A05D0D-C85C-4474-81D2-5094A82E2A85}"/>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BDBDEDE6-84AF-4C01-B450-668F78B64DB9}"/>
            </a:ext>
          </a:extLst>
        </xdr:cNvPr>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C7436DE0-23C8-4E38-8C38-3FBC3D08E272}"/>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A3113E88-AFDA-4BA9-8401-37D8A7276CF8}"/>
            </a:ext>
          </a:extLst>
        </xdr:cNvPr>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12E11158-8402-417A-A3F0-79A7A8FF9FBD}"/>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51435</xdr:rowOff>
    </xdr:from>
    <xdr:to>
      <xdr:col>24</xdr:col>
      <xdr:colOff>62865</xdr:colOff>
      <xdr:row>41</xdr:row>
      <xdr:rowOff>110490</xdr:rowOff>
    </xdr:to>
    <xdr:cxnSp macro="">
      <xdr:nvCxnSpPr>
        <xdr:cNvPr id="57" name="直線コネクタ 56">
          <a:extLst>
            <a:ext uri="{FF2B5EF4-FFF2-40B4-BE49-F238E27FC236}">
              <a16:creationId xmlns:a16="http://schemas.microsoft.com/office/drawing/2014/main" id="{6715B62C-38C8-41C3-A050-44CDEECCA03F}"/>
            </a:ext>
          </a:extLst>
        </xdr:cNvPr>
        <xdr:cNvCxnSpPr/>
      </xdr:nvCxnSpPr>
      <xdr:spPr>
        <a:xfrm flipV="1">
          <a:off x="4086225" y="5751195"/>
          <a:ext cx="0" cy="1232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114317</xdr:rowOff>
    </xdr:from>
    <xdr:ext cx="405111" cy="259045"/>
    <xdr:sp macro="" textlink="">
      <xdr:nvSpPr>
        <xdr:cNvPr id="58" name="【道路】&#10;有形固定資産減価償却率最小値テキスト">
          <a:extLst>
            <a:ext uri="{FF2B5EF4-FFF2-40B4-BE49-F238E27FC236}">
              <a16:creationId xmlns:a16="http://schemas.microsoft.com/office/drawing/2014/main" id="{A6120BDB-2CD7-4DA6-AC19-D1367DF508D0}"/>
            </a:ext>
          </a:extLst>
        </xdr:cNvPr>
        <xdr:cNvSpPr txBox="1"/>
      </xdr:nvSpPr>
      <xdr:spPr>
        <a:xfrm>
          <a:off x="4124960" y="698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110490</xdr:rowOff>
    </xdr:from>
    <xdr:to>
      <xdr:col>24</xdr:col>
      <xdr:colOff>152400</xdr:colOff>
      <xdr:row>41</xdr:row>
      <xdr:rowOff>110490</xdr:rowOff>
    </xdr:to>
    <xdr:cxnSp macro="">
      <xdr:nvCxnSpPr>
        <xdr:cNvPr id="59" name="直線コネクタ 58">
          <a:extLst>
            <a:ext uri="{FF2B5EF4-FFF2-40B4-BE49-F238E27FC236}">
              <a16:creationId xmlns:a16="http://schemas.microsoft.com/office/drawing/2014/main" id="{73819C90-DF63-4251-8871-A4145D685B4E}"/>
            </a:ext>
          </a:extLst>
        </xdr:cNvPr>
        <xdr:cNvCxnSpPr/>
      </xdr:nvCxnSpPr>
      <xdr:spPr>
        <a:xfrm>
          <a:off x="4020820" y="69837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169562</xdr:rowOff>
    </xdr:from>
    <xdr:ext cx="405111" cy="259045"/>
    <xdr:sp macro="" textlink="">
      <xdr:nvSpPr>
        <xdr:cNvPr id="60" name="【道路】&#10;有形固定資産減価償却率最大値テキスト">
          <a:extLst>
            <a:ext uri="{FF2B5EF4-FFF2-40B4-BE49-F238E27FC236}">
              <a16:creationId xmlns:a16="http://schemas.microsoft.com/office/drawing/2014/main" id="{F11BFCF0-9B41-4B45-9FF5-20FA1AE559C6}"/>
            </a:ext>
          </a:extLst>
        </xdr:cNvPr>
        <xdr:cNvSpPr txBox="1"/>
      </xdr:nvSpPr>
      <xdr:spPr>
        <a:xfrm>
          <a:off x="4124960" y="5534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51435</xdr:rowOff>
    </xdr:from>
    <xdr:to>
      <xdr:col>24</xdr:col>
      <xdr:colOff>152400</xdr:colOff>
      <xdr:row>34</xdr:row>
      <xdr:rowOff>51435</xdr:rowOff>
    </xdr:to>
    <xdr:cxnSp macro="">
      <xdr:nvCxnSpPr>
        <xdr:cNvPr id="61" name="直線コネクタ 60">
          <a:extLst>
            <a:ext uri="{FF2B5EF4-FFF2-40B4-BE49-F238E27FC236}">
              <a16:creationId xmlns:a16="http://schemas.microsoft.com/office/drawing/2014/main" id="{5502574B-9E50-4406-B7F7-9B378647B798}"/>
            </a:ext>
          </a:extLst>
        </xdr:cNvPr>
        <xdr:cNvCxnSpPr/>
      </xdr:nvCxnSpPr>
      <xdr:spPr>
        <a:xfrm>
          <a:off x="4020820" y="57511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86377</xdr:rowOff>
    </xdr:from>
    <xdr:ext cx="405111" cy="259045"/>
    <xdr:sp macro="" textlink="">
      <xdr:nvSpPr>
        <xdr:cNvPr id="62" name="【道路】&#10;有形固定資産減価償却率平均値テキスト">
          <a:extLst>
            <a:ext uri="{FF2B5EF4-FFF2-40B4-BE49-F238E27FC236}">
              <a16:creationId xmlns:a16="http://schemas.microsoft.com/office/drawing/2014/main" id="{4F74481E-1071-419B-AEE3-95CC4CFCAE7B}"/>
            </a:ext>
          </a:extLst>
        </xdr:cNvPr>
        <xdr:cNvSpPr txBox="1"/>
      </xdr:nvSpPr>
      <xdr:spPr>
        <a:xfrm>
          <a:off x="4124960" y="6289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63500</xdr:rowOff>
    </xdr:from>
    <xdr:to>
      <xdr:col>24</xdr:col>
      <xdr:colOff>114300</xdr:colOff>
      <xdr:row>38</xdr:row>
      <xdr:rowOff>165100</xdr:rowOff>
    </xdr:to>
    <xdr:sp macro="" textlink="">
      <xdr:nvSpPr>
        <xdr:cNvPr id="63" name="フローチャート: 判断 62">
          <a:extLst>
            <a:ext uri="{FF2B5EF4-FFF2-40B4-BE49-F238E27FC236}">
              <a16:creationId xmlns:a16="http://schemas.microsoft.com/office/drawing/2014/main" id="{F06EC7BE-EA43-4204-9E97-114874524055}"/>
            </a:ext>
          </a:extLst>
        </xdr:cNvPr>
        <xdr:cNvSpPr/>
      </xdr:nvSpPr>
      <xdr:spPr>
        <a:xfrm>
          <a:off x="4036060" y="643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27305</xdr:rowOff>
    </xdr:from>
    <xdr:to>
      <xdr:col>20</xdr:col>
      <xdr:colOff>38100</xdr:colOff>
      <xdr:row>38</xdr:row>
      <xdr:rowOff>128905</xdr:rowOff>
    </xdr:to>
    <xdr:sp macro="" textlink="">
      <xdr:nvSpPr>
        <xdr:cNvPr id="64" name="フローチャート: 判断 63">
          <a:extLst>
            <a:ext uri="{FF2B5EF4-FFF2-40B4-BE49-F238E27FC236}">
              <a16:creationId xmlns:a16="http://schemas.microsoft.com/office/drawing/2014/main" id="{3A00D746-CBC6-4176-874A-5D9312ED1BEF}"/>
            </a:ext>
          </a:extLst>
        </xdr:cNvPr>
        <xdr:cNvSpPr/>
      </xdr:nvSpPr>
      <xdr:spPr>
        <a:xfrm>
          <a:off x="3312160" y="639762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635</xdr:rowOff>
    </xdr:from>
    <xdr:to>
      <xdr:col>15</xdr:col>
      <xdr:colOff>101600</xdr:colOff>
      <xdr:row>38</xdr:row>
      <xdr:rowOff>102235</xdr:rowOff>
    </xdr:to>
    <xdr:sp macro="" textlink="">
      <xdr:nvSpPr>
        <xdr:cNvPr id="65" name="フローチャート: 判断 64">
          <a:extLst>
            <a:ext uri="{FF2B5EF4-FFF2-40B4-BE49-F238E27FC236}">
              <a16:creationId xmlns:a16="http://schemas.microsoft.com/office/drawing/2014/main" id="{DCA0B246-9212-451E-AEA1-C625B54BF0F1}"/>
            </a:ext>
          </a:extLst>
        </xdr:cNvPr>
        <xdr:cNvSpPr/>
      </xdr:nvSpPr>
      <xdr:spPr>
        <a:xfrm>
          <a:off x="2514600" y="637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42545</xdr:rowOff>
    </xdr:from>
    <xdr:to>
      <xdr:col>10</xdr:col>
      <xdr:colOff>165100</xdr:colOff>
      <xdr:row>38</xdr:row>
      <xdr:rowOff>144145</xdr:rowOff>
    </xdr:to>
    <xdr:sp macro="" textlink="">
      <xdr:nvSpPr>
        <xdr:cNvPr id="66" name="フローチャート: 判断 65">
          <a:extLst>
            <a:ext uri="{FF2B5EF4-FFF2-40B4-BE49-F238E27FC236}">
              <a16:creationId xmlns:a16="http://schemas.microsoft.com/office/drawing/2014/main" id="{E61BB41E-88C9-464B-BE54-D7C4E7164347}"/>
            </a:ext>
          </a:extLst>
        </xdr:cNvPr>
        <xdr:cNvSpPr/>
      </xdr:nvSpPr>
      <xdr:spPr>
        <a:xfrm>
          <a:off x="1739900" y="641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93980</xdr:rowOff>
    </xdr:from>
    <xdr:to>
      <xdr:col>6</xdr:col>
      <xdr:colOff>38100</xdr:colOff>
      <xdr:row>39</xdr:row>
      <xdr:rowOff>24130</xdr:rowOff>
    </xdr:to>
    <xdr:sp macro="" textlink="">
      <xdr:nvSpPr>
        <xdr:cNvPr id="67" name="フローチャート: 判断 66">
          <a:extLst>
            <a:ext uri="{FF2B5EF4-FFF2-40B4-BE49-F238E27FC236}">
              <a16:creationId xmlns:a16="http://schemas.microsoft.com/office/drawing/2014/main" id="{24FA7787-B79A-4EA7-8201-2754DF749603}"/>
            </a:ext>
          </a:extLst>
        </xdr:cNvPr>
        <xdr:cNvSpPr/>
      </xdr:nvSpPr>
      <xdr:spPr>
        <a:xfrm>
          <a:off x="965200" y="64643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D6283A8C-24B1-4550-8D31-17ACA5E06C92}"/>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97DCE611-0DB2-476C-B275-FA8290A694CE}"/>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6FC35B3C-EEA5-493D-871D-DED3086583ED}"/>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D5B9B42F-AC30-4B95-B2C5-F519396FB0A0}"/>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40B60090-405D-4A42-A979-EBAAFF2169BD}"/>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31115</xdr:rowOff>
    </xdr:from>
    <xdr:to>
      <xdr:col>24</xdr:col>
      <xdr:colOff>114300</xdr:colOff>
      <xdr:row>39</xdr:row>
      <xdr:rowOff>132715</xdr:rowOff>
    </xdr:to>
    <xdr:sp macro="" textlink="">
      <xdr:nvSpPr>
        <xdr:cNvPr id="73" name="楕円 72">
          <a:extLst>
            <a:ext uri="{FF2B5EF4-FFF2-40B4-BE49-F238E27FC236}">
              <a16:creationId xmlns:a16="http://schemas.microsoft.com/office/drawing/2014/main" id="{124D4D8C-8BE5-4C30-A6FD-BC2AA0DD9683}"/>
            </a:ext>
          </a:extLst>
        </xdr:cNvPr>
        <xdr:cNvSpPr/>
      </xdr:nvSpPr>
      <xdr:spPr>
        <a:xfrm>
          <a:off x="4036060" y="656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9542</xdr:rowOff>
    </xdr:from>
    <xdr:ext cx="405111" cy="259045"/>
    <xdr:sp macro="" textlink="">
      <xdr:nvSpPr>
        <xdr:cNvPr id="74" name="【道路】&#10;有形固定資産減価償却率該当値テキスト">
          <a:extLst>
            <a:ext uri="{FF2B5EF4-FFF2-40B4-BE49-F238E27FC236}">
              <a16:creationId xmlns:a16="http://schemas.microsoft.com/office/drawing/2014/main" id="{8A8FA380-5D4B-45A1-A536-C113292F95CA}"/>
            </a:ext>
          </a:extLst>
        </xdr:cNvPr>
        <xdr:cNvSpPr txBox="1"/>
      </xdr:nvSpPr>
      <xdr:spPr>
        <a:xfrm>
          <a:off x="4124960" y="654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166370</xdr:rowOff>
    </xdr:from>
    <xdr:to>
      <xdr:col>20</xdr:col>
      <xdr:colOff>38100</xdr:colOff>
      <xdr:row>39</xdr:row>
      <xdr:rowOff>96520</xdr:rowOff>
    </xdr:to>
    <xdr:sp macro="" textlink="">
      <xdr:nvSpPr>
        <xdr:cNvPr id="75" name="楕円 74">
          <a:extLst>
            <a:ext uri="{FF2B5EF4-FFF2-40B4-BE49-F238E27FC236}">
              <a16:creationId xmlns:a16="http://schemas.microsoft.com/office/drawing/2014/main" id="{39D3B9E7-8158-465F-BAC3-CDCDB60085BA}"/>
            </a:ext>
          </a:extLst>
        </xdr:cNvPr>
        <xdr:cNvSpPr/>
      </xdr:nvSpPr>
      <xdr:spPr>
        <a:xfrm>
          <a:off x="3312160" y="65366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45720</xdr:rowOff>
    </xdr:from>
    <xdr:to>
      <xdr:col>24</xdr:col>
      <xdr:colOff>63500</xdr:colOff>
      <xdr:row>39</xdr:row>
      <xdr:rowOff>81915</xdr:rowOff>
    </xdr:to>
    <xdr:cxnSp macro="">
      <xdr:nvCxnSpPr>
        <xdr:cNvPr id="76" name="直線コネクタ 75">
          <a:extLst>
            <a:ext uri="{FF2B5EF4-FFF2-40B4-BE49-F238E27FC236}">
              <a16:creationId xmlns:a16="http://schemas.microsoft.com/office/drawing/2014/main" id="{F1FD7C0E-A227-4755-B923-84A6178C3829}"/>
            </a:ext>
          </a:extLst>
        </xdr:cNvPr>
        <xdr:cNvCxnSpPr/>
      </xdr:nvCxnSpPr>
      <xdr:spPr>
        <a:xfrm>
          <a:off x="3355340" y="6583680"/>
          <a:ext cx="73152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132080</xdr:rowOff>
    </xdr:from>
    <xdr:to>
      <xdr:col>15</xdr:col>
      <xdr:colOff>101600</xdr:colOff>
      <xdr:row>39</xdr:row>
      <xdr:rowOff>62230</xdr:rowOff>
    </xdr:to>
    <xdr:sp macro="" textlink="">
      <xdr:nvSpPr>
        <xdr:cNvPr id="77" name="楕円 76">
          <a:extLst>
            <a:ext uri="{FF2B5EF4-FFF2-40B4-BE49-F238E27FC236}">
              <a16:creationId xmlns:a16="http://schemas.microsoft.com/office/drawing/2014/main" id="{4412B96D-0D1E-423D-825B-C2F0DF226B50}"/>
            </a:ext>
          </a:extLst>
        </xdr:cNvPr>
        <xdr:cNvSpPr/>
      </xdr:nvSpPr>
      <xdr:spPr>
        <a:xfrm>
          <a:off x="2514600" y="65024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11430</xdr:rowOff>
    </xdr:from>
    <xdr:to>
      <xdr:col>19</xdr:col>
      <xdr:colOff>177800</xdr:colOff>
      <xdr:row>39</xdr:row>
      <xdr:rowOff>45720</xdr:rowOff>
    </xdr:to>
    <xdr:cxnSp macro="">
      <xdr:nvCxnSpPr>
        <xdr:cNvPr id="78" name="直線コネクタ 77">
          <a:extLst>
            <a:ext uri="{FF2B5EF4-FFF2-40B4-BE49-F238E27FC236}">
              <a16:creationId xmlns:a16="http://schemas.microsoft.com/office/drawing/2014/main" id="{63175407-E2AA-4F65-A862-E19F6FB80550}"/>
            </a:ext>
          </a:extLst>
        </xdr:cNvPr>
        <xdr:cNvCxnSpPr/>
      </xdr:nvCxnSpPr>
      <xdr:spPr>
        <a:xfrm>
          <a:off x="2565400" y="6549390"/>
          <a:ext cx="78994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99695</xdr:rowOff>
    </xdr:from>
    <xdr:to>
      <xdr:col>10</xdr:col>
      <xdr:colOff>165100</xdr:colOff>
      <xdr:row>39</xdr:row>
      <xdr:rowOff>29845</xdr:rowOff>
    </xdr:to>
    <xdr:sp macro="" textlink="">
      <xdr:nvSpPr>
        <xdr:cNvPr id="79" name="楕円 78">
          <a:extLst>
            <a:ext uri="{FF2B5EF4-FFF2-40B4-BE49-F238E27FC236}">
              <a16:creationId xmlns:a16="http://schemas.microsoft.com/office/drawing/2014/main" id="{1503BCB4-7DB7-432F-9683-40C2F34784BE}"/>
            </a:ext>
          </a:extLst>
        </xdr:cNvPr>
        <xdr:cNvSpPr/>
      </xdr:nvSpPr>
      <xdr:spPr>
        <a:xfrm>
          <a:off x="1739900" y="64700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150495</xdr:rowOff>
    </xdr:from>
    <xdr:to>
      <xdr:col>15</xdr:col>
      <xdr:colOff>50800</xdr:colOff>
      <xdr:row>39</xdr:row>
      <xdr:rowOff>11430</xdr:rowOff>
    </xdr:to>
    <xdr:cxnSp macro="">
      <xdr:nvCxnSpPr>
        <xdr:cNvPr id="80" name="直線コネクタ 79">
          <a:extLst>
            <a:ext uri="{FF2B5EF4-FFF2-40B4-BE49-F238E27FC236}">
              <a16:creationId xmlns:a16="http://schemas.microsoft.com/office/drawing/2014/main" id="{3DF3F2F3-0E1E-4274-BE76-60767805AE11}"/>
            </a:ext>
          </a:extLst>
        </xdr:cNvPr>
        <xdr:cNvCxnSpPr/>
      </xdr:nvCxnSpPr>
      <xdr:spPr>
        <a:xfrm>
          <a:off x="1790700" y="6520815"/>
          <a:ext cx="7747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33020</xdr:rowOff>
    </xdr:from>
    <xdr:to>
      <xdr:col>6</xdr:col>
      <xdr:colOff>38100</xdr:colOff>
      <xdr:row>38</xdr:row>
      <xdr:rowOff>134620</xdr:rowOff>
    </xdr:to>
    <xdr:sp macro="" textlink="">
      <xdr:nvSpPr>
        <xdr:cNvPr id="81" name="楕円 80">
          <a:extLst>
            <a:ext uri="{FF2B5EF4-FFF2-40B4-BE49-F238E27FC236}">
              <a16:creationId xmlns:a16="http://schemas.microsoft.com/office/drawing/2014/main" id="{6C69DECE-B38D-4E11-BACB-4D5310CE30A7}"/>
            </a:ext>
          </a:extLst>
        </xdr:cNvPr>
        <xdr:cNvSpPr/>
      </xdr:nvSpPr>
      <xdr:spPr>
        <a:xfrm>
          <a:off x="965200" y="64033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83820</xdr:rowOff>
    </xdr:from>
    <xdr:to>
      <xdr:col>10</xdr:col>
      <xdr:colOff>114300</xdr:colOff>
      <xdr:row>38</xdr:row>
      <xdr:rowOff>150495</xdr:rowOff>
    </xdr:to>
    <xdr:cxnSp macro="">
      <xdr:nvCxnSpPr>
        <xdr:cNvPr id="82" name="直線コネクタ 81">
          <a:extLst>
            <a:ext uri="{FF2B5EF4-FFF2-40B4-BE49-F238E27FC236}">
              <a16:creationId xmlns:a16="http://schemas.microsoft.com/office/drawing/2014/main" id="{E1852965-913C-452B-9E4F-B94EA79968F7}"/>
            </a:ext>
          </a:extLst>
        </xdr:cNvPr>
        <xdr:cNvCxnSpPr/>
      </xdr:nvCxnSpPr>
      <xdr:spPr>
        <a:xfrm>
          <a:off x="1008380" y="6454140"/>
          <a:ext cx="78232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145432</xdr:rowOff>
    </xdr:from>
    <xdr:ext cx="405111" cy="259045"/>
    <xdr:sp macro="" textlink="">
      <xdr:nvSpPr>
        <xdr:cNvPr id="83" name="n_1aveValue【道路】&#10;有形固定資産減価償却率">
          <a:extLst>
            <a:ext uri="{FF2B5EF4-FFF2-40B4-BE49-F238E27FC236}">
              <a16:creationId xmlns:a16="http://schemas.microsoft.com/office/drawing/2014/main" id="{E559971B-4CCF-44A3-A1D4-8BF609034758}"/>
            </a:ext>
          </a:extLst>
        </xdr:cNvPr>
        <xdr:cNvSpPr txBox="1"/>
      </xdr:nvSpPr>
      <xdr:spPr>
        <a:xfrm>
          <a:off x="3170564" y="618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118762</xdr:rowOff>
    </xdr:from>
    <xdr:ext cx="405111" cy="259045"/>
    <xdr:sp macro="" textlink="">
      <xdr:nvSpPr>
        <xdr:cNvPr id="84" name="n_2aveValue【道路】&#10;有形固定資産減価償却率">
          <a:extLst>
            <a:ext uri="{FF2B5EF4-FFF2-40B4-BE49-F238E27FC236}">
              <a16:creationId xmlns:a16="http://schemas.microsoft.com/office/drawing/2014/main" id="{5BC7F9E6-B8D8-467C-92B0-4B02EDAD4607}"/>
            </a:ext>
          </a:extLst>
        </xdr:cNvPr>
        <xdr:cNvSpPr txBox="1"/>
      </xdr:nvSpPr>
      <xdr:spPr>
        <a:xfrm>
          <a:off x="2385704" y="615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160672</xdr:rowOff>
    </xdr:from>
    <xdr:ext cx="405111" cy="259045"/>
    <xdr:sp macro="" textlink="">
      <xdr:nvSpPr>
        <xdr:cNvPr id="85" name="n_3aveValue【道路】&#10;有形固定資産減価償却率">
          <a:extLst>
            <a:ext uri="{FF2B5EF4-FFF2-40B4-BE49-F238E27FC236}">
              <a16:creationId xmlns:a16="http://schemas.microsoft.com/office/drawing/2014/main" id="{A26AA9FA-FB70-4586-8312-FCB85021739B}"/>
            </a:ext>
          </a:extLst>
        </xdr:cNvPr>
        <xdr:cNvSpPr txBox="1"/>
      </xdr:nvSpPr>
      <xdr:spPr>
        <a:xfrm>
          <a:off x="1611004" y="619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15257</xdr:rowOff>
    </xdr:from>
    <xdr:ext cx="405111" cy="259045"/>
    <xdr:sp macro="" textlink="">
      <xdr:nvSpPr>
        <xdr:cNvPr id="86" name="n_4aveValue【道路】&#10;有形固定資産減価償却率">
          <a:extLst>
            <a:ext uri="{FF2B5EF4-FFF2-40B4-BE49-F238E27FC236}">
              <a16:creationId xmlns:a16="http://schemas.microsoft.com/office/drawing/2014/main" id="{3CEB6DED-3387-4545-A079-8EF5167DAE63}"/>
            </a:ext>
          </a:extLst>
        </xdr:cNvPr>
        <xdr:cNvSpPr txBox="1"/>
      </xdr:nvSpPr>
      <xdr:spPr>
        <a:xfrm>
          <a:off x="836304" y="655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87647</xdr:rowOff>
    </xdr:from>
    <xdr:ext cx="405111" cy="259045"/>
    <xdr:sp macro="" textlink="">
      <xdr:nvSpPr>
        <xdr:cNvPr id="87" name="n_1mainValue【道路】&#10;有形固定資産減価償却率">
          <a:extLst>
            <a:ext uri="{FF2B5EF4-FFF2-40B4-BE49-F238E27FC236}">
              <a16:creationId xmlns:a16="http://schemas.microsoft.com/office/drawing/2014/main" id="{BDB119DF-88ED-4815-87A5-294CA418D566}"/>
            </a:ext>
          </a:extLst>
        </xdr:cNvPr>
        <xdr:cNvSpPr txBox="1"/>
      </xdr:nvSpPr>
      <xdr:spPr>
        <a:xfrm>
          <a:off x="3170564" y="662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53357</xdr:rowOff>
    </xdr:from>
    <xdr:ext cx="405111" cy="259045"/>
    <xdr:sp macro="" textlink="">
      <xdr:nvSpPr>
        <xdr:cNvPr id="88" name="n_2mainValue【道路】&#10;有形固定資産減価償却率">
          <a:extLst>
            <a:ext uri="{FF2B5EF4-FFF2-40B4-BE49-F238E27FC236}">
              <a16:creationId xmlns:a16="http://schemas.microsoft.com/office/drawing/2014/main" id="{00D7538F-954B-471F-B15D-C53CD2506ED3}"/>
            </a:ext>
          </a:extLst>
        </xdr:cNvPr>
        <xdr:cNvSpPr txBox="1"/>
      </xdr:nvSpPr>
      <xdr:spPr>
        <a:xfrm>
          <a:off x="2385704" y="659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20972</xdr:rowOff>
    </xdr:from>
    <xdr:ext cx="405111" cy="259045"/>
    <xdr:sp macro="" textlink="">
      <xdr:nvSpPr>
        <xdr:cNvPr id="89" name="n_3mainValue【道路】&#10;有形固定資産減価償却率">
          <a:extLst>
            <a:ext uri="{FF2B5EF4-FFF2-40B4-BE49-F238E27FC236}">
              <a16:creationId xmlns:a16="http://schemas.microsoft.com/office/drawing/2014/main" id="{8F118513-A67C-4379-9ED5-6CAB4D414C4F}"/>
            </a:ext>
          </a:extLst>
        </xdr:cNvPr>
        <xdr:cNvSpPr txBox="1"/>
      </xdr:nvSpPr>
      <xdr:spPr>
        <a:xfrm>
          <a:off x="1611004" y="655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151147</xdr:rowOff>
    </xdr:from>
    <xdr:ext cx="405111" cy="259045"/>
    <xdr:sp macro="" textlink="">
      <xdr:nvSpPr>
        <xdr:cNvPr id="90" name="n_4mainValue【道路】&#10;有形固定資産減価償却率">
          <a:extLst>
            <a:ext uri="{FF2B5EF4-FFF2-40B4-BE49-F238E27FC236}">
              <a16:creationId xmlns:a16="http://schemas.microsoft.com/office/drawing/2014/main" id="{BB594DBE-559C-42BC-B4DB-4181C263F13F}"/>
            </a:ext>
          </a:extLst>
        </xdr:cNvPr>
        <xdr:cNvSpPr txBox="1"/>
      </xdr:nvSpPr>
      <xdr:spPr>
        <a:xfrm>
          <a:off x="836304" y="618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70BFE856-D75F-478F-BB7E-F381C01EA470}"/>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5F0CC74B-EC3C-4770-869F-A901FCE46B93}"/>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D735A489-E8A6-465A-B7ED-03DAECA755B9}"/>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3F45620A-33FA-4D83-8EF0-64A3B1C7E298}"/>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2D1C24EF-1E42-496F-B42F-0BAB1B620507}"/>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6C8F2A6D-761C-452C-B58A-69C931257D9E}"/>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18EF0460-4AF8-491B-B86E-9C9683FE44CC}"/>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B9745C66-E663-489E-AB94-2154C3DA8090}"/>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27176595-AAEE-4EED-850B-EAAF081CF7C5}"/>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8E5C9F85-78E1-4D57-9AA9-0FF0358252F8}"/>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AA639ED5-0F80-4EE3-ACE2-06A0CB2DBD64}"/>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C45A596A-C123-43EC-9EDA-DDA3F21112A9}"/>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C3136624-0081-42A8-BE03-C267A0962BA9}"/>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ECD1B153-D4AC-44D5-B414-D02CCA58CBFF}"/>
            </a:ext>
          </a:extLst>
        </xdr:cNvPr>
        <xdr:cNvSpPr txBox="1"/>
      </xdr:nvSpPr>
      <xdr:spPr>
        <a:xfrm>
          <a:off x="536404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BE90600B-3EC1-42E4-A575-78E4A853F74F}"/>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5F421F07-880C-4654-929D-87B8877379D4}"/>
            </a:ext>
          </a:extLst>
        </xdr:cNvPr>
        <xdr:cNvSpPr txBox="1"/>
      </xdr:nvSpPr>
      <xdr:spPr>
        <a:xfrm>
          <a:off x="536404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FBEE2BD1-529D-4FAB-B749-0AD58F0BBB5F}"/>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81B1EC6F-45D6-4926-B407-D86FB90CB466}"/>
            </a:ext>
          </a:extLst>
        </xdr:cNvPr>
        <xdr:cNvSpPr txBox="1"/>
      </xdr:nvSpPr>
      <xdr:spPr>
        <a:xfrm>
          <a:off x="5364041" y="582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8FC72E27-2B2D-47EF-996E-B383716669C8}"/>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0C844C7D-1DE4-424E-824C-83CC3FAEACD6}"/>
            </a:ext>
          </a:extLst>
        </xdr:cNvPr>
        <xdr:cNvSpPr txBox="1"/>
      </xdr:nvSpPr>
      <xdr:spPr>
        <a:xfrm>
          <a:off x="5364041" y="5450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9C365A9A-D0A1-4777-A382-FBE9F3368E81}"/>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EEC133C1-7731-4CD8-9FEF-D9BB3DD4994A}"/>
            </a:ext>
          </a:extLst>
        </xdr:cNvPr>
        <xdr:cNvSpPr txBox="1"/>
      </xdr:nvSpPr>
      <xdr:spPr>
        <a:xfrm>
          <a:off x="529992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BFC64742-ADAE-4DA2-92B3-50985DFAE802}"/>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152705</xdr:rowOff>
    </xdr:from>
    <xdr:to>
      <xdr:col>54</xdr:col>
      <xdr:colOff>189865</xdr:colOff>
      <xdr:row>41</xdr:row>
      <xdr:rowOff>98413</xdr:rowOff>
    </xdr:to>
    <xdr:cxnSp macro="">
      <xdr:nvCxnSpPr>
        <xdr:cNvPr id="114" name="直線コネクタ 113">
          <a:extLst>
            <a:ext uri="{FF2B5EF4-FFF2-40B4-BE49-F238E27FC236}">
              <a16:creationId xmlns:a16="http://schemas.microsoft.com/office/drawing/2014/main" id="{9FA3E8BF-35E3-47F4-A0FE-4224F5A57A16}"/>
            </a:ext>
          </a:extLst>
        </xdr:cNvPr>
        <xdr:cNvCxnSpPr/>
      </xdr:nvCxnSpPr>
      <xdr:spPr>
        <a:xfrm flipV="1">
          <a:off x="9219565" y="5684825"/>
          <a:ext cx="0" cy="1286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102240</xdr:rowOff>
    </xdr:from>
    <xdr:ext cx="469744" cy="259045"/>
    <xdr:sp macro="" textlink="">
      <xdr:nvSpPr>
        <xdr:cNvPr id="115" name="【道路】&#10;一人当たり延長最小値テキスト">
          <a:extLst>
            <a:ext uri="{FF2B5EF4-FFF2-40B4-BE49-F238E27FC236}">
              <a16:creationId xmlns:a16="http://schemas.microsoft.com/office/drawing/2014/main" id="{FA73FC0A-7B41-4D85-B0AF-59B78D710FB9}"/>
            </a:ext>
          </a:extLst>
        </xdr:cNvPr>
        <xdr:cNvSpPr txBox="1"/>
      </xdr:nvSpPr>
      <xdr:spPr>
        <a:xfrm>
          <a:off x="9258300" y="6975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98413</xdr:rowOff>
    </xdr:from>
    <xdr:to>
      <xdr:col>55</xdr:col>
      <xdr:colOff>88900</xdr:colOff>
      <xdr:row>41</xdr:row>
      <xdr:rowOff>98413</xdr:rowOff>
    </xdr:to>
    <xdr:cxnSp macro="">
      <xdr:nvCxnSpPr>
        <xdr:cNvPr id="116" name="直線コネクタ 115">
          <a:extLst>
            <a:ext uri="{FF2B5EF4-FFF2-40B4-BE49-F238E27FC236}">
              <a16:creationId xmlns:a16="http://schemas.microsoft.com/office/drawing/2014/main" id="{7B248498-5ED6-4191-B070-A765340F9F1C}"/>
            </a:ext>
          </a:extLst>
        </xdr:cNvPr>
        <xdr:cNvCxnSpPr/>
      </xdr:nvCxnSpPr>
      <xdr:spPr>
        <a:xfrm>
          <a:off x="9154160" y="697165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99382</xdr:rowOff>
    </xdr:from>
    <xdr:ext cx="534377" cy="259045"/>
    <xdr:sp macro="" textlink="">
      <xdr:nvSpPr>
        <xdr:cNvPr id="117" name="【道路】&#10;一人当たり延長最大値テキスト">
          <a:extLst>
            <a:ext uri="{FF2B5EF4-FFF2-40B4-BE49-F238E27FC236}">
              <a16:creationId xmlns:a16="http://schemas.microsoft.com/office/drawing/2014/main" id="{6664A0EA-7DDB-4F5B-8FDE-6D23B9304A23}"/>
            </a:ext>
          </a:extLst>
        </xdr:cNvPr>
        <xdr:cNvSpPr txBox="1"/>
      </xdr:nvSpPr>
      <xdr:spPr>
        <a:xfrm>
          <a:off x="9258300" y="5463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152705</xdr:rowOff>
    </xdr:from>
    <xdr:to>
      <xdr:col>55</xdr:col>
      <xdr:colOff>88900</xdr:colOff>
      <xdr:row>33</xdr:row>
      <xdr:rowOff>152705</xdr:rowOff>
    </xdr:to>
    <xdr:cxnSp macro="">
      <xdr:nvCxnSpPr>
        <xdr:cNvPr id="118" name="直線コネクタ 117">
          <a:extLst>
            <a:ext uri="{FF2B5EF4-FFF2-40B4-BE49-F238E27FC236}">
              <a16:creationId xmlns:a16="http://schemas.microsoft.com/office/drawing/2014/main" id="{8CC221B5-678C-4D1E-BF7C-99681D0D9381}"/>
            </a:ext>
          </a:extLst>
        </xdr:cNvPr>
        <xdr:cNvCxnSpPr/>
      </xdr:nvCxnSpPr>
      <xdr:spPr>
        <a:xfrm>
          <a:off x="9154160" y="56848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71512</xdr:rowOff>
    </xdr:from>
    <xdr:ext cx="534377" cy="259045"/>
    <xdr:sp macro="" textlink="">
      <xdr:nvSpPr>
        <xdr:cNvPr id="119" name="【道路】&#10;一人当たり延長平均値テキスト">
          <a:extLst>
            <a:ext uri="{FF2B5EF4-FFF2-40B4-BE49-F238E27FC236}">
              <a16:creationId xmlns:a16="http://schemas.microsoft.com/office/drawing/2014/main" id="{C7FA9F2A-9FB5-43EA-9AE5-F8D44511449B}"/>
            </a:ext>
          </a:extLst>
        </xdr:cNvPr>
        <xdr:cNvSpPr txBox="1"/>
      </xdr:nvSpPr>
      <xdr:spPr>
        <a:xfrm>
          <a:off x="9258300" y="64418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93085</xdr:rowOff>
    </xdr:from>
    <xdr:to>
      <xdr:col>55</xdr:col>
      <xdr:colOff>50800</xdr:colOff>
      <xdr:row>39</xdr:row>
      <xdr:rowOff>23235</xdr:rowOff>
    </xdr:to>
    <xdr:sp macro="" textlink="">
      <xdr:nvSpPr>
        <xdr:cNvPr id="120" name="フローチャート: 判断 119">
          <a:extLst>
            <a:ext uri="{FF2B5EF4-FFF2-40B4-BE49-F238E27FC236}">
              <a16:creationId xmlns:a16="http://schemas.microsoft.com/office/drawing/2014/main" id="{1B26C2F9-928E-4B77-B688-A5B4DB29A42C}"/>
            </a:ext>
          </a:extLst>
        </xdr:cNvPr>
        <xdr:cNvSpPr/>
      </xdr:nvSpPr>
      <xdr:spPr>
        <a:xfrm>
          <a:off x="9192260" y="64634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122974</xdr:rowOff>
    </xdr:from>
    <xdr:to>
      <xdr:col>50</xdr:col>
      <xdr:colOff>165100</xdr:colOff>
      <xdr:row>39</xdr:row>
      <xdr:rowOff>53124</xdr:rowOff>
    </xdr:to>
    <xdr:sp macro="" textlink="">
      <xdr:nvSpPr>
        <xdr:cNvPr id="121" name="フローチャート: 判断 120">
          <a:extLst>
            <a:ext uri="{FF2B5EF4-FFF2-40B4-BE49-F238E27FC236}">
              <a16:creationId xmlns:a16="http://schemas.microsoft.com/office/drawing/2014/main" id="{D5C35AC6-E604-4D55-8294-18E486EC987E}"/>
            </a:ext>
          </a:extLst>
        </xdr:cNvPr>
        <xdr:cNvSpPr/>
      </xdr:nvSpPr>
      <xdr:spPr>
        <a:xfrm>
          <a:off x="8445500" y="649329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130594</xdr:rowOff>
    </xdr:from>
    <xdr:to>
      <xdr:col>46</xdr:col>
      <xdr:colOff>38100</xdr:colOff>
      <xdr:row>39</xdr:row>
      <xdr:rowOff>60744</xdr:rowOff>
    </xdr:to>
    <xdr:sp macro="" textlink="">
      <xdr:nvSpPr>
        <xdr:cNvPr id="122" name="フローチャート: 判断 121">
          <a:extLst>
            <a:ext uri="{FF2B5EF4-FFF2-40B4-BE49-F238E27FC236}">
              <a16:creationId xmlns:a16="http://schemas.microsoft.com/office/drawing/2014/main" id="{5540FB5F-5961-48C8-A0EA-FB836810377E}"/>
            </a:ext>
          </a:extLst>
        </xdr:cNvPr>
        <xdr:cNvSpPr/>
      </xdr:nvSpPr>
      <xdr:spPr>
        <a:xfrm>
          <a:off x="7670800" y="650091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124136</xdr:rowOff>
    </xdr:from>
    <xdr:to>
      <xdr:col>41</xdr:col>
      <xdr:colOff>101600</xdr:colOff>
      <xdr:row>39</xdr:row>
      <xdr:rowOff>54286</xdr:rowOff>
    </xdr:to>
    <xdr:sp macro="" textlink="">
      <xdr:nvSpPr>
        <xdr:cNvPr id="123" name="フローチャート: 判断 122">
          <a:extLst>
            <a:ext uri="{FF2B5EF4-FFF2-40B4-BE49-F238E27FC236}">
              <a16:creationId xmlns:a16="http://schemas.microsoft.com/office/drawing/2014/main" id="{A734110A-0BC8-4B94-A621-2F9F2B1D9EE6}"/>
            </a:ext>
          </a:extLst>
        </xdr:cNvPr>
        <xdr:cNvSpPr/>
      </xdr:nvSpPr>
      <xdr:spPr>
        <a:xfrm>
          <a:off x="6873240" y="649445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135033</xdr:rowOff>
    </xdr:from>
    <xdr:to>
      <xdr:col>36</xdr:col>
      <xdr:colOff>165100</xdr:colOff>
      <xdr:row>39</xdr:row>
      <xdr:rowOff>65183</xdr:rowOff>
    </xdr:to>
    <xdr:sp macro="" textlink="">
      <xdr:nvSpPr>
        <xdr:cNvPr id="124" name="フローチャート: 判断 123">
          <a:extLst>
            <a:ext uri="{FF2B5EF4-FFF2-40B4-BE49-F238E27FC236}">
              <a16:creationId xmlns:a16="http://schemas.microsoft.com/office/drawing/2014/main" id="{D2D622E8-EA27-4346-A06D-1E8A8761D610}"/>
            </a:ext>
          </a:extLst>
        </xdr:cNvPr>
        <xdr:cNvSpPr/>
      </xdr:nvSpPr>
      <xdr:spPr>
        <a:xfrm>
          <a:off x="6098540" y="650535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6779789-EE1B-47F6-BB68-372B998A68B9}"/>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C8085EAB-2EA4-47AE-B583-138DE31924E4}"/>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38301AD-B96E-46A6-AF90-A854ECE3152F}"/>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C0B4262C-608E-48E0-B4D5-330EAECD069C}"/>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AF3A611B-7962-4149-BF03-FC4FB5B58944}"/>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123069</xdr:rowOff>
    </xdr:from>
    <xdr:to>
      <xdr:col>55</xdr:col>
      <xdr:colOff>50800</xdr:colOff>
      <xdr:row>38</xdr:row>
      <xdr:rowOff>53219</xdr:rowOff>
    </xdr:to>
    <xdr:sp macro="" textlink="">
      <xdr:nvSpPr>
        <xdr:cNvPr id="130" name="楕円 129">
          <a:extLst>
            <a:ext uri="{FF2B5EF4-FFF2-40B4-BE49-F238E27FC236}">
              <a16:creationId xmlns:a16="http://schemas.microsoft.com/office/drawing/2014/main" id="{74BA4E16-4D8A-47DC-9450-726674F245A5}"/>
            </a:ext>
          </a:extLst>
        </xdr:cNvPr>
        <xdr:cNvSpPr/>
      </xdr:nvSpPr>
      <xdr:spPr>
        <a:xfrm>
          <a:off x="9192260" y="632574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145946</xdr:rowOff>
    </xdr:from>
    <xdr:ext cx="534377" cy="259045"/>
    <xdr:sp macro="" textlink="">
      <xdr:nvSpPr>
        <xdr:cNvPr id="131" name="【道路】&#10;一人当たり延長該当値テキスト">
          <a:extLst>
            <a:ext uri="{FF2B5EF4-FFF2-40B4-BE49-F238E27FC236}">
              <a16:creationId xmlns:a16="http://schemas.microsoft.com/office/drawing/2014/main" id="{EA25222A-D1CB-4EBC-99E8-70B7B56C8AF9}"/>
            </a:ext>
          </a:extLst>
        </xdr:cNvPr>
        <xdr:cNvSpPr txBox="1"/>
      </xdr:nvSpPr>
      <xdr:spPr>
        <a:xfrm>
          <a:off x="9258300" y="6180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38850</xdr:rowOff>
    </xdr:from>
    <xdr:to>
      <xdr:col>50</xdr:col>
      <xdr:colOff>165100</xdr:colOff>
      <xdr:row>38</xdr:row>
      <xdr:rowOff>140450</xdr:rowOff>
    </xdr:to>
    <xdr:sp macro="" textlink="">
      <xdr:nvSpPr>
        <xdr:cNvPr id="132" name="楕円 131">
          <a:extLst>
            <a:ext uri="{FF2B5EF4-FFF2-40B4-BE49-F238E27FC236}">
              <a16:creationId xmlns:a16="http://schemas.microsoft.com/office/drawing/2014/main" id="{037A18CE-3789-4095-8E95-BC3BBEB71A08}"/>
            </a:ext>
          </a:extLst>
        </xdr:cNvPr>
        <xdr:cNvSpPr/>
      </xdr:nvSpPr>
      <xdr:spPr>
        <a:xfrm>
          <a:off x="8445500" y="6409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2419</xdr:rowOff>
    </xdr:from>
    <xdr:to>
      <xdr:col>55</xdr:col>
      <xdr:colOff>0</xdr:colOff>
      <xdr:row>38</xdr:row>
      <xdr:rowOff>89650</xdr:rowOff>
    </xdr:to>
    <xdr:cxnSp macro="">
      <xdr:nvCxnSpPr>
        <xdr:cNvPr id="133" name="直線コネクタ 132">
          <a:extLst>
            <a:ext uri="{FF2B5EF4-FFF2-40B4-BE49-F238E27FC236}">
              <a16:creationId xmlns:a16="http://schemas.microsoft.com/office/drawing/2014/main" id="{ABBE7C21-A8CB-4A56-87CA-BD426C54FBFE}"/>
            </a:ext>
          </a:extLst>
        </xdr:cNvPr>
        <xdr:cNvCxnSpPr/>
      </xdr:nvCxnSpPr>
      <xdr:spPr>
        <a:xfrm flipV="1">
          <a:off x="8496300" y="6372739"/>
          <a:ext cx="723900" cy="87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45821</xdr:rowOff>
    </xdr:from>
    <xdr:to>
      <xdr:col>46</xdr:col>
      <xdr:colOff>38100</xdr:colOff>
      <xdr:row>38</xdr:row>
      <xdr:rowOff>147421</xdr:rowOff>
    </xdr:to>
    <xdr:sp macro="" textlink="">
      <xdr:nvSpPr>
        <xdr:cNvPr id="134" name="楕円 133">
          <a:extLst>
            <a:ext uri="{FF2B5EF4-FFF2-40B4-BE49-F238E27FC236}">
              <a16:creationId xmlns:a16="http://schemas.microsoft.com/office/drawing/2014/main" id="{DDF64DA7-B3E6-449F-AE1C-8B6930200082}"/>
            </a:ext>
          </a:extLst>
        </xdr:cNvPr>
        <xdr:cNvSpPr/>
      </xdr:nvSpPr>
      <xdr:spPr>
        <a:xfrm>
          <a:off x="7670800" y="641614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89650</xdr:rowOff>
    </xdr:from>
    <xdr:to>
      <xdr:col>50</xdr:col>
      <xdr:colOff>114300</xdr:colOff>
      <xdr:row>38</xdr:row>
      <xdr:rowOff>96621</xdr:rowOff>
    </xdr:to>
    <xdr:cxnSp macro="">
      <xdr:nvCxnSpPr>
        <xdr:cNvPr id="135" name="直線コネクタ 134">
          <a:extLst>
            <a:ext uri="{FF2B5EF4-FFF2-40B4-BE49-F238E27FC236}">
              <a16:creationId xmlns:a16="http://schemas.microsoft.com/office/drawing/2014/main" id="{51015AF8-EC4B-4D1C-91C8-4A6D68EE6D1B}"/>
            </a:ext>
          </a:extLst>
        </xdr:cNvPr>
        <xdr:cNvCxnSpPr/>
      </xdr:nvCxnSpPr>
      <xdr:spPr>
        <a:xfrm flipV="1">
          <a:off x="7713980" y="6459970"/>
          <a:ext cx="782320" cy="6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52165</xdr:rowOff>
    </xdr:from>
    <xdr:to>
      <xdr:col>41</xdr:col>
      <xdr:colOff>101600</xdr:colOff>
      <xdr:row>38</xdr:row>
      <xdr:rowOff>153765</xdr:rowOff>
    </xdr:to>
    <xdr:sp macro="" textlink="">
      <xdr:nvSpPr>
        <xdr:cNvPr id="136" name="楕円 135">
          <a:extLst>
            <a:ext uri="{FF2B5EF4-FFF2-40B4-BE49-F238E27FC236}">
              <a16:creationId xmlns:a16="http://schemas.microsoft.com/office/drawing/2014/main" id="{6A880967-9E7E-4CD1-8986-C752D56CE6BE}"/>
            </a:ext>
          </a:extLst>
        </xdr:cNvPr>
        <xdr:cNvSpPr/>
      </xdr:nvSpPr>
      <xdr:spPr>
        <a:xfrm>
          <a:off x="6873240" y="642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96621</xdr:rowOff>
    </xdr:from>
    <xdr:to>
      <xdr:col>45</xdr:col>
      <xdr:colOff>177800</xdr:colOff>
      <xdr:row>38</xdr:row>
      <xdr:rowOff>102965</xdr:rowOff>
    </xdr:to>
    <xdr:cxnSp macro="">
      <xdr:nvCxnSpPr>
        <xdr:cNvPr id="137" name="直線コネクタ 136">
          <a:extLst>
            <a:ext uri="{FF2B5EF4-FFF2-40B4-BE49-F238E27FC236}">
              <a16:creationId xmlns:a16="http://schemas.microsoft.com/office/drawing/2014/main" id="{2CD1A817-A659-4DAD-BD3F-6237CD0D618D}"/>
            </a:ext>
          </a:extLst>
        </xdr:cNvPr>
        <xdr:cNvCxnSpPr/>
      </xdr:nvCxnSpPr>
      <xdr:spPr>
        <a:xfrm flipV="1">
          <a:off x="6924040" y="6466941"/>
          <a:ext cx="789940" cy="6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63347</xdr:rowOff>
    </xdr:from>
    <xdr:to>
      <xdr:col>36</xdr:col>
      <xdr:colOff>165100</xdr:colOff>
      <xdr:row>38</xdr:row>
      <xdr:rowOff>164947</xdr:rowOff>
    </xdr:to>
    <xdr:sp macro="" textlink="">
      <xdr:nvSpPr>
        <xdr:cNvPr id="138" name="楕円 137">
          <a:extLst>
            <a:ext uri="{FF2B5EF4-FFF2-40B4-BE49-F238E27FC236}">
              <a16:creationId xmlns:a16="http://schemas.microsoft.com/office/drawing/2014/main" id="{CDB688AF-21EC-49C6-8BF7-BA459FFAB257}"/>
            </a:ext>
          </a:extLst>
        </xdr:cNvPr>
        <xdr:cNvSpPr/>
      </xdr:nvSpPr>
      <xdr:spPr>
        <a:xfrm>
          <a:off x="6098540" y="6433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102965</xdr:rowOff>
    </xdr:from>
    <xdr:to>
      <xdr:col>41</xdr:col>
      <xdr:colOff>50800</xdr:colOff>
      <xdr:row>38</xdr:row>
      <xdr:rowOff>114147</xdr:rowOff>
    </xdr:to>
    <xdr:cxnSp macro="">
      <xdr:nvCxnSpPr>
        <xdr:cNvPr id="139" name="直線コネクタ 138">
          <a:extLst>
            <a:ext uri="{FF2B5EF4-FFF2-40B4-BE49-F238E27FC236}">
              <a16:creationId xmlns:a16="http://schemas.microsoft.com/office/drawing/2014/main" id="{09BA7454-D3D6-4920-AC87-DF18C9A4C91E}"/>
            </a:ext>
          </a:extLst>
        </xdr:cNvPr>
        <xdr:cNvCxnSpPr/>
      </xdr:nvCxnSpPr>
      <xdr:spPr>
        <a:xfrm flipV="1">
          <a:off x="6149340" y="6473285"/>
          <a:ext cx="774700" cy="11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44251</xdr:rowOff>
    </xdr:from>
    <xdr:ext cx="534377" cy="259045"/>
    <xdr:sp macro="" textlink="">
      <xdr:nvSpPr>
        <xdr:cNvPr id="140" name="n_1aveValue【道路】&#10;一人当たり延長">
          <a:extLst>
            <a:ext uri="{FF2B5EF4-FFF2-40B4-BE49-F238E27FC236}">
              <a16:creationId xmlns:a16="http://schemas.microsoft.com/office/drawing/2014/main" id="{F3383CAF-9DE1-4625-8E1B-863141132DF7}"/>
            </a:ext>
          </a:extLst>
        </xdr:cNvPr>
        <xdr:cNvSpPr txBox="1"/>
      </xdr:nvSpPr>
      <xdr:spPr>
        <a:xfrm>
          <a:off x="8239271" y="6582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51871</xdr:rowOff>
    </xdr:from>
    <xdr:ext cx="534377" cy="259045"/>
    <xdr:sp macro="" textlink="">
      <xdr:nvSpPr>
        <xdr:cNvPr id="141" name="n_2aveValue【道路】&#10;一人当たり延長">
          <a:extLst>
            <a:ext uri="{FF2B5EF4-FFF2-40B4-BE49-F238E27FC236}">
              <a16:creationId xmlns:a16="http://schemas.microsoft.com/office/drawing/2014/main" id="{92E58562-8B9F-421A-BE97-6425BF8CDBA3}"/>
            </a:ext>
          </a:extLst>
        </xdr:cNvPr>
        <xdr:cNvSpPr txBox="1"/>
      </xdr:nvSpPr>
      <xdr:spPr>
        <a:xfrm>
          <a:off x="7477271" y="6589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45413</xdr:rowOff>
    </xdr:from>
    <xdr:ext cx="534377" cy="259045"/>
    <xdr:sp macro="" textlink="">
      <xdr:nvSpPr>
        <xdr:cNvPr id="142" name="n_3aveValue【道路】&#10;一人当たり延長">
          <a:extLst>
            <a:ext uri="{FF2B5EF4-FFF2-40B4-BE49-F238E27FC236}">
              <a16:creationId xmlns:a16="http://schemas.microsoft.com/office/drawing/2014/main" id="{E168A66D-6C3B-4CAF-8263-5CB174AC3599}"/>
            </a:ext>
          </a:extLst>
        </xdr:cNvPr>
        <xdr:cNvSpPr txBox="1"/>
      </xdr:nvSpPr>
      <xdr:spPr>
        <a:xfrm>
          <a:off x="6702571" y="6583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56310</xdr:rowOff>
    </xdr:from>
    <xdr:ext cx="534377" cy="259045"/>
    <xdr:sp macro="" textlink="">
      <xdr:nvSpPr>
        <xdr:cNvPr id="143" name="n_4aveValue【道路】&#10;一人当たり延長">
          <a:extLst>
            <a:ext uri="{FF2B5EF4-FFF2-40B4-BE49-F238E27FC236}">
              <a16:creationId xmlns:a16="http://schemas.microsoft.com/office/drawing/2014/main" id="{81DDDBC2-6251-437A-81E2-B0F4C4095085}"/>
            </a:ext>
          </a:extLst>
        </xdr:cNvPr>
        <xdr:cNvSpPr txBox="1"/>
      </xdr:nvSpPr>
      <xdr:spPr>
        <a:xfrm>
          <a:off x="5905011" y="6594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156976</xdr:rowOff>
    </xdr:from>
    <xdr:ext cx="534377" cy="259045"/>
    <xdr:sp macro="" textlink="">
      <xdr:nvSpPr>
        <xdr:cNvPr id="144" name="n_1mainValue【道路】&#10;一人当たり延長">
          <a:extLst>
            <a:ext uri="{FF2B5EF4-FFF2-40B4-BE49-F238E27FC236}">
              <a16:creationId xmlns:a16="http://schemas.microsoft.com/office/drawing/2014/main" id="{2A48F458-2BAE-47F4-BF9B-2B591912BE90}"/>
            </a:ext>
          </a:extLst>
        </xdr:cNvPr>
        <xdr:cNvSpPr txBox="1"/>
      </xdr:nvSpPr>
      <xdr:spPr>
        <a:xfrm>
          <a:off x="8239271" y="6192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163949</xdr:rowOff>
    </xdr:from>
    <xdr:ext cx="534377" cy="259045"/>
    <xdr:sp macro="" textlink="">
      <xdr:nvSpPr>
        <xdr:cNvPr id="145" name="n_2mainValue【道路】&#10;一人当たり延長">
          <a:extLst>
            <a:ext uri="{FF2B5EF4-FFF2-40B4-BE49-F238E27FC236}">
              <a16:creationId xmlns:a16="http://schemas.microsoft.com/office/drawing/2014/main" id="{AB020804-04F4-43C3-90F8-0166F920285E}"/>
            </a:ext>
          </a:extLst>
        </xdr:cNvPr>
        <xdr:cNvSpPr txBox="1"/>
      </xdr:nvSpPr>
      <xdr:spPr>
        <a:xfrm>
          <a:off x="7477271" y="6198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170292</xdr:rowOff>
    </xdr:from>
    <xdr:ext cx="534377" cy="259045"/>
    <xdr:sp macro="" textlink="">
      <xdr:nvSpPr>
        <xdr:cNvPr id="146" name="n_3mainValue【道路】&#10;一人当たり延長">
          <a:extLst>
            <a:ext uri="{FF2B5EF4-FFF2-40B4-BE49-F238E27FC236}">
              <a16:creationId xmlns:a16="http://schemas.microsoft.com/office/drawing/2014/main" id="{01654DF4-22A3-4FAD-A814-F8DFF8244DDC}"/>
            </a:ext>
          </a:extLst>
        </xdr:cNvPr>
        <xdr:cNvSpPr txBox="1"/>
      </xdr:nvSpPr>
      <xdr:spPr>
        <a:xfrm>
          <a:off x="6702571" y="6205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10025</xdr:rowOff>
    </xdr:from>
    <xdr:ext cx="534377" cy="259045"/>
    <xdr:sp macro="" textlink="">
      <xdr:nvSpPr>
        <xdr:cNvPr id="147" name="n_4mainValue【道路】&#10;一人当たり延長">
          <a:extLst>
            <a:ext uri="{FF2B5EF4-FFF2-40B4-BE49-F238E27FC236}">
              <a16:creationId xmlns:a16="http://schemas.microsoft.com/office/drawing/2014/main" id="{8FD06F0E-ED7A-4DE6-9132-9FFB3DD7651D}"/>
            </a:ext>
          </a:extLst>
        </xdr:cNvPr>
        <xdr:cNvSpPr txBox="1"/>
      </xdr:nvSpPr>
      <xdr:spPr>
        <a:xfrm>
          <a:off x="5905011" y="6212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C6498D4A-CB17-4024-A9F6-9AF30C63E22B}"/>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44357D5F-50EC-4128-83A8-5F378C2A2118}"/>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A1C75F7B-D4B3-45A2-8CB2-F1E4ED665F47}"/>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D05AC0CD-1ABC-4FEF-87A1-D034E76C901D}"/>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D50FA498-2024-4997-A6D2-D34AE7B046BD}"/>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2868A2F7-82C1-4B66-A71B-EA0CB2F4BDA3}"/>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FDA539DD-C4FE-4BCE-B177-E5C4520B196E}"/>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C3ACBD08-9F64-4607-A054-EEE7B93CFFED}"/>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634DA212-D078-477D-8971-0458C4C5262B}"/>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D696C879-9CC8-4A5A-967B-6F15DA1883B7}"/>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F562C742-0FB5-4825-ADF5-C10CFFC975B9}"/>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B985F238-6546-494A-99EF-51DBB6C11198}"/>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D2335F67-0DA7-4D20-87BB-04D562C08536}"/>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E6CB4486-B43E-4744-BB12-5710B4E29AF6}"/>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5C0BC647-AA56-44CD-8731-942ED302BE3F}"/>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83BBF550-1A02-4D82-B20D-AD430692E5E3}"/>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CEF78E34-F148-43CD-A966-0FCB548999BC}"/>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96B192C4-8926-44FF-946E-1DB64E20DEB6}"/>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4DD6967D-66A9-4204-860C-3266DDB7AC43}"/>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EFEE7F29-6E77-48D9-8E07-385A036FD659}"/>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4CE1E129-A8D8-4A35-99DB-5F2CD3D435A8}"/>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84D1AB5A-91BB-42D6-A6D5-D2F5E89EC22D}"/>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6EFA9DD3-04D8-4792-8814-416F14355CA2}"/>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9395F60A-A384-4D37-B496-D67DBD7EE854}"/>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67EEE0CD-3EED-4599-905A-FC3BC4372887}"/>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125730</xdr:rowOff>
    </xdr:from>
    <xdr:to>
      <xdr:col>24</xdr:col>
      <xdr:colOff>62865</xdr:colOff>
      <xdr:row>63</xdr:row>
      <xdr:rowOff>106135</xdr:rowOff>
    </xdr:to>
    <xdr:cxnSp macro="">
      <xdr:nvCxnSpPr>
        <xdr:cNvPr id="173" name="直線コネクタ 172">
          <a:extLst>
            <a:ext uri="{FF2B5EF4-FFF2-40B4-BE49-F238E27FC236}">
              <a16:creationId xmlns:a16="http://schemas.microsoft.com/office/drawing/2014/main" id="{4473793B-A34C-4E12-8668-C4139CB9D255}"/>
            </a:ext>
          </a:extLst>
        </xdr:cNvPr>
        <xdr:cNvCxnSpPr/>
      </xdr:nvCxnSpPr>
      <xdr:spPr>
        <a:xfrm flipV="1">
          <a:off x="4086225" y="9345930"/>
          <a:ext cx="0" cy="1321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109962</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A4F354DB-6E1C-4E9F-96AF-409F67B059E3}"/>
            </a:ext>
          </a:extLst>
        </xdr:cNvPr>
        <xdr:cNvSpPr txBox="1"/>
      </xdr:nvSpPr>
      <xdr:spPr>
        <a:xfrm>
          <a:off x="4124960" y="10671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106135</xdr:rowOff>
    </xdr:from>
    <xdr:to>
      <xdr:col>24</xdr:col>
      <xdr:colOff>152400</xdr:colOff>
      <xdr:row>63</xdr:row>
      <xdr:rowOff>106135</xdr:rowOff>
    </xdr:to>
    <xdr:cxnSp macro="">
      <xdr:nvCxnSpPr>
        <xdr:cNvPr id="175" name="直線コネクタ 174">
          <a:extLst>
            <a:ext uri="{FF2B5EF4-FFF2-40B4-BE49-F238E27FC236}">
              <a16:creationId xmlns:a16="http://schemas.microsoft.com/office/drawing/2014/main" id="{9BD5EF82-6321-4F4E-9795-F322DB8702BA}"/>
            </a:ext>
          </a:extLst>
        </xdr:cNvPr>
        <xdr:cNvCxnSpPr/>
      </xdr:nvCxnSpPr>
      <xdr:spPr>
        <a:xfrm>
          <a:off x="4020820" y="106674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72407</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6AC80241-1388-43A3-A924-30D24349ED32}"/>
            </a:ext>
          </a:extLst>
        </xdr:cNvPr>
        <xdr:cNvSpPr txBox="1"/>
      </xdr:nvSpPr>
      <xdr:spPr>
        <a:xfrm>
          <a:off x="4124960" y="91249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125730</xdr:rowOff>
    </xdr:from>
    <xdr:to>
      <xdr:col>24</xdr:col>
      <xdr:colOff>152400</xdr:colOff>
      <xdr:row>55</xdr:row>
      <xdr:rowOff>125730</xdr:rowOff>
    </xdr:to>
    <xdr:cxnSp macro="">
      <xdr:nvCxnSpPr>
        <xdr:cNvPr id="177" name="直線コネクタ 176">
          <a:extLst>
            <a:ext uri="{FF2B5EF4-FFF2-40B4-BE49-F238E27FC236}">
              <a16:creationId xmlns:a16="http://schemas.microsoft.com/office/drawing/2014/main" id="{E9B655B9-5B93-459D-9BF2-FD07A330CCDD}"/>
            </a:ext>
          </a:extLst>
        </xdr:cNvPr>
        <xdr:cNvCxnSpPr/>
      </xdr:nvCxnSpPr>
      <xdr:spPr>
        <a:xfrm>
          <a:off x="4020820" y="93459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53357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5C3E67EF-D639-4763-A364-77E1EADFE1AA}"/>
            </a:ext>
          </a:extLst>
        </xdr:cNvPr>
        <xdr:cNvSpPr txBox="1"/>
      </xdr:nvSpPr>
      <xdr:spPr>
        <a:xfrm>
          <a:off x="4124960" y="10279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74930</xdr:rowOff>
    </xdr:from>
    <xdr:to>
      <xdr:col>24</xdr:col>
      <xdr:colOff>114300</xdr:colOff>
      <xdr:row>62</xdr:row>
      <xdr:rowOff>5080</xdr:rowOff>
    </xdr:to>
    <xdr:sp macro="" textlink="">
      <xdr:nvSpPr>
        <xdr:cNvPr id="179" name="フローチャート: 判断 178">
          <a:extLst>
            <a:ext uri="{FF2B5EF4-FFF2-40B4-BE49-F238E27FC236}">
              <a16:creationId xmlns:a16="http://schemas.microsoft.com/office/drawing/2014/main" id="{A8218F20-078B-47CB-AF5F-82067EF98B54}"/>
            </a:ext>
          </a:extLst>
        </xdr:cNvPr>
        <xdr:cNvSpPr/>
      </xdr:nvSpPr>
      <xdr:spPr>
        <a:xfrm>
          <a:off x="4036060" y="103009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53703</xdr:rowOff>
    </xdr:from>
    <xdr:to>
      <xdr:col>20</xdr:col>
      <xdr:colOff>38100</xdr:colOff>
      <xdr:row>61</xdr:row>
      <xdr:rowOff>155303</xdr:rowOff>
    </xdr:to>
    <xdr:sp macro="" textlink="">
      <xdr:nvSpPr>
        <xdr:cNvPr id="180" name="フローチャート: 判断 179">
          <a:extLst>
            <a:ext uri="{FF2B5EF4-FFF2-40B4-BE49-F238E27FC236}">
              <a16:creationId xmlns:a16="http://schemas.microsoft.com/office/drawing/2014/main" id="{8F0E09E8-8900-45C8-8B9B-1C596EE95D03}"/>
            </a:ext>
          </a:extLst>
        </xdr:cNvPr>
        <xdr:cNvSpPr/>
      </xdr:nvSpPr>
      <xdr:spPr>
        <a:xfrm>
          <a:off x="3312160" y="1027974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40640</xdr:rowOff>
    </xdr:from>
    <xdr:to>
      <xdr:col>15</xdr:col>
      <xdr:colOff>101600</xdr:colOff>
      <xdr:row>61</xdr:row>
      <xdr:rowOff>142240</xdr:rowOff>
    </xdr:to>
    <xdr:sp macro="" textlink="">
      <xdr:nvSpPr>
        <xdr:cNvPr id="181" name="フローチャート: 判断 180">
          <a:extLst>
            <a:ext uri="{FF2B5EF4-FFF2-40B4-BE49-F238E27FC236}">
              <a16:creationId xmlns:a16="http://schemas.microsoft.com/office/drawing/2014/main" id="{03FC96F4-5209-45C6-8F3A-41088EE27288}"/>
            </a:ext>
          </a:extLst>
        </xdr:cNvPr>
        <xdr:cNvSpPr/>
      </xdr:nvSpPr>
      <xdr:spPr>
        <a:xfrm>
          <a:off x="25146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145143</xdr:rowOff>
    </xdr:from>
    <xdr:to>
      <xdr:col>10</xdr:col>
      <xdr:colOff>165100</xdr:colOff>
      <xdr:row>61</xdr:row>
      <xdr:rowOff>75293</xdr:rowOff>
    </xdr:to>
    <xdr:sp macro="" textlink="">
      <xdr:nvSpPr>
        <xdr:cNvPr id="182" name="フローチャート: 判断 181">
          <a:extLst>
            <a:ext uri="{FF2B5EF4-FFF2-40B4-BE49-F238E27FC236}">
              <a16:creationId xmlns:a16="http://schemas.microsoft.com/office/drawing/2014/main" id="{932A21C4-5A08-4B58-A8D3-2366362D624F}"/>
            </a:ext>
          </a:extLst>
        </xdr:cNvPr>
        <xdr:cNvSpPr/>
      </xdr:nvSpPr>
      <xdr:spPr>
        <a:xfrm>
          <a:off x="1739900" y="1020354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119017</xdr:rowOff>
    </xdr:from>
    <xdr:to>
      <xdr:col>6</xdr:col>
      <xdr:colOff>38100</xdr:colOff>
      <xdr:row>61</xdr:row>
      <xdr:rowOff>49167</xdr:rowOff>
    </xdr:to>
    <xdr:sp macro="" textlink="">
      <xdr:nvSpPr>
        <xdr:cNvPr id="183" name="フローチャート: 判断 182">
          <a:extLst>
            <a:ext uri="{FF2B5EF4-FFF2-40B4-BE49-F238E27FC236}">
              <a16:creationId xmlns:a16="http://schemas.microsoft.com/office/drawing/2014/main" id="{4AA4B190-7A14-42DD-939F-69C4847CAB1D}"/>
            </a:ext>
          </a:extLst>
        </xdr:cNvPr>
        <xdr:cNvSpPr/>
      </xdr:nvSpPr>
      <xdr:spPr>
        <a:xfrm>
          <a:off x="965200" y="1017741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79DCCA33-373D-42CA-AC7E-B9BD7C143704}"/>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7FAAB70B-4FBB-446E-843B-0CA9B2A34390}"/>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C5437812-D87B-435B-A2EB-DC587DA7AE7C}"/>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25E06350-41CF-41E2-8E37-B76736491DBA}"/>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C04D8EEA-9B6A-463A-9DA2-769A15F53070}"/>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68399</xdr:rowOff>
    </xdr:from>
    <xdr:to>
      <xdr:col>24</xdr:col>
      <xdr:colOff>114300</xdr:colOff>
      <xdr:row>60</xdr:row>
      <xdr:rowOff>169999</xdr:rowOff>
    </xdr:to>
    <xdr:sp macro="" textlink="">
      <xdr:nvSpPr>
        <xdr:cNvPr id="189" name="楕円 188">
          <a:extLst>
            <a:ext uri="{FF2B5EF4-FFF2-40B4-BE49-F238E27FC236}">
              <a16:creationId xmlns:a16="http://schemas.microsoft.com/office/drawing/2014/main" id="{5B272660-EDA7-4BB8-94C3-F7FCB3F1B233}"/>
            </a:ext>
          </a:extLst>
        </xdr:cNvPr>
        <xdr:cNvSpPr/>
      </xdr:nvSpPr>
      <xdr:spPr>
        <a:xfrm>
          <a:off x="4036060" y="1012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91276</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71E269DC-3E18-485D-B143-8CB693A1C656}"/>
            </a:ext>
          </a:extLst>
        </xdr:cNvPr>
        <xdr:cNvSpPr txBox="1"/>
      </xdr:nvSpPr>
      <xdr:spPr>
        <a:xfrm>
          <a:off x="4124960" y="99820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48804</xdr:rowOff>
    </xdr:from>
    <xdr:to>
      <xdr:col>20</xdr:col>
      <xdr:colOff>38100</xdr:colOff>
      <xdr:row>60</xdr:row>
      <xdr:rowOff>150404</xdr:rowOff>
    </xdr:to>
    <xdr:sp macro="" textlink="">
      <xdr:nvSpPr>
        <xdr:cNvPr id="191" name="楕円 190">
          <a:extLst>
            <a:ext uri="{FF2B5EF4-FFF2-40B4-BE49-F238E27FC236}">
              <a16:creationId xmlns:a16="http://schemas.microsoft.com/office/drawing/2014/main" id="{322C37B7-EBED-433C-A879-61D54364FEF8}"/>
            </a:ext>
          </a:extLst>
        </xdr:cNvPr>
        <xdr:cNvSpPr/>
      </xdr:nvSpPr>
      <xdr:spPr>
        <a:xfrm>
          <a:off x="3312160" y="1010720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99604</xdr:rowOff>
    </xdr:from>
    <xdr:to>
      <xdr:col>24</xdr:col>
      <xdr:colOff>63500</xdr:colOff>
      <xdr:row>60</xdr:row>
      <xdr:rowOff>119199</xdr:rowOff>
    </xdr:to>
    <xdr:cxnSp macro="">
      <xdr:nvCxnSpPr>
        <xdr:cNvPr id="192" name="直線コネクタ 191">
          <a:extLst>
            <a:ext uri="{FF2B5EF4-FFF2-40B4-BE49-F238E27FC236}">
              <a16:creationId xmlns:a16="http://schemas.microsoft.com/office/drawing/2014/main" id="{C9B4949C-CCD0-4514-9EDE-80E6E9A92C09}"/>
            </a:ext>
          </a:extLst>
        </xdr:cNvPr>
        <xdr:cNvCxnSpPr/>
      </xdr:nvCxnSpPr>
      <xdr:spPr>
        <a:xfrm>
          <a:off x="3355340" y="10158004"/>
          <a:ext cx="73152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22678</xdr:rowOff>
    </xdr:from>
    <xdr:to>
      <xdr:col>15</xdr:col>
      <xdr:colOff>101600</xdr:colOff>
      <xdr:row>60</xdr:row>
      <xdr:rowOff>124278</xdr:rowOff>
    </xdr:to>
    <xdr:sp macro="" textlink="">
      <xdr:nvSpPr>
        <xdr:cNvPr id="193" name="楕円 192">
          <a:extLst>
            <a:ext uri="{FF2B5EF4-FFF2-40B4-BE49-F238E27FC236}">
              <a16:creationId xmlns:a16="http://schemas.microsoft.com/office/drawing/2014/main" id="{A9133D8D-BE36-4959-820F-5CDE6A7C30D8}"/>
            </a:ext>
          </a:extLst>
        </xdr:cNvPr>
        <xdr:cNvSpPr/>
      </xdr:nvSpPr>
      <xdr:spPr>
        <a:xfrm>
          <a:off x="2514600" y="10081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73478</xdr:rowOff>
    </xdr:from>
    <xdr:to>
      <xdr:col>19</xdr:col>
      <xdr:colOff>177800</xdr:colOff>
      <xdr:row>60</xdr:row>
      <xdr:rowOff>99604</xdr:rowOff>
    </xdr:to>
    <xdr:cxnSp macro="">
      <xdr:nvCxnSpPr>
        <xdr:cNvPr id="194" name="直線コネクタ 193">
          <a:extLst>
            <a:ext uri="{FF2B5EF4-FFF2-40B4-BE49-F238E27FC236}">
              <a16:creationId xmlns:a16="http://schemas.microsoft.com/office/drawing/2014/main" id="{FB366BE0-9FBC-4824-84B0-0CC1D8F65521}"/>
            </a:ext>
          </a:extLst>
        </xdr:cNvPr>
        <xdr:cNvCxnSpPr/>
      </xdr:nvCxnSpPr>
      <xdr:spPr>
        <a:xfrm>
          <a:off x="2565400" y="10131878"/>
          <a:ext cx="78994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166370</xdr:rowOff>
    </xdr:from>
    <xdr:to>
      <xdr:col>10</xdr:col>
      <xdr:colOff>165100</xdr:colOff>
      <xdr:row>60</xdr:row>
      <xdr:rowOff>96520</xdr:rowOff>
    </xdr:to>
    <xdr:sp macro="" textlink="">
      <xdr:nvSpPr>
        <xdr:cNvPr id="195" name="楕円 194">
          <a:extLst>
            <a:ext uri="{FF2B5EF4-FFF2-40B4-BE49-F238E27FC236}">
              <a16:creationId xmlns:a16="http://schemas.microsoft.com/office/drawing/2014/main" id="{5B5BD7D4-5F32-4F0B-97AC-D3981F5FADAD}"/>
            </a:ext>
          </a:extLst>
        </xdr:cNvPr>
        <xdr:cNvSpPr/>
      </xdr:nvSpPr>
      <xdr:spPr>
        <a:xfrm>
          <a:off x="1739900" y="100571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45720</xdr:rowOff>
    </xdr:from>
    <xdr:to>
      <xdr:col>15</xdr:col>
      <xdr:colOff>50800</xdr:colOff>
      <xdr:row>60</xdr:row>
      <xdr:rowOff>73478</xdr:rowOff>
    </xdr:to>
    <xdr:cxnSp macro="">
      <xdr:nvCxnSpPr>
        <xdr:cNvPr id="196" name="直線コネクタ 195">
          <a:extLst>
            <a:ext uri="{FF2B5EF4-FFF2-40B4-BE49-F238E27FC236}">
              <a16:creationId xmlns:a16="http://schemas.microsoft.com/office/drawing/2014/main" id="{1AC626AB-F41B-429F-8906-E613A5CD8903}"/>
            </a:ext>
          </a:extLst>
        </xdr:cNvPr>
        <xdr:cNvCxnSpPr/>
      </xdr:nvCxnSpPr>
      <xdr:spPr>
        <a:xfrm>
          <a:off x="1790700" y="10104120"/>
          <a:ext cx="7747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132080</xdr:rowOff>
    </xdr:from>
    <xdr:to>
      <xdr:col>6</xdr:col>
      <xdr:colOff>38100</xdr:colOff>
      <xdr:row>60</xdr:row>
      <xdr:rowOff>62230</xdr:rowOff>
    </xdr:to>
    <xdr:sp macro="" textlink="">
      <xdr:nvSpPr>
        <xdr:cNvPr id="197" name="楕円 196">
          <a:extLst>
            <a:ext uri="{FF2B5EF4-FFF2-40B4-BE49-F238E27FC236}">
              <a16:creationId xmlns:a16="http://schemas.microsoft.com/office/drawing/2014/main" id="{A0E34941-5BF9-4044-AB12-F2BA45175C68}"/>
            </a:ext>
          </a:extLst>
        </xdr:cNvPr>
        <xdr:cNvSpPr/>
      </xdr:nvSpPr>
      <xdr:spPr>
        <a:xfrm>
          <a:off x="965200" y="100228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11430</xdr:rowOff>
    </xdr:from>
    <xdr:to>
      <xdr:col>10</xdr:col>
      <xdr:colOff>114300</xdr:colOff>
      <xdr:row>60</xdr:row>
      <xdr:rowOff>45720</xdr:rowOff>
    </xdr:to>
    <xdr:cxnSp macro="">
      <xdr:nvCxnSpPr>
        <xdr:cNvPr id="198" name="直線コネクタ 197">
          <a:extLst>
            <a:ext uri="{FF2B5EF4-FFF2-40B4-BE49-F238E27FC236}">
              <a16:creationId xmlns:a16="http://schemas.microsoft.com/office/drawing/2014/main" id="{2397B8A6-A6B5-4912-B66F-4DC1DA119407}"/>
            </a:ext>
          </a:extLst>
        </xdr:cNvPr>
        <xdr:cNvCxnSpPr/>
      </xdr:nvCxnSpPr>
      <xdr:spPr>
        <a:xfrm>
          <a:off x="1008380" y="10069830"/>
          <a:ext cx="7823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146430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D9F599A1-D2E9-4103-B3DF-570AAA4371A1}"/>
            </a:ext>
          </a:extLst>
        </xdr:cNvPr>
        <xdr:cNvSpPr txBox="1"/>
      </xdr:nvSpPr>
      <xdr:spPr>
        <a:xfrm>
          <a:off x="3170564" y="10372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133367</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633658AB-09D0-471C-9804-36A805F2BDA9}"/>
            </a:ext>
          </a:extLst>
        </xdr:cNvPr>
        <xdr:cNvSpPr txBox="1"/>
      </xdr:nvSpPr>
      <xdr:spPr>
        <a:xfrm>
          <a:off x="2385704" y="1035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66420</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141ECB1D-54EF-4EE0-955A-FA982BD7E2EB}"/>
            </a:ext>
          </a:extLst>
        </xdr:cNvPr>
        <xdr:cNvSpPr txBox="1"/>
      </xdr:nvSpPr>
      <xdr:spPr>
        <a:xfrm>
          <a:off x="1611004" y="102924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40294</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4C46754C-99D6-4D18-949D-CCD77B0D84F1}"/>
            </a:ext>
          </a:extLst>
        </xdr:cNvPr>
        <xdr:cNvSpPr txBox="1"/>
      </xdr:nvSpPr>
      <xdr:spPr>
        <a:xfrm>
          <a:off x="836304" y="10266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166931</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694D94A6-72FF-46A1-833F-92E442793266}"/>
            </a:ext>
          </a:extLst>
        </xdr:cNvPr>
        <xdr:cNvSpPr txBox="1"/>
      </xdr:nvSpPr>
      <xdr:spPr>
        <a:xfrm>
          <a:off x="3170564" y="9890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140805</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6338507F-4661-4FDA-86E8-548438E6C19E}"/>
            </a:ext>
          </a:extLst>
        </xdr:cNvPr>
        <xdr:cNvSpPr txBox="1"/>
      </xdr:nvSpPr>
      <xdr:spPr>
        <a:xfrm>
          <a:off x="2385704" y="9863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113047</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9633E2B9-AA70-4766-98B8-BC76963B500D}"/>
            </a:ext>
          </a:extLst>
        </xdr:cNvPr>
        <xdr:cNvSpPr txBox="1"/>
      </xdr:nvSpPr>
      <xdr:spPr>
        <a:xfrm>
          <a:off x="1611004" y="983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78757</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B944386D-850D-4AE0-BD70-F69C0583E650}"/>
            </a:ext>
          </a:extLst>
        </xdr:cNvPr>
        <xdr:cNvSpPr txBox="1"/>
      </xdr:nvSpPr>
      <xdr:spPr>
        <a:xfrm>
          <a:off x="836304" y="980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59F9A838-88E9-464C-814D-73C7DEF70AE9}"/>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E59109CB-73C0-4306-8FE2-BD32C0A4382A}"/>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6076BF44-7CFE-4444-90D6-58D3A8A4E150}"/>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1FFAECE8-065E-40C3-A43C-3EB4E48D0D63}"/>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143135A5-1A76-41A1-AFE6-ED253F012FE5}"/>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8D3C3AA7-657E-41A4-BF4B-E9C434D26E6B}"/>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1B7950CE-B323-4373-9117-849B578421D2}"/>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F120A9BF-0C49-4892-949C-6904E04D0447}"/>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8593F84D-3586-44BC-9595-37513880AB9F}"/>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2B8C9DAC-4FB0-4D91-8CD2-E79A8530FFAA}"/>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4C16FDD4-632B-4720-9871-379F252FB4AE}"/>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3E828565-2710-48AF-A1C2-1E0BD740A628}"/>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5C6B55F1-A304-4655-ACA7-99429E0D65CB}"/>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232C7C08-7E68-44C5-AA7E-25B0B85CBE0F}"/>
            </a:ext>
          </a:extLst>
        </xdr:cNvPr>
        <xdr:cNvSpPr txBox="1"/>
      </xdr:nvSpPr>
      <xdr:spPr>
        <a:xfrm>
          <a:off x="5299921" y="102933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49BF3301-49D6-43AD-98EE-C926D2809ED1}"/>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id="{8709650F-97DA-432B-AAB7-855A6E7CDD03}"/>
            </a:ext>
          </a:extLst>
        </xdr:cNvPr>
        <xdr:cNvSpPr txBox="1"/>
      </xdr:nvSpPr>
      <xdr:spPr>
        <a:xfrm>
          <a:off x="5299921" y="99199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D3BC39D6-ACCA-40CF-8293-397311376994}"/>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id="{CCEEC4D7-20D3-4E75-AF14-F8CD90C46C22}"/>
            </a:ext>
          </a:extLst>
        </xdr:cNvPr>
        <xdr:cNvSpPr txBox="1"/>
      </xdr:nvSpPr>
      <xdr:spPr>
        <a:xfrm>
          <a:off x="5299921" y="9550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98A3CDB5-BFF2-4B87-A3AA-EED892FD5293}"/>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6" name="テキスト ボックス 225">
          <a:extLst>
            <a:ext uri="{FF2B5EF4-FFF2-40B4-BE49-F238E27FC236}">
              <a16:creationId xmlns:a16="http://schemas.microsoft.com/office/drawing/2014/main" id="{74940F33-529B-48F1-B560-FF9FF6C7DFA0}"/>
            </a:ext>
          </a:extLst>
        </xdr:cNvPr>
        <xdr:cNvSpPr txBox="1"/>
      </xdr:nvSpPr>
      <xdr:spPr>
        <a:xfrm>
          <a:off x="5299921" y="91770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672DB335-C5BF-457F-A61F-107FABF423EB}"/>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42509D03-46E9-47EB-98BA-445647910A2D}"/>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A28552E0-1C1B-4166-A09F-7BE6EA746F1E}"/>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128862</xdr:rowOff>
    </xdr:from>
    <xdr:to>
      <xdr:col>54</xdr:col>
      <xdr:colOff>189865</xdr:colOff>
      <xdr:row>64</xdr:row>
      <xdr:rowOff>60693</xdr:rowOff>
    </xdr:to>
    <xdr:cxnSp macro="">
      <xdr:nvCxnSpPr>
        <xdr:cNvPr id="230" name="直線コネクタ 229">
          <a:extLst>
            <a:ext uri="{FF2B5EF4-FFF2-40B4-BE49-F238E27FC236}">
              <a16:creationId xmlns:a16="http://schemas.microsoft.com/office/drawing/2014/main" id="{8084BF26-827B-44B4-98C1-1CF3D89A2D18}"/>
            </a:ext>
          </a:extLst>
        </xdr:cNvPr>
        <xdr:cNvCxnSpPr/>
      </xdr:nvCxnSpPr>
      <xdr:spPr>
        <a:xfrm flipV="1">
          <a:off x="9219565" y="9516702"/>
          <a:ext cx="0" cy="1272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64520</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F64B4EA2-8DEF-4A51-B8B7-9AD237A1ECBE}"/>
            </a:ext>
          </a:extLst>
        </xdr:cNvPr>
        <xdr:cNvSpPr txBox="1"/>
      </xdr:nvSpPr>
      <xdr:spPr>
        <a:xfrm>
          <a:off x="9258300" y="10793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60693</xdr:rowOff>
    </xdr:from>
    <xdr:to>
      <xdr:col>55</xdr:col>
      <xdr:colOff>88900</xdr:colOff>
      <xdr:row>64</xdr:row>
      <xdr:rowOff>60693</xdr:rowOff>
    </xdr:to>
    <xdr:cxnSp macro="">
      <xdr:nvCxnSpPr>
        <xdr:cNvPr id="232" name="直線コネクタ 231">
          <a:extLst>
            <a:ext uri="{FF2B5EF4-FFF2-40B4-BE49-F238E27FC236}">
              <a16:creationId xmlns:a16="http://schemas.microsoft.com/office/drawing/2014/main" id="{2A27F701-EA95-4348-8073-9542C8FBD124}"/>
            </a:ext>
          </a:extLst>
        </xdr:cNvPr>
        <xdr:cNvCxnSpPr/>
      </xdr:nvCxnSpPr>
      <xdr:spPr>
        <a:xfrm>
          <a:off x="9154160" y="1078965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75539</xdr:rowOff>
    </xdr:from>
    <xdr:ext cx="599010" cy="259045"/>
    <xdr:sp macro="" textlink="">
      <xdr:nvSpPr>
        <xdr:cNvPr id="233" name="【橋りょう・トンネル】&#10;一人当たり有形固定資産（償却資産）額最大値テキスト">
          <a:extLst>
            <a:ext uri="{FF2B5EF4-FFF2-40B4-BE49-F238E27FC236}">
              <a16:creationId xmlns:a16="http://schemas.microsoft.com/office/drawing/2014/main" id="{D49FD215-9F4A-4257-BD79-2AE0F4B139F0}"/>
            </a:ext>
          </a:extLst>
        </xdr:cNvPr>
        <xdr:cNvSpPr txBox="1"/>
      </xdr:nvSpPr>
      <xdr:spPr>
        <a:xfrm>
          <a:off x="9258300" y="9295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128862</xdr:rowOff>
    </xdr:from>
    <xdr:to>
      <xdr:col>55</xdr:col>
      <xdr:colOff>88900</xdr:colOff>
      <xdr:row>56</xdr:row>
      <xdr:rowOff>128862</xdr:rowOff>
    </xdr:to>
    <xdr:cxnSp macro="">
      <xdr:nvCxnSpPr>
        <xdr:cNvPr id="234" name="直線コネクタ 233">
          <a:extLst>
            <a:ext uri="{FF2B5EF4-FFF2-40B4-BE49-F238E27FC236}">
              <a16:creationId xmlns:a16="http://schemas.microsoft.com/office/drawing/2014/main" id="{6EE32F23-8961-418D-8044-CEFD2BD581A9}"/>
            </a:ext>
          </a:extLst>
        </xdr:cNvPr>
        <xdr:cNvCxnSpPr/>
      </xdr:nvCxnSpPr>
      <xdr:spPr>
        <a:xfrm>
          <a:off x="9154160" y="951670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18290</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D65E125E-0F4B-4EC5-8E00-D561E7864DED}"/>
            </a:ext>
          </a:extLst>
        </xdr:cNvPr>
        <xdr:cNvSpPr txBox="1"/>
      </xdr:nvSpPr>
      <xdr:spPr>
        <a:xfrm>
          <a:off x="9258300" y="100766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166863</xdr:rowOff>
    </xdr:from>
    <xdr:to>
      <xdr:col>55</xdr:col>
      <xdr:colOff>50800</xdr:colOff>
      <xdr:row>61</xdr:row>
      <xdr:rowOff>97013</xdr:rowOff>
    </xdr:to>
    <xdr:sp macro="" textlink="">
      <xdr:nvSpPr>
        <xdr:cNvPr id="236" name="フローチャート: 判断 235">
          <a:extLst>
            <a:ext uri="{FF2B5EF4-FFF2-40B4-BE49-F238E27FC236}">
              <a16:creationId xmlns:a16="http://schemas.microsoft.com/office/drawing/2014/main" id="{15ABB414-50CE-44E7-885F-0745F2C2F724}"/>
            </a:ext>
          </a:extLst>
        </xdr:cNvPr>
        <xdr:cNvSpPr/>
      </xdr:nvSpPr>
      <xdr:spPr>
        <a:xfrm>
          <a:off x="9192260" y="1022526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41979</xdr:rowOff>
    </xdr:from>
    <xdr:to>
      <xdr:col>50</xdr:col>
      <xdr:colOff>165100</xdr:colOff>
      <xdr:row>61</xdr:row>
      <xdr:rowOff>143579</xdr:rowOff>
    </xdr:to>
    <xdr:sp macro="" textlink="">
      <xdr:nvSpPr>
        <xdr:cNvPr id="237" name="フローチャート: 判断 236">
          <a:extLst>
            <a:ext uri="{FF2B5EF4-FFF2-40B4-BE49-F238E27FC236}">
              <a16:creationId xmlns:a16="http://schemas.microsoft.com/office/drawing/2014/main" id="{BE39D6A2-461F-4B05-AB7A-D672BDE1C433}"/>
            </a:ext>
          </a:extLst>
        </xdr:cNvPr>
        <xdr:cNvSpPr/>
      </xdr:nvSpPr>
      <xdr:spPr>
        <a:xfrm>
          <a:off x="8445500" y="1026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55283</xdr:rowOff>
    </xdr:from>
    <xdr:to>
      <xdr:col>46</xdr:col>
      <xdr:colOff>38100</xdr:colOff>
      <xdr:row>61</xdr:row>
      <xdr:rowOff>156883</xdr:rowOff>
    </xdr:to>
    <xdr:sp macro="" textlink="">
      <xdr:nvSpPr>
        <xdr:cNvPr id="238" name="フローチャート: 判断 237">
          <a:extLst>
            <a:ext uri="{FF2B5EF4-FFF2-40B4-BE49-F238E27FC236}">
              <a16:creationId xmlns:a16="http://schemas.microsoft.com/office/drawing/2014/main" id="{8A86FC69-E7FA-4075-B336-ACF74B239A6A}"/>
            </a:ext>
          </a:extLst>
        </xdr:cNvPr>
        <xdr:cNvSpPr/>
      </xdr:nvSpPr>
      <xdr:spPr>
        <a:xfrm>
          <a:off x="7670800" y="1028132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34371</xdr:rowOff>
    </xdr:from>
    <xdr:to>
      <xdr:col>41</xdr:col>
      <xdr:colOff>101600</xdr:colOff>
      <xdr:row>61</xdr:row>
      <xdr:rowOff>135971</xdr:rowOff>
    </xdr:to>
    <xdr:sp macro="" textlink="">
      <xdr:nvSpPr>
        <xdr:cNvPr id="239" name="フローチャート: 判断 238">
          <a:extLst>
            <a:ext uri="{FF2B5EF4-FFF2-40B4-BE49-F238E27FC236}">
              <a16:creationId xmlns:a16="http://schemas.microsoft.com/office/drawing/2014/main" id="{FB4D4F20-6C13-4B52-92B3-666110179C92}"/>
            </a:ext>
          </a:extLst>
        </xdr:cNvPr>
        <xdr:cNvSpPr/>
      </xdr:nvSpPr>
      <xdr:spPr>
        <a:xfrm>
          <a:off x="6873240" y="10260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47938</xdr:rowOff>
    </xdr:from>
    <xdr:to>
      <xdr:col>36</xdr:col>
      <xdr:colOff>165100</xdr:colOff>
      <xdr:row>61</xdr:row>
      <xdr:rowOff>149538</xdr:rowOff>
    </xdr:to>
    <xdr:sp macro="" textlink="">
      <xdr:nvSpPr>
        <xdr:cNvPr id="240" name="フローチャート: 判断 239">
          <a:extLst>
            <a:ext uri="{FF2B5EF4-FFF2-40B4-BE49-F238E27FC236}">
              <a16:creationId xmlns:a16="http://schemas.microsoft.com/office/drawing/2014/main" id="{BBF00948-83A9-4C06-B63C-D30D6B969B53}"/>
            </a:ext>
          </a:extLst>
        </xdr:cNvPr>
        <xdr:cNvSpPr/>
      </xdr:nvSpPr>
      <xdr:spPr>
        <a:xfrm>
          <a:off x="6098540" y="10273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7D4121FF-2B91-40B6-96DF-98EFB9EB1ACB}"/>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6ED5E903-E691-4383-93FC-45167F4D1784}"/>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D90F6EED-16A2-4D35-94B2-4F79944A0E63}"/>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1797C1A5-7786-463B-B371-F754AD599F77}"/>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E0F47C38-5A2A-4ADD-AC42-946E19DBFBE6}"/>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41570</xdr:rowOff>
    </xdr:from>
    <xdr:to>
      <xdr:col>55</xdr:col>
      <xdr:colOff>50800</xdr:colOff>
      <xdr:row>62</xdr:row>
      <xdr:rowOff>143170</xdr:rowOff>
    </xdr:to>
    <xdr:sp macro="" textlink="">
      <xdr:nvSpPr>
        <xdr:cNvPr id="246" name="楕円 245">
          <a:extLst>
            <a:ext uri="{FF2B5EF4-FFF2-40B4-BE49-F238E27FC236}">
              <a16:creationId xmlns:a16="http://schemas.microsoft.com/office/drawing/2014/main" id="{0C02FF29-6032-4AFE-A4EC-FF34B279B68D}"/>
            </a:ext>
          </a:extLst>
        </xdr:cNvPr>
        <xdr:cNvSpPr/>
      </xdr:nvSpPr>
      <xdr:spPr>
        <a:xfrm>
          <a:off x="9192260" y="104352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19997</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4A7884E6-47BC-4160-9AD8-377B9070981C}"/>
            </a:ext>
          </a:extLst>
        </xdr:cNvPr>
        <xdr:cNvSpPr txBox="1"/>
      </xdr:nvSpPr>
      <xdr:spPr>
        <a:xfrm>
          <a:off x="9258300" y="10413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46183</xdr:rowOff>
    </xdr:from>
    <xdr:to>
      <xdr:col>50</xdr:col>
      <xdr:colOff>165100</xdr:colOff>
      <xdr:row>62</xdr:row>
      <xdr:rowOff>147783</xdr:rowOff>
    </xdr:to>
    <xdr:sp macro="" textlink="">
      <xdr:nvSpPr>
        <xdr:cNvPr id="248" name="楕円 247">
          <a:extLst>
            <a:ext uri="{FF2B5EF4-FFF2-40B4-BE49-F238E27FC236}">
              <a16:creationId xmlns:a16="http://schemas.microsoft.com/office/drawing/2014/main" id="{DD51D3FE-A338-42C0-8FE3-4D8D3427002F}"/>
            </a:ext>
          </a:extLst>
        </xdr:cNvPr>
        <xdr:cNvSpPr/>
      </xdr:nvSpPr>
      <xdr:spPr>
        <a:xfrm>
          <a:off x="8445500" y="1043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92370</xdr:rowOff>
    </xdr:from>
    <xdr:to>
      <xdr:col>55</xdr:col>
      <xdr:colOff>0</xdr:colOff>
      <xdr:row>62</xdr:row>
      <xdr:rowOff>96983</xdr:rowOff>
    </xdr:to>
    <xdr:cxnSp macro="">
      <xdr:nvCxnSpPr>
        <xdr:cNvPr id="249" name="直線コネクタ 248">
          <a:extLst>
            <a:ext uri="{FF2B5EF4-FFF2-40B4-BE49-F238E27FC236}">
              <a16:creationId xmlns:a16="http://schemas.microsoft.com/office/drawing/2014/main" id="{90C3417F-9B5F-49F3-B973-B5D068718BDF}"/>
            </a:ext>
          </a:extLst>
        </xdr:cNvPr>
        <xdr:cNvCxnSpPr/>
      </xdr:nvCxnSpPr>
      <xdr:spPr>
        <a:xfrm flipV="1">
          <a:off x="8496300" y="10486050"/>
          <a:ext cx="723900" cy="4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49643</xdr:rowOff>
    </xdr:from>
    <xdr:to>
      <xdr:col>46</xdr:col>
      <xdr:colOff>38100</xdr:colOff>
      <xdr:row>62</xdr:row>
      <xdr:rowOff>151243</xdr:rowOff>
    </xdr:to>
    <xdr:sp macro="" textlink="">
      <xdr:nvSpPr>
        <xdr:cNvPr id="250" name="楕円 249">
          <a:extLst>
            <a:ext uri="{FF2B5EF4-FFF2-40B4-BE49-F238E27FC236}">
              <a16:creationId xmlns:a16="http://schemas.microsoft.com/office/drawing/2014/main" id="{3AEAD0F8-3FCA-4DA6-9D71-AF543D921330}"/>
            </a:ext>
          </a:extLst>
        </xdr:cNvPr>
        <xdr:cNvSpPr/>
      </xdr:nvSpPr>
      <xdr:spPr>
        <a:xfrm>
          <a:off x="7670800" y="1044332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96983</xdr:rowOff>
    </xdr:from>
    <xdr:to>
      <xdr:col>50</xdr:col>
      <xdr:colOff>114300</xdr:colOff>
      <xdr:row>62</xdr:row>
      <xdr:rowOff>100443</xdr:rowOff>
    </xdr:to>
    <xdr:cxnSp macro="">
      <xdr:nvCxnSpPr>
        <xdr:cNvPr id="251" name="直線コネクタ 250">
          <a:extLst>
            <a:ext uri="{FF2B5EF4-FFF2-40B4-BE49-F238E27FC236}">
              <a16:creationId xmlns:a16="http://schemas.microsoft.com/office/drawing/2014/main" id="{B9E1C893-687F-4F75-9594-3CBDEDFA0852}"/>
            </a:ext>
          </a:extLst>
        </xdr:cNvPr>
        <xdr:cNvCxnSpPr/>
      </xdr:nvCxnSpPr>
      <xdr:spPr>
        <a:xfrm flipV="1">
          <a:off x="7713980" y="10490663"/>
          <a:ext cx="782320" cy="3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52543</xdr:rowOff>
    </xdr:from>
    <xdr:to>
      <xdr:col>41</xdr:col>
      <xdr:colOff>101600</xdr:colOff>
      <xdr:row>62</xdr:row>
      <xdr:rowOff>154143</xdr:rowOff>
    </xdr:to>
    <xdr:sp macro="" textlink="">
      <xdr:nvSpPr>
        <xdr:cNvPr id="252" name="楕円 251">
          <a:extLst>
            <a:ext uri="{FF2B5EF4-FFF2-40B4-BE49-F238E27FC236}">
              <a16:creationId xmlns:a16="http://schemas.microsoft.com/office/drawing/2014/main" id="{CF205E85-1507-4A09-8A09-1CCD87E99637}"/>
            </a:ext>
          </a:extLst>
        </xdr:cNvPr>
        <xdr:cNvSpPr/>
      </xdr:nvSpPr>
      <xdr:spPr>
        <a:xfrm>
          <a:off x="6873240" y="10446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100443</xdr:rowOff>
    </xdr:from>
    <xdr:to>
      <xdr:col>45</xdr:col>
      <xdr:colOff>177800</xdr:colOff>
      <xdr:row>62</xdr:row>
      <xdr:rowOff>103343</xdr:rowOff>
    </xdr:to>
    <xdr:cxnSp macro="">
      <xdr:nvCxnSpPr>
        <xdr:cNvPr id="253" name="直線コネクタ 252">
          <a:extLst>
            <a:ext uri="{FF2B5EF4-FFF2-40B4-BE49-F238E27FC236}">
              <a16:creationId xmlns:a16="http://schemas.microsoft.com/office/drawing/2014/main" id="{2E02A373-19EA-4919-81BB-8654D6BCE880}"/>
            </a:ext>
          </a:extLst>
        </xdr:cNvPr>
        <xdr:cNvCxnSpPr/>
      </xdr:nvCxnSpPr>
      <xdr:spPr>
        <a:xfrm flipV="1">
          <a:off x="6924040" y="10494123"/>
          <a:ext cx="789940" cy="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63367</xdr:rowOff>
    </xdr:from>
    <xdr:to>
      <xdr:col>36</xdr:col>
      <xdr:colOff>165100</xdr:colOff>
      <xdr:row>62</xdr:row>
      <xdr:rowOff>164967</xdr:rowOff>
    </xdr:to>
    <xdr:sp macro="" textlink="">
      <xdr:nvSpPr>
        <xdr:cNvPr id="254" name="楕円 253">
          <a:extLst>
            <a:ext uri="{FF2B5EF4-FFF2-40B4-BE49-F238E27FC236}">
              <a16:creationId xmlns:a16="http://schemas.microsoft.com/office/drawing/2014/main" id="{289F6673-E9B5-4BE3-A89B-EBFE9BA9DC87}"/>
            </a:ext>
          </a:extLst>
        </xdr:cNvPr>
        <xdr:cNvSpPr/>
      </xdr:nvSpPr>
      <xdr:spPr>
        <a:xfrm>
          <a:off x="6098540" y="10457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103343</xdr:rowOff>
    </xdr:from>
    <xdr:to>
      <xdr:col>41</xdr:col>
      <xdr:colOff>50800</xdr:colOff>
      <xdr:row>62</xdr:row>
      <xdr:rowOff>114167</xdr:rowOff>
    </xdr:to>
    <xdr:cxnSp macro="">
      <xdr:nvCxnSpPr>
        <xdr:cNvPr id="255" name="直線コネクタ 254">
          <a:extLst>
            <a:ext uri="{FF2B5EF4-FFF2-40B4-BE49-F238E27FC236}">
              <a16:creationId xmlns:a16="http://schemas.microsoft.com/office/drawing/2014/main" id="{A0E2EC56-9FF6-44AB-A323-F41A654425D9}"/>
            </a:ext>
          </a:extLst>
        </xdr:cNvPr>
        <xdr:cNvCxnSpPr/>
      </xdr:nvCxnSpPr>
      <xdr:spPr>
        <a:xfrm flipV="1">
          <a:off x="6149340" y="10497023"/>
          <a:ext cx="774700" cy="10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59</xdr:row>
      <xdr:rowOff>160106</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0531D21A-C391-46DA-B349-5BBCFD8098E8}"/>
            </a:ext>
          </a:extLst>
        </xdr:cNvPr>
        <xdr:cNvSpPr txBox="1"/>
      </xdr:nvSpPr>
      <xdr:spPr>
        <a:xfrm>
          <a:off x="8214575" y="10050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1960</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B65EDA0B-CC77-4407-817F-40CF0EB77869}"/>
            </a:ext>
          </a:extLst>
        </xdr:cNvPr>
        <xdr:cNvSpPr txBox="1"/>
      </xdr:nvSpPr>
      <xdr:spPr>
        <a:xfrm>
          <a:off x="7444955" y="10060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152498</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E3D862D9-53C4-4084-A4E6-31BF0EB6AB0D}"/>
            </a:ext>
          </a:extLst>
        </xdr:cNvPr>
        <xdr:cNvSpPr txBox="1"/>
      </xdr:nvSpPr>
      <xdr:spPr>
        <a:xfrm>
          <a:off x="6670255" y="10043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166065</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AADB8399-6003-45FE-88BA-896B85A68F70}"/>
            </a:ext>
          </a:extLst>
        </xdr:cNvPr>
        <xdr:cNvSpPr txBox="1"/>
      </xdr:nvSpPr>
      <xdr:spPr>
        <a:xfrm>
          <a:off x="5872695" y="10056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138910</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5F90A288-0BBF-41EE-8778-F37617A43689}"/>
            </a:ext>
          </a:extLst>
        </xdr:cNvPr>
        <xdr:cNvSpPr txBox="1"/>
      </xdr:nvSpPr>
      <xdr:spPr>
        <a:xfrm>
          <a:off x="8214575" y="10532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142370</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15017C1B-1832-4F68-B8B6-6DCB9B15F378}"/>
            </a:ext>
          </a:extLst>
        </xdr:cNvPr>
        <xdr:cNvSpPr txBox="1"/>
      </xdr:nvSpPr>
      <xdr:spPr>
        <a:xfrm>
          <a:off x="7444955" y="10536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145270</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766B311A-7C95-4FEB-949B-90D9C3A1D599}"/>
            </a:ext>
          </a:extLst>
        </xdr:cNvPr>
        <xdr:cNvSpPr txBox="1"/>
      </xdr:nvSpPr>
      <xdr:spPr>
        <a:xfrm>
          <a:off x="6670255" y="10538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156094</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6717BB45-2E47-4AE6-8AB5-FFDB5935FC28}"/>
            </a:ext>
          </a:extLst>
        </xdr:cNvPr>
        <xdr:cNvSpPr txBox="1"/>
      </xdr:nvSpPr>
      <xdr:spPr>
        <a:xfrm>
          <a:off x="5872695" y="10549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37D2B354-E576-4A8E-963D-6E6352669173}"/>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3D267A45-BA5B-4003-9204-DF47D038D858}"/>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35D655E2-0B4A-4508-9138-E530FBBD3115}"/>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1927E1B7-7D1E-4DC3-AAAD-29E8AC54A652}"/>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ADC830BA-5B4C-4477-A827-9151F25CFA96}"/>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B31D61CE-C270-4125-91A1-1360722152E6}"/>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EA82F5D5-8701-45B7-84ED-DC7B02A8705E}"/>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717A8A1B-FF77-4EB2-8527-62C53FB50418}"/>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3FC868AE-874D-4369-8970-4792718E2D2B}"/>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16A52318-97C9-4901-A251-93656E756394}"/>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400E1389-B9E3-489C-AE25-DD3EA99A765F}"/>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09457743-5BCF-45CF-A4A5-6BC81CBE33B0}"/>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25A4FB77-CB46-49BC-AD03-69936A6AF780}"/>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E14E22C9-FCE3-42DD-8CF1-1BA95545E77B}"/>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387E5184-B46B-436A-9961-F154A209EC93}"/>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AB5FC3C0-9587-48B9-B6FF-81E196F24C23}"/>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5F39F646-64A1-45E5-97DC-6C3C724A7458}"/>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7E2A238B-C5D3-4A46-BE21-B26B68ED109A}"/>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909F9F50-97A6-46FF-866F-5B2075B9D057}"/>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D66B6C3B-919E-405C-9B09-CCEABC4ECA8B}"/>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663DD991-621E-42B7-8062-1C65E2299E84}"/>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45B7B39A-DD68-402B-ABE1-4A19BA9B06EE}"/>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F8E784E5-BE30-4076-8B8C-AAC209C6F345}"/>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8870B0E0-B52C-49E7-B188-E253BDEA8C9F}"/>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116205</xdr:rowOff>
    </xdr:from>
    <xdr:to>
      <xdr:col>24</xdr:col>
      <xdr:colOff>62865</xdr:colOff>
      <xdr:row>86</xdr:row>
      <xdr:rowOff>95250</xdr:rowOff>
    </xdr:to>
    <xdr:cxnSp macro="">
      <xdr:nvCxnSpPr>
        <xdr:cNvPr id="288" name="直線コネクタ 287">
          <a:extLst>
            <a:ext uri="{FF2B5EF4-FFF2-40B4-BE49-F238E27FC236}">
              <a16:creationId xmlns:a16="http://schemas.microsoft.com/office/drawing/2014/main" id="{435C7E89-63CF-4E5D-9B70-334955979867}"/>
            </a:ext>
          </a:extLst>
        </xdr:cNvPr>
        <xdr:cNvCxnSpPr/>
      </xdr:nvCxnSpPr>
      <xdr:spPr>
        <a:xfrm flipV="1">
          <a:off x="4086225" y="13024485"/>
          <a:ext cx="0" cy="1487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99077</xdr:rowOff>
    </xdr:from>
    <xdr:ext cx="405111" cy="259045"/>
    <xdr:sp macro="" textlink="">
      <xdr:nvSpPr>
        <xdr:cNvPr id="289" name="【公営住宅】&#10;有形固定資産減価償却率最小値テキスト">
          <a:extLst>
            <a:ext uri="{FF2B5EF4-FFF2-40B4-BE49-F238E27FC236}">
              <a16:creationId xmlns:a16="http://schemas.microsoft.com/office/drawing/2014/main" id="{710EFADC-7A00-42F6-997B-69F5946004F8}"/>
            </a:ext>
          </a:extLst>
        </xdr:cNvPr>
        <xdr:cNvSpPr txBox="1"/>
      </xdr:nvSpPr>
      <xdr:spPr>
        <a:xfrm>
          <a:off x="4124960" y="1451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95250</xdr:rowOff>
    </xdr:from>
    <xdr:to>
      <xdr:col>24</xdr:col>
      <xdr:colOff>152400</xdr:colOff>
      <xdr:row>86</xdr:row>
      <xdr:rowOff>95250</xdr:rowOff>
    </xdr:to>
    <xdr:cxnSp macro="">
      <xdr:nvCxnSpPr>
        <xdr:cNvPr id="290" name="直線コネクタ 289">
          <a:extLst>
            <a:ext uri="{FF2B5EF4-FFF2-40B4-BE49-F238E27FC236}">
              <a16:creationId xmlns:a16="http://schemas.microsoft.com/office/drawing/2014/main" id="{EEDC926D-80B6-4DA1-9670-E66B375E7557}"/>
            </a:ext>
          </a:extLst>
        </xdr:cNvPr>
        <xdr:cNvCxnSpPr/>
      </xdr:nvCxnSpPr>
      <xdr:spPr>
        <a:xfrm>
          <a:off x="4020820" y="145122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62882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6A0E056B-EB23-42C4-97BD-7DBB821CFA0F}"/>
            </a:ext>
          </a:extLst>
        </xdr:cNvPr>
        <xdr:cNvSpPr txBox="1"/>
      </xdr:nvSpPr>
      <xdr:spPr>
        <a:xfrm>
          <a:off x="4124960" y="12803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116205</xdr:rowOff>
    </xdr:from>
    <xdr:to>
      <xdr:col>24</xdr:col>
      <xdr:colOff>152400</xdr:colOff>
      <xdr:row>77</xdr:row>
      <xdr:rowOff>116205</xdr:rowOff>
    </xdr:to>
    <xdr:cxnSp macro="">
      <xdr:nvCxnSpPr>
        <xdr:cNvPr id="292" name="直線コネクタ 291">
          <a:extLst>
            <a:ext uri="{FF2B5EF4-FFF2-40B4-BE49-F238E27FC236}">
              <a16:creationId xmlns:a16="http://schemas.microsoft.com/office/drawing/2014/main" id="{D4C09E06-83CD-42A7-8632-73AEE28697C0}"/>
            </a:ext>
          </a:extLst>
        </xdr:cNvPr>
        <xdr:cNvCxnSpPr/>
      </xdr:nvCxnSpPr>
      <xdr:spPr>
        <a:xfrm>
          <a:off x="4020820" y="130244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40657</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14279EB2-D3A7-482A-889D-BE4EFDBCF3A0}"/>
            </a:ext>
          </a:extLst>
        </xdr:cNvPr>
        <xdr:cNvSpPr txBox="1"/>
      </xdr:nvSpPr>
      <xdr:spPr>
        <a:xfrm>
          <a:off x="4124960" y="137871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17780</xdr:rowOff>
    </xdr:from>
    <xdr:to>
      <xdr:col>24</xdr:col>
      <xdr:colOff>114300</xdr:colOff>
      <xdr:row>83</xdr:row>
      <xdr:rowOff>119380</xdr:rowOff>
    </xdr:to>
    <xdr:sp macro="" textlink="">
      <xdr:nvSpPr>
        <xdr:cNvPr id="294" name="フローチャート: 判断 293">
          <a:extLst>
            <a:ext uri="{FF2B5EF4-FFF2-40B4-BE49-F238E27FC236}">
              <a16:creationId xmlns:a16="http://schemas.microsoft.com/office/drawing/2014/main" id="{1F223E92-8E02-45CA-9A82-B50FA9FAC7C3}"/>
            </a:ext>
          </a:extLst>
        </xdr:cNvPr>
        <xdr:cNvSpPr/>
      </xdr:nvSpPr>
      <xdr:spPr>
        <a:xfrm>
          <a:off x="403606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168275</xdr:rowOff>
    </xdr:from>
    <xdr:to>
      <xdr:col>20</xdr:col>
      <xdr:colOff>38100</xdr:colOff>
      <xdr:row>83</xdr:row>
      <xdr:rowOff>98425</xdr:rowOff>
    </xdr:to>
    <xdr:sp macro="" textlink="">
      <xdr:nvSpPr>
        <xdr:cNvPr id="295" name="フローチャート: 判断 294">
          <a:extLst>
            <a:ext uri="{FF2B5EF4-FFF2-40B4-BE49-F238E27FC236}">
              <a16:creationId xmlns:a16="http://schemas.microsoft.com/office/drawing/2014/main" id="{BBEF6422-A49E-49D8-B55A-B5180963C6DC}"/>
            </a:ext>
          </a:extLst>
        </xdr:cNvPr>
        <xdr:cNvSpPr/>
      </xdr:nvSpPr>
      <xdr:spPr>
        <a:xfrm>
          <a:off x="3312160" y="139147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160655</xdr:rowOff>
    </xdr:from>
    <xdr:to>
      <xdr:col>15</xdr:col>
      <xdr:colOff>101600</xdr:colOff>
      <xdr:row>83</xdr:row>
      <xdr:rowOff>90805</xdr:rowOff>
    </xdr:to>
    <xdr:sp macro="" textlink="">
      <xdr:nvSpPr>
        <xdr:cNvPr id="296" name="フローチャート: 判断 295">
          <a:extLst>
            <a:ext uri="{FF2B5EF4-FFF2-40B4-BE49-F238E27FC236}">
              <a16:creationId xmlns:a16="http://schemas.microsoft.com/office/drawing/2014/main" id="{0285C5D0-6FBB-45A3-88DA-2EB7D6CF5348}"/>
            </a:ext>
          </a:extLst>
        </xdr:cNvPr>
        <xdr:cNvSpPr/>
      </xdr:nvSpPr>
      <xdr:spPr>
        <a:xfrm>
          <a:off x="2514600" y="139071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118745</xdr:rowOff>
    </xdr:from>
    <xdr:to>
      <xdr:col>10</xdr:col>
      <xdr:colOff>165100</xdr:colOff>
      <xdr:row>83</xdr:row>
      <xdr:rowOff>48895</xdr:rowOff>
    </xdr:to>
    <xdr:sp macro="" textlink="">
      <xdr:nvSpPr>
        <xdr:cNvPr id="297" name="フローチャート: 判断 296">
          <a:extLst>
            <a:ext uri="{FF2B5EF4-FFF2-40B4-BE49-F238E27FC236}">
              <a16:creationId xmlns:a16="http://schemas.microsoft.com/office/drawing/2014/main" id="{67B07E97-5658-45E0-9F9A-8CBFD31CDD83}"/>
            </a:ext>
          </a:extLst>
        </xdr:cNvPr>
        <xdr:cNvSpPr/>
      </xdr:nvSpPr>
      <xdr:spPr>
        <a:xfrm>
          <a:off x="1739900" y="138652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105411</xdr:rowOff>
    </xdr:from>
    <xdr:to>
      <xdr:col>6</xdr:col>
      <xdr:colOff>38100</xdr:colOff>
      <xdr:row>82</xdr:row>
      <xdr:rowOff>35561</xdr:rowOff>
    </xdr:to>
    <xdr:sp macro="" textlink="">
      <xdr:nvSpPr>
        <xdr:cNvPr id="298" name="フローチャート: 判断 297">
          <a:extLst>
            <a:ext uri="{FF2B5EF4-FFF2-40B4-BE49-F238E27FC236}">
              <a16:creationId xmlns:a16="http://schemas.microsoft.com/office/drawing/2014/main" id="{1262979E-B9C9-456F-8962-45AE8A4351F4}"/>
            </a:ext>
          </a:extLst>
        </xdr:cNvPr>
        <xdr:cNvSpPr/>
      </xdr:nvSpPr>
      <xdr:spPr>
        <a:xfrm>
          <a:off x="965200" y="1368425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EF686F9B-D964-4CF2-BD25-847865A9DACC}"/>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6F17F431-0D66-4B18-8FC9-B5AB343E5804}"/>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72CF7C46-B454-45AD-B20B-563A4323BD4B}"/>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BC1CB22A-27A5-4AF7-9D2F-5A69BAE47A3E}"/>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9D76F926-C28B-4E96-ADE5-CD0A852FAB58}"/>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44450</xdr:rowOff>
    </xdr:from>
    <xdr:to>
      <xdr:col>24</xdr:col>
      <xdr:colOff>114300</xdr:colOff>
      <xdr:row>86</xdr:row>
      <xdr:rowOff>146050</xdr:rowOff>
    </xdr:to>
    <xdr:sp macro="" textlink="">
      <xdr:nvSpPr>
        <xdr:cNvPr id="304" name="楕円 303">
          <a:extLst>
            <a:ext uri="{FF2B5EF4-FFF2-40B4-BE49-F238E27FC236}">
              <a16:creationId xmlns:a16="http://schemas.microsoft.com/office/drawing/2014/main" id="{B1B0B499-4B53-4675-AB36-5C13D5D2A281}"/>
            </a:ext>
          </a:extLst>
        </xdr:cNvPr>
        <xdr:cNvSpPr/>
      </xdr:nvSpPr>
      <xdr:spPr>
        <a:xfrm>
          <a:off x="4036060" y="1446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130827</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D9A6D795-F614-4EC4-BA69-305C8EF171DD}"/>
            </a:ext>
          </a:extLst>
        </xdr:cNvPr>
        <xdr:cNvSpPr txBox="1"/>
      </xdr:nvSpPr>
      <xdr:spPr>
        <a:xfrm>
          <a:off x="4124960" y="1438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38736</xdr:rowOff>
    </xdr:from>
    <xdr:to>
      <xdr:col>20</xdr:col>
      <xdr:colOff>38100</xdr:colOff>
      <xdr:row>86</xdr:row>
      <xdr:rowOff>140336</xdr:rowOff>
    </xdr:to>
    <xdr:sp macro="" textlink="">
      <xdr:nvSpPr>
        <xdr:cNvPr id="306" name="楕円 305">
          <a:extLst>
            <a:ext uri="{FF2B5EF4-FFF2-40B4-BE49-F238E27FC236}">
              <a16:creationId xmlns:a16="http://schemas.microsoft.com/office/drawing/2014/main" id="{DC061D2D-AADB-48F9-8A86-F674EDF55FA0}"/>
            </a:ext>
          </a:extLst>
        </xdr:cNvPr>
        <xdr:cNvSpPr/>
      </xdr:nvSpPr>
      <xdr:spPr>
        <a:xfrm>
          <a:off x="3312160" y="1445577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89536</xdr:rowOff>
    </xdr:from>
    <xdr:to>
      <xdr:col>24</xdr:col>
      <xdr:colOff>63500</xdr:colOff>
      <xdr:row>86</xdr:row>
      <xdr:rowOff>95250</xdr:rowOff>
    </xdr:to>
    <xdr:cxnSp macro="">
      <xdr:nvCxnSpPr>
        <xdr:cNvPr id="307" name="直線コネクタ 306">
          <a:extLst>
            <a:ext uri="{FF2B5EF4-FFF2-40B4-BE49-F238E27FC236}">
              <a16:creationId xmlns:a16="http://schemas.microsoft.com/office/drawing/2014/main" id="{17FC8DC2-1BBF-4709-9C7B-ED6D47E6D57C}"/>
            </a:ext>
          </a:extLst>
        </xdr:cNvPr>
        <xdr:cNvCxnSpPr/>
      </xdr:nvCxnSpPr>
      <xdr:spPr>
        <a:xfrm>
          <a:off x="3355340" y="14506576"/>
          <a:ext cx="73152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86</xdr:row>
      <xdr:rowOff>33020</xdr:rowOff>
    </xdr:from>
    <xdr:to>
      <xdr:col>15</xdr:col>
      <xdr:colOff>101600</xdr:colOff>
      <xdr:row>86</xdr:row>
      <xdr:rowOff>134620</xdr:rowOff>
    </xdr:to>
    <xdr:sp macro="" textlink="">
      <xdr:nvSpPr>
        <xdr:cNvPr id="308" name="楕円 307">
          <a:extLst>
            <a:ext uri="{FF2B5EF4-FFF2-40B4-BE49-F238E27FC236}">
              <a16:creationId xmlns:a16="http://schemas.microsoft.com/office/drawing/2014/main" id="{0BAFD611-FF3E-4904-96AC-4B35F5EE1F19}"/>
            </a:ext>
          </a:extLst>
        </xdr:cNvPr>
        <xdr:cNvSpPr/>
      </xdr:nvSpPr>
      <xdr:spPr>
        <a:xfrm>
          <a:off x="2514600" y="1445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83820</xdr:rowOff>
    </xdr:from>
    <xdr:to>
      <xdr:col>19</xdr:col>
      <xdr:colOff>177800</xdr:colOff>
      <xdr:row>86</xdr:row>
      <xdr:rowOff>89536</xdr:rowOff>
    </xdr:to>
    <xdr:cxnSp macro="">
      <xdr:nvCxnSpPr>
        <xdr:cNvPr id="309" name="直線コネクタ 308">
          <a:extLst>
            <a:ext uri="{FF2B5EF4-FFF2-40B4-BE49-F238E27FC236}">
              <a16:creationId xmlns:a16="http://schemas.microsoft.com/office/drawing/2014/main" id="{B9C0C445-84D8-474C-96A3-0EAE460057B6}"/>
            </a:ext>
          </a:extLst>
        </xdr:cNvPr>
        <xdr:cNvCxnSpPr/>
      </xdr:nvCxnSpPr>
      <xdr:spPr>
        <a:xfrm>
          <a:off x="2565400" y="14500860"/>
          <a:ext cx="78994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86</xdr:row>
      <xdr:rowOff>25400</xdr:rowOff>
    </xdr:from>
    <xdr:to>
      <xdr:col>10</xdr:col>
      <xdr:colOff>165100</xdr:colOff>
      <xdr:row>86</xdr:row>
      <xdr:rowOff>127000</xdr:rowOff>
    </xdr:to>
    <xdr:sp macro="" textlink="">
      <xdr:nvSpPr>
        <xdr:cNvPr id="310" name="楕円 309">
          <a:extLst>
            <a:ext uri="{FF2B5EF4-FFF2-40B4-BE49-F238E27FC236}">
              <a16:creationId xmlns:a16="http://schemas.microsoft.com/office/drawing/2014/main" id="{D5025149-8B4D-47D2-AE39-A1494ED10021}"/>
            </a:ext>
          </a:extLst>
        </xdr:cNvPr>
        <xdr:cNvSpPr/>
      </xdr:nvSpPr>
      <xdr:spPr>
        <a:xfrm>
          <a:off x="1739900" y="1444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76200</xdr:rowOff>
    </xdr:from>
    <xdr:to>
      <xdr:col>15</xdr:col>
      <xdr:colOff>50800</xdr:colOff>
      <xdr:row>86</xdr:row>
      <xdr:rowOff>83820</xdr:rowOff>
    </xdr:to>
    <xdr:cxnSp macro="">
      <xdr:nvCxnSpPr>
        <xdr:cNvPr id="311" name="直線コネクタ 310">
          <a:extLst>
            <a:ext uri="{FF2B5EF4-FFF2-40B4-BE49-F238E27FC236}">
              <a16:creationId xmlns:a16="http://schemas.microsoft.com/office/drawing/2014/main" id="{93F34B0B-35A5-41A8-B7BB-F2BC9A7202FF}"/>
            </a:ext>
          </a:extLst>
        </xdr:cNvPr>
        <xdr:cNvCxnSpPr/>
      </xdr:nvCxnSpPr>
      <xdr:spPr>
        <a:xfrm>
          <a:off x="1790700" y="14493240"/>
          <a:ext cx="7747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86</xdr:row>
      <xdr:rowOff>4445</xdr:rowOff>
    </xdr:from>
    <xdr:to>
      <xdr:col>6</xdr:col>
      <xdr:colOff>38100</xdr:colOff>
      <xdr:row>86</xdr:row>
      <xdr:rowOff>106045</xdr:rowOff>
    </xdr:to>
    <xdr:sp macro="" textlink="">
      <xdr:nvSpPr>
        <xdr:cNvPr id="312" name="楕円 311">
          <a:extLst>
            <a:ext uri="{FF2B5EF4-FFF2-40B4-BE49-F238E27FC236}">
              <a16:creationId xmlns:a16="http://schemas.microsoft.com/office/drawing/2014/main" id="{BDD5308D-AC4D-4AEC-A2F9-51794C71F347}"/>
            </a:ext>
          </a:extLst>
        </xdr:cNvPr>
        <xdr:cNvSpPr/>
      </xdr:nvSpPr>
      <xdr:spPr>
        <a:xfrm>
          <a:off x="965200" y="1442148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55245</xdr:rowOff>
    </xdr:from>
    <xdr:to>
      <xdr:col>10</xdr:col>
      <xdr:colOff>114300</xdr:colOff>
      <xdr:row>86</xdr:row>
      <xdr:rowOff>76200</xdr:rowOff>
    </xdr:to>
    <xdr:cxnSp macro="">
      <xdr:nvCxnSpPr>
        <xdr:cNvPr id="313" name="直線コネクタ 312">
          <a:extLst>
            <a:ext uri="{FF2B5EF4-FFF2-40B4-BE49-F238E27FC236}">
              <a16:creationId xmlns:a16="http://schemas.microsoft.com/office/drawing/2014/main" id="{95AB8EC9-02B7-47A0-A96A-72A5A74CB50F}"/>
            </a:ext>
          </a:extLst>
        </xdr:cNvPr>
        <xdr:cNvCxnSpPr/>
      </xdr:nvCxnSpPr>
      <xdr:spPr>
        <a:xfrm>
          <a:off x="1008380" y="14472285"/>
          <a:ext cx="78232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114952</xdr:rowOff>
    </xdr:from>
    <xdr:ext cx="405111" cy="259045"/>
    <xdr:sp macro="" textlink="">
      <xdr:nvSpPr>
        <xdr:cNvPr id="314" name="n_1aveValue【公営住宅】&#10;有形固定資産減価償却率">
          <a:extLst>
            <a:ext uri="{FF2B5EF4-FFF2-40B4-BE49-F238E27FC236}">
              <a16:creationId xmlns:a16="http://schemas.microsoft.com/office/drawing/2014/main" id="{661B94BF-8A29-4EB1-9A69-1337C133857E}"/>
            </a:ext>
          </a:extLst>
        </xdr:cNvPr>
        <xdr:cNvSpPr txBox="1"/>
      </xdr:nvSpPr>
      <xdr:spPr>
        <a:xfrm>
          <a:off x="3170564" y="13693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107332</xdr:rowOff>
    </xdr:from>
    <xdr:ext cx="405111" cy="259045"/>
    <xdr:sp macro="" textlink="">
      <xdr:nvSpPr>
        <xdr:cNvPr id="315" name="n_2aveValue【公営住宅】&#10;有形固定資産減価償却率">
          <a:extLst>
            <a:ext uri="{FF2B5EF4-FFF2-40B4-BE49-F238E27FC236}">
              <a16:creationId xmlns:a16="http://schemas.microsoft.com/office/drawing/2014/main" id="{D3833E75-3FD6-4B8C-B830-D60E57845DA7}"/>
            </a:ext>
          </a:extLst>
        </xdr:cNvPr>
        <xdr:cNvSpPr txBox="1"/>
      </xdr:nvSpPr>
      <xdr:spPr>
        <a:xfrm>
          <a:off x="2385704" y="1368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65422</xdr:rowOff>
    </xdr:from>
    <xdr:ext cx="405111" cy="259045"/>
    <xdr:sp macro="" textlink="">
      <xdr:nvSpPr>
        <xdr:cNvPr id="316" name="n_3aveValue【公営住宅】&#10;有形固定資産減価償却率">
          <a:extLst>
            <a:ext uri="{FF2B5EF4-FFF2-40B4-BE49-F238E27FC236}">
              <a16:creationId xmlns:a16="http://schemas.microsoft.com/office/drawing/2014/main" id="{57D53C64-0EEB-45EE-BB29-B1383533F20A}"/>
            </a:ext>
          </a:extLst>
        </xdr:cNvPr>
        <xdr:cNvSpPr txBox="1"/>
      </xdr:nvSpPr>
      <xdr:spPr>
        <a:xfrm>
          <a:off x="1611004" y="1364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52088</xdr:rowOff>
    </xdr:from>
    <xdr:ext cx="405111" cy="259045"/>
    <xdr:sp macro="" textlink="">
      <xdr:nvSpPr>
        <xdr:cNvPr id="317" name="n_4aveValue【公営住宅】&#10;有形固定資産減価償却率">
          <a:extLst>
            <a:ext uri="{FF2B5EF4-FFF2-40B4-BE49-F238E27FC236}">
              <a16:creationId xmlns:a16="http://schemas.microsoft.com/office/drawing/2014/main" id="{2BE3616D-6F4E-4E56-93C3-5FC82D3AF296}"/>
            </a:ext>
          </a:extLst>
        </xdr:cNvPr>
        <xdr:cNvSpPr txBox="1"/>
      </xdr:nvSpPr>
      <xdr:spPr>
        <a:xfrm>
          <a:off x="836304" y="13463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131463</xdr:rowOff>
    </xdr:from>
    <xdr:ext cx="405111" cy="259045"/>
    <xdr:sp macro="" textlink="">
      <xdr:nvSpPr>
        <xdr:cNvPr id="318" name="n_1mainValue【公営住宅】&#10;有形固定資産減価償却率">
          <a:extLst>
            <a:ext uri="{FF2B5EF4-FFF2-40B4-BE49-F238E27FC236}">
              <a16:creationId xmlns:a16="http://schemas.microsoft.com/office/drawing/2014/main" id="{332771C0-DA75-4622-8F31-4BE21C1971B5}"/>
            </a:ext>
          </a:extLst>
        </xdr:cNvPr>
        <xdr:cNvSpPr txBox="1"/>
      </xdr:nvSpPr>
      <xdr:spPr>
        <a:xfrm>
          <a:off x="3170564" y="14548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125747</xdr:rowOff>
    </xdr:from>
    <xdr:ext cx="405111" cy="259045"/>
    <xdr:sp macro="" textlink="">
      <xdr:nvSpPr>
        <xdr:cNvPr id="319" name="n_2mainValue【公営住宅】&#10;有形固定資産減価償却率">
          <a:extLst>
            <a:ext uri="{FF2B5EF4-FFF2-40B4-BE49-F238E27FC236}">
              <a16:creationId xmlns:a16="http://schemas.microsoft.com/office/drawing/2014/main" id="{434B3C31-5F3C-449E-A9AD-757B966F2E1E}"/>
            </a:ext>
          </a:extLst>
        </xdr:cNvPr>
        <xdr:cNvSpPr txBox="1"/>
      </xdr:nvSpPr>
      <xdr:spPr>
        <a:xfrm>
          <a:off x="2385704" y="14542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118127</xdr:rowOff>
    </xdr:from>
    <xdr:ext cx="405111" cy="259045"/>
    <xdr:sp macro="" textlink="">
      <xdr:nvSpPr>
        <xdr:cNvPr id="320" name="n_3mainValue【公営住宅】&#10;有形固定資産減価償却率">
          <a:extLst>
            <a:ext uri="{FF2B5EF4-FFF2-40B4-BE49-F238E27FC236}">
              <a16:creationId xmlns:a16="http://schemas.microsoft.com/office/drawing/2014/main" id="{595150B5-CB43-467B-A04D-AF55D3A910DC}"/>
            </a:ext>
          </a:extLst>
        </xdr:cNvPr>
        <xdr:cNvSpPr txBox="1"/>
      </xdr:nvSpPr>
      <xdr:spPr>
        <a:xfrm>
          <a:off x="1611004" y="14535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97172</xdr:rowOff>
    </xdr:from>
    <xdr:ext cx="405111" cy="259045"/>
    <xdr:sp macro="" textlink="">
      <xdr:nvSpPr>
        <xdr:cNvPr id="321" name="n_4mainValue【公営住宅】&#10;有形固定資産減価償却率">
          <a:extLst>
            <a:ext uri="{FF2B5EF4-FFF2-40B4-BE49-F238E27FC236}">
              <a16:creationId xmlns:a16="http://schemas.microsoft.com/office/drawing/2014/main" id="{AEE672AD-9BB2-4188-BDF8-B41424AF0489}"/>
            </a:ext>
          </a:extLst>
        </xdr:cNvPr>
        <xdr:cNvSpPr txBox="1"/>
      </xdr:nvSpPr>
      <xdr:spPr>
        <a:xfrm>
          <a:off x="836304" y="14514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FFF478EA-5636-4E52-9A9E-8E47A6F3F2DB}"/>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803DF58E-B4D3-4AA1-85E2-1C4EFC60424B}"/>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A7707D98-0AF1-4B48-A7DB-AAE1D4867B89}"/>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B0954A46-8CE0-4FE6-AF35-643FAEC94E27}"/>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498FF41B-99C6-4C1E-BA4B-ACA139326EFD}"/>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1536A889-D4BA-48AA-B87B-6BAE7A5336A3}"/>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7624DF5C-691C-47B2-8A75-3B255E326728}"/>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061947BA-87A1-4459-8BB5-0F052C1FEBA8}"/>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174EE0BF-E344-4076-9B8A-2906DCCC1C6D}"/>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F9F66AB0-7E82-46D0-879A-007BD1CE844B}"/>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a:extLst>
            <a:ext uri="{FF2B5EF4-FFF2-40B4-BE49-F238E27FC236}">
              <a16:creationId xmlns:a16="http://schemas.microsoft.com/office/drawing/2014/main" id="{8B5F2D18-676F-4829-8242-3A38D527D757}"/>
            </a:ext>
          </a:extLst>
        </xdr:cNvPr>
        <xdr:cNvCxnSpPr/>
      </xdr:nvCxnSpPr>
      <xdr:spPr>
        <a:xfrm>
          <a:off x="5826760" y="14455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a:extLst>
            <a:ext uri="{FF2B5EF4-FFF2-40B4-BE49-F238E27FC236}">
              <a16:creationId xmlns:a16="http://schemas.microsoft.com/office/drawing/2014/main" id="{F7339E70-A160-45A5-AE1B-15231306F990}"/>
            </a:ext>
          </a:extLst>
        </xdr:cNvPr>
        <xdr:cNvSpPr txBox="1"/>
      </xdr:nvSpPr>
      <xdr:spPr>
        <a:xfrm>
          <a:off x="54053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a:extLst>
            <a:ext uri="{FF2B5EF4-FFF2-40B4-BE49-F238E27FC236}">
              <a16:creationId xmlns:a16="http://schemas.microsoft.com/office/drawing/2014/main" id="{E988BBAD-9187-4AD9-AC4C-AD910F55A1C1}"/>
            </a:ext>
          </a:extLst>
        </xdr:cNvPr>
        <xdr:cNvCxnSpPr/>
      </xdr:nvCxnSpPr>
      <xdr:spPr>
        <a:xfrm>
          <a:off x="5826760" y="140093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5" name="テキスト ボックス 334">
          <a:extLst>
            <a:ext uri="{FF2B5EF4-FFF2-40B4-BE49-F238E27FC236}">
              <a16:creationId xmlns:a16="http://schemas.microsoft.com/office/drawing/2014/main" id="{915A8763-73BE-4FD6-958B-4A619E810164}"/>
            </a:ext>
          </a:extLst>
        </xdr:cNvPr>
        <xdr:cNvSpPr txBox="1"/>
      </xdr:nvSpPr>
      <xdr:spPr>
        <a:xfrm>
          <a:off x="540530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a:extLst>
            <a:ext uri="{FF2B5EF4-FFF2-40B4-BE49-F238E27FC236}">
              <a16:creationId xmlns:a16="http://schemas.microsoft.com/office/drawing/2014/main" id="{75FC2198-E0FE-4F47-B039-D7AC401012AD}"/>
            </a:ext>
          </a:extLst>
        </xdr:cNvPr>
        <xdr:cNvCxnSpPr/>
      </xdr:nvCxnSpPr>
      <xdr:spPr>
        <a:xfrm>
          <a:off x="5826760" y="13563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7" name="テキスト ボックス 336">
          <a:extLst>
            <a:ext uri="{FF2B5EF4-FFF2-40B4-BE49-F238E27FC236}">
              <a16:creationId xmlns:a16="http://schemas.microsoft.com/office/drawing/2014/main" id="{ED37E0C5-789D-4BB8-BB7F-51665F216D2B}"/>
            </a:ext>
          </a:extLst>
        </xdr:cNvPr>
        <xdr:cNvSpPr txBox="1"/>
      </xdr:nvSpPr>
      <xdr:spPr>
        <a:xfrm>
          <a:off x="540530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a:extLst>
            <a:ext uri="{FF2B5EF4-FFF2-40B4-BE49-F238E27FC236}">
              <a16:creationId xmlns:a16="http://schemas.microsoft.com/office/drawing/2014/main" id="{38814716-51BE-4154-9910-D2E408DC19B2}"/>
            </a:ext>
          </a:extLst>
        </xdr:cNvPr>
        <xdr:cNvCxnSpPr/>
      </xdr:nvCxnSpPr>
      <xdr:spPr>
        <a:xfrm>
          <a:off x="5826760" y="131140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9" name="テキスト ボックス 338">
          <a:extLst>
            <a:ext uri="{FF2B5EF4-FFF2-40B4-BE49-F238E27FC236}">
              <a16:creationId xmlns:a16="http://schemas.microsoft.com/office/drawing/2014/main" id="{1F4F7FB7-634E-47D9-B678-800B77F3FDD3}"/>
            </a:ext>
          </a:extLst>
        </xdr:cNvPr>
        <xdr:cNvSpPr txBox="1"/>
      </xdr:nvSpPr>
      <xdr:spPr>
        <a:xfrm>
          <a:off x="540530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677666B6-A321-497B-9B87-5253C424800A}"/>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a:extLst>
            <a:ext uri="{FF2B5EF4-FFF2-40B4-BE49-F238E27FC236}">
              <a16:creationId xmlns:a16="http://schemas.microsoft.com/office/drawing/2014/main" id="{B23D98DB-D6A8-4722-A7B6-4485EB97E1EB}"/>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id="{A2DDBA4F-7AA7-4DA4-B7A8-43022FBC5B7B}"/>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80</xdr:row>
      <xdr:rowOff>5181</xdr:rowOff>
    </xdr:from>
    <xdr:to>
      <xdr:col>54</xdr:col>
      <xdr:colOff>189865</xdr:colOff>
      <xdr:row>86</xdr:row>
      <xdr:rowOff>28956</xdr:rowOff>
    </xdr:to>
    <xdr:cxnSp macro="">
      <xdr:nvCxnSpPr>
        <xdr:cNvPr id="343" name="直線コネクタ 342">
          <a:extLst>
            <a:ext uri="{FF2B5EF4-FFF2-40B4-BE49-F238E27FC236}">
              <a16:creationId xmlns:a16="http://schemas.microsoft.com/office/drawing/2014/main" id="{BB1724D7-24EF-4ABA-B68A-0065044E1A22}"/>
            </a:ext>
          </a:extLst>
        </xdr:cNvPr>
        <xdr:cNvCxnSpPr/>
      </xdr:nvCxnSpPr>
      <xdr:spPr>
        <a:xfrm flipV="1">
          <a:off x="9219565" y="13416381"/>
          <a:ext cx="0" cy="1029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32783</xdr:rowOff>
    </xdr:from>
    <xdr:ext cx="469744" cy="259045"/>
    <xdr:sp macro="" textlink="">
      <xdr:nvSpPr>
        <xdr:cNvPr id="344" name="【公営住宅】&#10;一人当たり面積最小値テキスト">
          <a:extLst>
            <a:ext uri="{FF2B5EF4-FFF2-40B4-BE49-F238E27FC236}">
              <a16:creationId xmlns:a16="http://schemas.microsoft.com/office/drawing/2014/main" id="{697FF55B-C795-419A-A6C2-93D3077A3CBC}"/>
            </a:ext>
          </a:extLst>
        </xdr:cNvPr>
        <xdr:cNvSpPr txBox="1"/>
      </xdr:nvSpPr>
      <xdr:spPr>
        <a:xfrm>
          <a:off x="9258300" y="14449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28956</xdr:rowOff>
    </xdr:from>
    <xdr:to>
      <xdr:col>55</xdr:col>
      <xdr:colOff>88900</xdr:colOff>
      <xdr:row>86</xdr:row>
      <xdr:rowOff>28956</xdr:rowOff>
    </xdr:to>
    <xdr:cxnSp macro="">
      <xdr:nvCxnSpPr>
        <xdr:cNvPr id="345" name="直線コネクタ 344">
          <a:extLst>
            <a:ext uri="{FF2B5EF4-FFF2-40B4-BE49-F238E27FC236}">
              <a16:creationId xmlns:a16="http://schemas.microsoft.com/office/drawing/2014/main" id="{FEB22931-3C53-4E18-8A5B-638A3DB40EBA}"/>
            </a:ext>
          </a:extLst>
        </xdr:cNvPr>
        <xdr:cNvCxnSpPr/>
      </xdr:nvCxnSpPr>
      <xdr:spPr>
        <a:xfrm>
          <a:off x="9154160" y="1444599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123308</xdr:rowOff>
    </xdr:from>
    <xdr:ext cx="469744" cy="259045"/>
    <xdr:sp macro="" textlink="">
      <xdr:nvSpPr>
        <xdr:cNvPr id="346" name="【公営住宅】&#10;一人当たり面積最大値テキスト">
          <a:extLst>
            <a:ext uri="{FF2B5EF4-FFF2-40B4-BE49-F238E27FC236}">
              <a16:creationId xmlns:a16="http://schemas.microsoft.com/office/drawing/2014/main" id="{446EE96A-D7C5-470B-BBB4-1956749F8AC8}"/>
            </a:ext>
          </a:extLst>
        </xdr:cNvPr>
        <xdr:cNvSpPr txBox="1"/>
      </xdr:nvSpPr>
      <xdr:spPr>
        <a:xfrm>
          <a:off x="9258300" y="13199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80</xdr:row>
      <xdr:rowOff>5181</xdr:rowOff>
    </xdr:from>
    <xdr:to>
      <xdr:col>55</xdr:col>
      <xdr:colOff>88900</xdr:colOff>
      <xdr:row>80</xdr:row>
      <xdr:rowOff>5181</xdr:rowOff>
    </xdr:to>
    <xdr:cxnSp macro="">
      <xdr:nvCxnSpPr>
        <xdr:cNvPr id="347" name="直線コネクタ 346">
          <a:extLst>
            <a:ext uri="{FF2B5EF4-FFF2-40B4-BE49-F238E27FC236}">
              <a16:creationId xmlns:a16="http://schemas.microsoft.com/office/drawing/2014/main" id="{B3C9C251-EE19-4780-8C14-BC1F45266DF8}"/>
            </a:ext>
          </a:extLst>
        </xdr:cNvPr>
        <xdr:cNvCxnSpPr/>
      </xdr:nvCxnSpPr>
      <xdr:spPr>
        <a:xfrm>
          <a:off x="9154160" y="134163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78757</xdr:rowOff>
    </xdr:from>
    <xdr:ext cx="469744" cy="259045"/>
    <xdr:sp macro="" textlink="">
      <xdr:nvSpPr>
        <xdr:cNvPr id="348" name="【公営住宅】&#10;一人当たり面積平均値テキスト">
          <a:extLst>
            <a:ext uri="{FF2B5EF4-FFF2-40B4-BE49-F238E27FC236}">
              <a16:creationId xmlns:a16="http://schemas.microsoft.com/office/drawing/2014/main" id="{1739C46F-C7AB-4D7B-B9CF-8D51110BAD4C}"/>
            </a:ext>
          </a:extLst>
        </xdr:cNvPr>
        <xdr:cNvSpPr txBox="1"/>
      </xdr:nvSpPr>
      <xdr:spPr>
        <a:xfrm>
          <a:off x="9258300" y="138252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55880</xdr:rowOff>
    </xdr:from>
    <xdr:to>
      <xdr:col>55</xdr:col>
      <xdr:colOff>50800</xdr:colOff>
      <xdr:row>83</xdr:row>
      <xdr:rowOff>157480</xdr:rowOff>
    </xdr:to>
    <xdr:sp macro="" textlink="">
      <xdr:nvSpPr>
        <xdr:cNvPr id="349" name="フローチャート: 判断 348">
          <a:extLst>
            <a:ext uri="{FF2B5EF4-FFF2-40B4-BE49-F238E27FC236}">
              <a16:creationId xmlns:a16="http://schemas.microsoft.com/office/drawing/2014/main" id="{675B0A32-2E21-404C-AE4E-0E95E8779E2B}"/>
            </a:ext>
          </a:extLst>
        </xdr:cNvPr>
        <xdr:cNvSpPr/>
      </xdr:nvSpPr>
      <xdr:spPr>
        <a:xfrm>
          <a:off x="9192260" y="139700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70968</xdr:rowOff>
    </xdr:from>
    <xdr:to>
      <xdr:col>50</xdr:col>
      <xdr:colOff>165100</xdr:colOff>
      <xdr:row>84</xdr:row>
      <xdr:rowOff>1118</xdr:rowOff>
    </xdr:to>
    <xdr:sp macro="" textlink="">
      <xdr:nvSpPr>
        <xdr:cNvPr id="350" name="フローチャート: 判断 349">
          <a:extLst>
            <a:ext uri="{FF2B5EF4-FFF2-40B4-BE49-F238E27FC236}">
              <a16:creationId xmlns:a16="http://schemas.microsoft.com/office/drawing/2014/main" id="{23122A41-F8AE-4800-BD5B-B667FE61FACC}"/>
            </a:ext>
          </a:extLst>
        </xdr:cNvPr>
        <xdr:cNvSpPr/>
      </xdr:nvSpPr>
      <xdr:spPr>
        <a:xfrm>
          <a:off x="8445500" y="1398508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76454</xdr:rowOff>
    </xdr:from>
    <xdr:to>
      <xdr:col>46</xdr:col>
      <xdr:colOff>38100</xdr:colOff>
      <xdr:row>84</xdr:row>
      <xdr:rowOff>6604</xdr:rowOff>
    </xdr:to>
    <xdr:sp macro="" textlink="">
      <xdr:nvSpPr>
        <xdr:cNvPr id="351" name="フローチャート: 判断 350">
          <a:extLst>
            <a:ext uri="{FF2B5EF4-FFF2-40B4-BE49-F238E27FC236}">
              <a16:creationId xmlns:a16="http://schemas.microsoft.com/office/drawing/2014/main" id="{2A03B868-05B7-473B-AA65-DC217C377542}"/>
            </a:ext>
          </a:extLst>
        </xdr:cNvPr>
        <xdr:cNvSpPr/>
      </xdr:nvSpPr>
      <xdr:spPr>
        <a:xfrm>
          <a:off x="7670800" y="1399057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125831</xdr:rowOff>
    </xdr:from>
    <xdr:to>
      <xdr:col>41</xdr:col>
      <xdr:colOff>101600</xdr:colOff>
      <xdr:row>84</xdr:row>
      <xdr:rowOff>55981</xdr:rowOff>
    </xdr:to>
    <xdr:sp macro="" textlink="">
      <xdr:nvSpPr>
        <xdr:cNvPr id="352" name="フローチャート: 判断 351">
          <a:extLst>
            <a:ext uri="{FF2B5EF4-FFF2-40B4-BE49-F238E27FC236}">
              <a16:creationId xmlns:a16="http://schemas.microsoft.com/office/drawing/2014/main" id="{F7D45E9A-0D77-4FF6-8083-9E929BD39908}"/>
            </a:ext>
          </a:extLst>
        </xdr:cNvPr>
        <xdr:cNvSpPr/>
      </xdr:nvSpPr>
      <xdr:spPr>
        <a:xfrm>
          <a:off x="6873240" y="1403995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133147</xdr:rowOff>
    </xdr:from>
    <xdr:to>
      <xdr:col>36</xdr:col>
      <xdr:colOff>165100</xdr:colOff>
      <xdr:row>84</xdr:row>
      <xdr:rowOff>63297</xdr:rowOff>
    </xdr:to>
    <xdr:sp macro="" textlink="">
      <xdr:nvSpPr>
        <xdr:cNvPr id="353" name="フローチャート: 判断 352">
          <a:extLst>
            <a:ext uri="{FF2B5EF4-FFF2-40B4-BE49-F238E27FC236}">
              <a16:creationId xmlns:a16="http://schemas.microsoft.com/office/drawing/2014/main" id="{B5C36884-266A-4D75-A7E2-61B353898DED}"/>
            </a:ext>
          </a:extLst>
        </xdr:cNvPr>
        <xdr:cNvSpPr/>
      </xdr:nvSpPr>
      <xdr:spPr>
        <a:xfrm>
          <a:off x="6098540" y="140472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C77397E0-D3FF-45A4-93B8-4D1FA1869D5F}"/>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BAC86640-56ED-49C0-BF96-41D4FBB164E5}"/>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686EC57-206C-451A-9C55-26EDDB015388}"/>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93C81FAD-B46A-4C3F-8230-DB981B8112D4}"/>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3EBF1940-6BC0-4447-8547-36BB60895DAA}"/>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97028</xdr:rowOff>
    </xdr:from>
    <xdr:to>
      <xdr:col>55</xdr:col>
      <xdr:colOff>50800</xdr:colOff>
      <xdr:row>85</xdr:row>
      <xdr:rowOff>27178</xdr:rowOff>
    </xdr:to>
    <xdr:sp macro="" textlink="">
      <xdr:nvSpPr>
        <xdr:cNvPr id="359" name="楕円 358">
          <a:extLst>
            <a:ext uri="{FF2B5EF4-FFF2-40B4-BE49-F238E27FC236}">
              <a16:creationId xmlns:a16="http://schemas.microsoft.com/office/drawing/2014/main" id="{58DE8744-794C-40CB-B8A5-067A68FBFD74}"/>
            </a:ext>
          </a:extLst>
        </xdr:cNvPr>
        <xdr:cNvSpPr/>
      </xdr:nvSpPr>
      <xdr:spPr>
        <a:xfrm>
          <a:off x="9192260" y="1417878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75455</xdr:rowOff>
    </xdr:from>
    <xdr:ext cx="469744" cy="259045"/>
    <xdr:sp macro="" textlink="">
      <xdr:nvSpPr>
        <xdr:cNvPr id="360" name="【公営住宅】&#10;一人当たり面積該当値テキスト">
          <a:extLst>
            <a:ext uri="{FF2B5EF4-FFF2-40B4-BE49-F238E27FC236}">
              <a16:creationId xmlns:a16="http://schemas.microsoft.com/office/drawing/2014/main" id="{310B3EAF-7C07-4FF0-9E0A-88E611457FCA}"/>
            </a:ext>
          </a:extLst>
        </xdr:cNvPr>
        <xdr:cNvSpPr txBox="1"/>
      </xdr:nvSpPr>
      <xdr:spPr>
        <a:xfrm>
          <a:off x="9258300" y="14157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97943</xdr:rowOff>
    </xdr:from>
    <xdr:to>
      <xdr:col>50</xdr:col>
      <xdr:colOff>165100</xdr:colOff>
      <xdr:row>85</xdr:row>
      <xdr:rowOff>28093</xdr:rowOff>
    </xdr:to>
    <xdr:sp macro="" textlink="">
      <xdr:nvSpPr>
        <xdr:cNvPr id="361" name="楕円 360">
          <a:extLst>
            <a:ext uri="{FF2B5EF4-FFF2-40B4-BE49-F238E27FC236}">
              <a16:creationId xmlns:a16="http://schemas.microsoft.com/office/drawing/2014/main" id="{40C30256-512E-4024-B0BE-806E1DA4AA04}"/>
            </a:ext>
          </a:extLst>
        </xdr:cNvPr>
        <xdr:cNvSpPr/>
      </xdr:nvSpPr>
      <xdr:spPr>
        <a:xfrm>
          <a:off x="8445500" y="1417970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147828</xdr:rowOff>
    </xdr:from>
    <xdr:to>
      <xdr:col>55</xdr:col>
      <xdr:colOff>0</xdr:colOff>
      <xdr:row>84</xdr:row>
      <xdr:rowOff>148743</xdr:rowOff>
    </xdr:to>
    <xdr:cxnSp macro="">
      <xdr:nvCxnSpPr>
        <xdr:cNvPr id="362" name="直線コネクタ 361">
          <a:extLst>
            <a:ext uri="{FF2B5EF4-FFF2-40B4-BE49-F238E27FC236}">
              <a16:creationId xmlns:a16="http://schemas.microsoft.com/office/drawing/2014/main" id="{8BA45974-70B4-4633-860B-5FADBFED9BD7}"/>
            </a:ext>
          </a:extLst>
        </xdr:cNvPr>
        <xdr:cNvCxnSpPr/>
      </xdr:nvCxnSpPr>
      <xdr:spPr>
        <a:xfrm flipV="1">
          <a:off x="8496300" y="14229588"/>
          <a:ext cx="7239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100685</xdr:rowOff>
    </xdr:from>
    <xdr:to>
      <xdr:col>46</xdr:col>
      <xdr:colOff>38100</xdr:colOff>
      <xdr:row>85</xdr:row>
      <xdr:rowOff>30835</xdr:rowOff>
    </xdr:to>
    <xdr:sp macro="" textlink="">
      <xdr:nvSpPr>
        <xdr:cNvPr id="363" name="楕円 362">
          <a:extLst>
            <a:ext uri="{FF2B5EF4-FFF2-40B4-BE49-F238E27FC236}">
              <a16:creationId xmlns:a16="http://schemas.microsoft.com/office/drawing/2014/main" id="{B02A26D2-55CD-4B63-8B3F-53971FA15893}"/>
            </a:ext>
          </a:extLst>
        </xdr:cNvPr>
        <xdr:cNvSpPr/>
      </xdr:nvSpPr>
      <xdr:spPr>
        <a:xfrm>
          <a:off x="7670800" y="1418244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148743</xdr:rowOff>
    </xdr:from>
    <xdr:to>
      <xdr:col>50</xdr:col>
      <xdr:colOff>114300</xdr:colOff>
      <xdr:row>84</xdr:row>
      <xdr:rowOff>151485</xdr:rowOff>
    </xdr:to>
    <xdr:cxnSp macro="">
      <xdr:nvCxnSpPr>
        <xdr:cNvPr id="364" name="直線コネクタ 363">
          <a:extLst>
            <a:ext uri="{FF2B5EF4-FFF2-40B4-BE49-F238E27FC236}">
              <a16:creationId xmlns:a16="http://schemas.microsoft.com/office/drawing/2014/main" id="{054CB912-26F8-4023-8B2D-06583009AAED}"/>
            </a:ext>
          </a:extLst>
        </xdr:cNvPr>
        <xdr:cNvCxnSpPr/>
      </xdr:nvCxnSpPr>
      <xdr:spPr>
        <a:xfrm flipV="1">
          <a:off x="7713980" y="14230503"/>
          <a:ext cx="782320" cy="2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102515</xdr:rowOff>
    </xdr:from>
    <xdr:to>
      <xdr:col>41</xdr:col>
      <xdr:colOff>101600</xdr:colOff>
      <xdr:row>85</xdr:row>
      <xdr:rowOff>32665</xdr:rowOff>
    </xdr:to>
    <xdr:sp macro="" textlink="">
      <xdr:nvSpPr>
        <xdr:cNvPr id="365" name="楕円 364">
          <a:extLst>
            <a:ext uri="{FF2B5EF4-FFF2-40B4-BE49-F238E27FC236}">
              <a16:creationId xmlns:a16="http://schemas.microsoft.com/office/drawing/2014/main" id="{EABDB417-CD99-452C-982E-790541575786}"/>
            </a:ext>
          </a:extLst>
        </xdr:cNvPr>
        <xdr:cNvSpPr/>
      </xdr:nvSpPr>
      <xdr:spPr>
        <a:xfrm>
          <a:off x="6873240" y="141842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151485</xdr:rowOff>
    </xdr:from>
    <xdr:to>
      <xdr:col>45</xdr:col>
      <xdr:colOff>177800</xdr:colOff>
      <xdr:row>84</xdr:row>
      <xdr:rowOff>153315</xdr:rowOff>
    </xdr:to>
    <xdr:cxnSp macro="">
      <xdr:nvCxnSpPr>
        <xdr:cNvPr id="366" name="直線コネクタ 365">
          <a:extLst>
            <a:ext uri="{FF2B5EF4-FFF2-40B4-BE49-F238E27FC236}">
              <a16:creationId xmlns:a16="http://schemas.microsoft.com/office/drawing/2014/main" id="{36A96D35-023E-43B3-972F-65AE6DDC5521}"/>
            </a:ext>
          </a:extLst>
        </xdr:cNvPr>
        <xdr:cNvCxnSpPr/>
      </xdr:nvCxnSpPr>
      <xdr:spPr>
        <a:xfrm flipV="1">
          <a:off x="6924040" y="14233245"/>
          <a:ext cx="789940" cy="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105257</xdr:rowOff>
    </xdr:from>
    <xdr:to>
      <xdr:col>36</xdr:col>
      <xdr:colOff>165100</xdr:colOff>
      <xdr:row>85</xdr:row>
      <xdr:rowOff>35407</xdr:rowOff>
    </xdr:to>
    <xdr:sp macro="" textlink="">
      <xdr:nvSpPr>
        <xdr:cNvPr id="367" name="楕円 366">
          <a:extLst>
            <a:ext uri="{FF2B5EF4-FFF2-40B4-BE49-F238E27FC236}">
              <a16:creationId xmlns:a16="http://schemas.microsoft.com/office/drawing/2014/main" id="{2C37A0C4-793F-4A56-8F50-8FF7EF63FF66}"/>
            </a:ext>
          </a:extLst>
        </xdr:cNvPr>
        <xdr:cNvSpPr/>
      </xdr:nvSpPr>
      <xdr:spPr>
        <a:xfrm>
          <a:off x="6098540" y="1418701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153315</xdr:rowOff>
    </xdr:from>
    <xdr:to>
      <xdr:col>41</xdr:col>
      <xdr:colOff>50800</xdr:colOff>
      <xdr:row>84</xdr:row>
      <xdr:rowOff>156057</xdr:rowOff>
    </xdr:to>
    <xdr:cxnSp macro="">
      <xdr:nvCxnSpPr>
        <xdr:cNvPr id="368" name="直線コネクタ 367">
          <a:extLst>
            <a:ext uri="{FF2B5EF4-FFF2-40B4-BE49-F238E27FC236}">
              <a16:creationId xmlns:a16="http://schemas.microsoft.com/office/drawing/2014/main" id="{4362B783-DE46-4259-B24C-9EDE48A0B63E}"/>
            </a:ext>
          </a:extLst>
        </xdr:cNvPr>
        <xdr:cNvCxnSpPr/>
      </xdr:nvCxnSpPr>
      <xdr:spPr>
        <a:xfrm flipV="1">
          <a:off x="6149340" y="14235075"/>
          <a:ext cx="774700" cy="2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17645</xdr:rowOff>
    </xdr:from>
    <xdr:ext cx="469744" cy="259045"/>
    <xdr:sp macro="" textlink="">
      <xdr:nvSpPr>
        <xdr:cNvPr id="369" name="n_1aveValue【公営住宅】&#10;一人当たり面積">
          <a:extLst>
            <a:ext uri="{FF2B5EF4-FFF2-40B4-BE49-F238E27FC236}">
              <a16:creationId xmlns:a16="http://schemas.microsoft.com/office/drawing/2014/main" id="{6DE0C973-BCC5-4D47-8460-49D825901F03}"/>
            </a:ext>
          </a:extLst>
        </xdr:cNvPr>
        <xdr:cNvSpPr txBox="1"/>
      </xdr:nvSpPr>
      <xdr:spPr>
        <a:xfrm>
          <a:off x="8271587" y="13764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23131</xdr:rowOff>
    </xdr:from>
    <xdr:ext cx="469744" cy="259045"/>
    <xdr:sp macro="" textlink="">
      <xdr:nvSpPr>
        <xdr:cNvPr id="370" name="n_2aveValue【公営住宅】&#10;一人当たり面積">
          <a:extLst>
            <a:ext uri="{FF2B5EF4-FFF2-40B4-BE49-F238E27FC236}">
              <a16:creationId xmlns:a16="http://schemas.microsoft.com/office/drawing/2014/main" id="{31AB1AC6-A554-4E46-963F-1B148BB5531C}"/>
            </a:ext>
          </a:extLst>
        </xdr:cNvPr>
        <xdr:cNvSpPr txBox="1"/>
      </xdr:nvSpPr>
      <xdr:spPr>
        <a:xfrm>
          <a:off x="7509587" y="13769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72508</xdr:rowOff>
    </xdr:from>
    <xdr:ext cx="469744" cy="259045"/>
    <xdr:sp macro="" textlink="">
      <xdr:nvSpPr>
        <xdr:cNvPr id="371" name="n_3aveValue【公営住宅】&#10;一人当たり面積">
          <a:extLst>
            <a:ext uri="{FF2B5EF4-FFF2-40B4-BE49-F238E27FC236}">
              <a16:creationId xmlns:a16="http://schemas.microsoft.com/office/drawing/2014/main" id="{A004BAD0-96F8-4F1F-8CA3-C8B56D10483E}"/>
            </a:ext>
          </a:extLst>
        </xdr:cNvPr>
        <xdr:cNvSpPr txBox="1"/>
      </xdr:nvSpPr>
      <xdr:spPr>
        <a:xfrm>
          <a:off x="6712027" y="1381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79824</xdr:rowOff>
    </xdr:from>
    <xdr:ext cx="469744" cy="259045"/>
    <xdr:sp macro="" textlink="">
      <xdr:nvSpPr>
        <xdr:cNvPr id="372" name="n_4aveValue【公営住宅】&#10;一人当たり面積">
          <a:extLst>
            <a:ext uri="{FF2B5EF4-FFF2-40B4-BE49-F238E27FC236}">
              <a16:creationId xmlns:a16="http://schemas.microsoft.com/office/drawing/2014/main" id="{528F12B3-9FC9-48BC-9097-524AD354EA9A}"/>
            </a:ext>
          </a:extLst>
        </xdr:cNvPr>
        <xdr:cNvSpPr txBox="1"/>
      </xdr:nvSpPr>
      <xdr:spPr>
        <a:xfrm>
          <a:off x="5937327" y="13826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19220</xdr:rowOff>
    </xdr:from>
    <xdr:ext cx="469744" cy="259045"/>
    <xdr:sp macro="" textlink="">
      <xdr:nvSpPr>
        <xdr:cNvPr id="373" name="n_1mainValue【公営住宅】&#10;一人当たり面積">
          <a:extLst>
            <a:ext uri="{FF2B5EF4-FFF2-40B4-BE49-F238E27FC236}">
              <a16:creationId xmlns:a16="http://schemas.microsoft.com/office/drawing/2014/main" id="{B9C12D57-0BF5-4E04-A5D6-E69724726FFE}"/>
            </a:ext>
          </a:extLst>
        </xdr:cNvPr>
        <xdr:cNvSpPr txBox="1"/>
      </xdr:nvSpPr>
      <xdr:spPr>
        <a:xfrm>
          <a:off x="8271587" y="14268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21962</xdr:rowOff>
    </xdr:from>
    <xdr:ext cx="469744" cy="259045"/>
    <xdr:sp macro="" textlink="">
      <xdr:nvSpPr>
        <xdr:cNvPr id="374" name="n_2mainValue【公営住宅】&#10;一人当たり面積">
          <a:extLst>
            <a:ext uri="{FF2B5EF4-FFF2-40B4-BE49-F238E27FC236}">
              <a16:creationId xmlns:a16="http://schemas.microsoft.com/office/drawing/2014/main" id="{72AEA4AA-8353-485D-9BD6-4E8C7EB71F15}"/>
            </a:ext>
          </a:extLst>
        </xdr:cNvPr>
        <xdr:cNvSpPr txBox="1"/>
      </xdr:nvSpPr>
      <xdr:spPr>
        <a:xfrm>
          <a:off x="7509587" y="14271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23792</xdr:rowOff>
    </xdr:from>
    <xdr:ext cx="469744" cy="259045"/>
    <xdr:sp macro="" textlink="">
      <xdr:nvSpPr>
        <xdr:cNvPr id="375" name="n_3mainValue【公営住宅】&#10;一人当たり面積">
          <a:extLst>
            <a:ext uri="{FF2B5EF4-FFF2-40B4-BE49-F238E27FC236}">
              <a16:creationId xmlns:a16="http://schemas.microsoft.com/office/drawing/2014/main" id="{27178A71-467A-4A37-B59D-AC999E546334}"/>
            </a:ext>
          </a:extLst>
        </xdr:cNvPr>
        <xdr:cNvSpPr txBox="1"/>
      </xdr:nvSpPr>
      <xdr:spPr>
        <a:xfrm>
          <a:off x="6712027" y="1427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26534</xdr:rowOff>
    </xdr:from>
    <xdr:ext cx="469744" cy="259045"/>
    <xdr:sp macro="" textlink="">
      <xdr:nvSpPr>
        <xdr:cNvPr id="376" name="n_4mainValue【公営住宅】&#10;一人当たり面積">
          <a:extLst>
            <a:ext uri="{FF2B5EF4-FFF2-40B4-BE49-F238E27FC236}">
              <a16:creationId xmlns:a16="http://schemas.microsoft.com/office/drawing/2014/main" id="{28A07C8A-9593-45EE-9A74-A5AEAB6517C8}"/>
            </a:ext>
          </a:extLst>
        </xdr:cNvPr>
        <xdr:cNvSpPr txBox="1"/>
      </xdr:nvSpPr>
      <xdr:spPr>
        <a:xfrm>
          <a:off x="5937327" y="14275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1C357EF7-0EF5-43A6-81A3-E94D24FEC3C6}"/>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A1292784-6CB2-4346-8C1C-4C67A2950AE5}"/>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6730A468-5321-4BCA-9540-4248DFE9456F}"/>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15D91F76-4ABB-489B-955E-C45D3C57703E}"/>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DDAB8F8B-22B1-4234-9415-1A1159D4F287}"/>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BA92888A-AD86-4777-B654-00A950500DFA}"/>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6ABDFA9F-A496-4F61-8A96-FDFC4FDB04C4}"/>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06A67002-2D75-4F7A-B3EC-4AC2D844D94E}"/>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a:extLst>
            <a:ext uri="{FF2B5EF4-FFF2-40B4-BE49-F238E27FC236}">
              <a16:creationId xmlns:a16="http://schemas.microsoft.com/office/drawing/2014/main" id="{D51A8B75-32E9-43FB-A5A2-17357587AA36}"/>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6" name="正方形/長方形 385">
          <a:extLst>
            <a:ext uri="{FF2B5EF4-FFF2-40B4-BE49-F238E27FC236}">
              <a16:creationId xmlns:a16="http://schemas.microsoft.com/office/drawing/2014/main" id="{90A62F3E-4D2D-4113-AAFB-514DC7986A1F}"/>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7" name="正方形/長方形 386">
          <a:extLst>
            <a:ext uri="{FF2B5EF4-FFF2-40B4-BE49-F238E27FC236}">
              <a16:creationId xmlns:a16="http://schemas.microsoft.com/office/drawing/2014/main" id="{90088E61-C0E7-4FDA-8148-AD85F74A6131}"/>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8" name="正方形/長方形 387">
          <a:extLst>
            <a:ext uri="{FF2B5EF4-FFF2-40B4-BE49-F238E27FC236}">
              <a16:creationId xmlns:a16="http://schemas.microsoft.com/office/drawing/2014/main" id="{BB7AE862-5DB1-4132-A36E-1D291CF9197F}"/>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9" name="正方形/長方形 388">
          <a:extLst>
            <a:ext uri="{FF2B5EF4-FFF2-40B4-BE49-F238E27FC236}">
              <a16:creationId xmlns:a16="http://schemas.microsoft.com/office/drawing/2014/main" id="{13DF556F-E143-4571-92CE-30FD8D33A970}"/>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0" name="正方形/長方形 389">
          <a:extLst>
            <a:ext uri="{FF2B5EF4-FFF2-40B4-BE49-F238E27FC236}">
              <a16:creationId xmlns:a16="http://schemas.microsoft.com/office/drawing/2014/main" id="{0E94405E-4057-4A97-9392-5DD2FF39D05E}"/>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1" name="正方形/長方形 390">
          <a:extLst>
            <a:ext uri="{FF2B5EF4-FFF2-40B4-BE49-F238E27FC236}">
              <a16:creationId xmlns:a16="http://schemas.microsoft.com/office/drawing/2014/main" id="{4000D23F-CEFF-4D0D-8BF8-ECA379D1C213}"/>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a:extLst>
            <a:ext uri="{FF2B5EF4-FFF2-40B4-BE49-F238E27FC236}">
              <a16:creationId xmlns:a16="http://schemas.microsoft.com/office/drawing/2014/main" id="{651A54FA-7704-41FB-A7B8-0163E9485AD4}"/>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a:extLst>
            <a:ext uri="{FF2B5EF4-FFF2-40B4-BE49-F238E27FC236}">
              <a16:creationId xmlns:a16="http://schemas.microsoft.com/office/drawing/2014/main" id="{F7AE2EC6-04B5-4A30-AF9D-424EAFECDE32}"/>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a:extLst>
            <a:ext uri="{FF2B5EF4-FFF2-40B4-BE49-F238E27FC236}">
              <a16:creationId xmlns:a16="http://schemas.microsoft.com/office/drawing/2014/main" id="{247AB99B-8778-4F92-91AF-B9D88C2D5514}"/>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a:extLst>
            <a:ext uri="{FF2B5EF4-FFF2-40B4-BE49-F238E27FC236}">
              <a16:creationId xmlns:a16="http://schemas.microsoft.com/office/drawing/2014/main" id="{1409B831-84F6-4789-9C06-7BCF449B5BCF}"/>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a:extLst>
            <a:ext uri="{FF2B5EF4-FFF2-40B4-BE49-F238E27FC236}">
              <a16:creationId xmlns:a16="http://schemas.microsoft.com/office/drawing/2014/main" id="{4088F5AB-7F70-4E5E-AF1C-8D9AE7A36C50}"/>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a:extLst>
            <a:ext uri="{FF2B5EF4-FFF2-40B4-BE49-F238E27FC236}">
              <a16:creationId xmlns:a16="http://schemas.microsoft.com/office/drawing/2014/main" id="{BF479A35-AFC3-450F-8F6D-2EE44A0D310C}"/>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a:extLst>
            <a:ext uri="{FF2B5EF4-FFF2-40B4-BE49-F238E27FC236}">
              <a16:creationId xmlns:a16="http://schemas.microsoft.com/office/drawing/2014/main" id="{FF45CEE6-745E-4619-99A2-AE814B28ECDD}"/>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a:extLst>
            <a:ext uri="{FF2B5EF4-FFF2-40B4-BE49-F238E27FC236}">
              <a16:creationId xmlns:a16="http://schemas.microsoft.com/office/drawing/2014/main" id="{E831A3BB-0FBE-418E-B309-F41A32234178}"/>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a:extLst>
            <a:ext uri="{FF2B5EF4-FFF2-40B4-BE49-F238E27FC236}">
              <a16:creationId xmlns:a16="http://schemas.microsoft.com/office/drawing/2014/main" id="{BCAB9443-6DC5-4249-99DA-9CDBC65707AB}"/>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a:extLst>
            <a:ext uri="{FF2B5EF4-FFF2-40B4-BE49-F238E27FC236}">
              <a16:creationId xmlns:a16="http://schemas.microsoft.com/office/drawing/2014/main" id="{3549E808-67AB-4EF5-9CF9-40592D4A143E}"/>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a:extLst>
            <a:ext uri="{FF2B5EF4-FFF2-40B4-BE49-F238E27FC236}">
              <a16:creationId xmlns:a16="http://schemas.microsoft.com/office/drawing/2014/main" id="{608EB096-2293-4D50-9358-CBDB62C9A30E}"/>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a:extLst>
            <a:ext uri="{FF2B5EF4-FFF2-40B4-BE49-F238E27FC236}">
              <a16:creationId xmlns:a16="http://schemas.microsoft.com/office/drawing/2014/main" id="{52DB96DF-FFDB-4C11-9856-D2E387378B9F}"/>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04" name="直線コネクタ 403">
          <a:extLst>
            <a:ext uri="{FF2B5EF4-FFF2-40B4-BE49-F238E27FC236}">
              <a16:creationId xmlns:a16="http://schemas.microsoft.com/office/drawing/2014/main" id="{6C7B7AE9-BE3A-401E-A949-6A35C32B5872}"/>
            </a:ext>
          </a:extLst>
        </xdr:cNvPr>
        <xdr:cNvCxnSpPr/>
      </xdr:nvCxnSpPr>
      <xdr:spPr>
        <a:xfrm>
          <a:off x="10960100" y="70065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405" name="テキスト ボックス 404">
          <a:extLst>
            <a:ext uri="{FF2B5EF4-FFF2-40B4-BE49-F238E27FC236}">
              <a16:creationId xmlns:a16="http://schemas.microsoft.com/office/drawing/2014/main" id="{3058A870-7F94-4A9C-A0AA-40C1A5F367AA}"/>
            </a:ext>
          </a:extLst>
        </xdr:cNvPr>
        <xdr:cNvSpPr txBox="1"/>
      </xdr:nvSpPr>
      <xdr:spPr>
        <a:xfrm>
          <a:off x="1056150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06" name="直線コネクタ 405">
          <a:extLst>
            <a:ext uri="{FF2B5EF4-FFF2-40B4-BE49-F238E27FC236}">
              <a16:creationId xmlns:a16="http://schemas.microsoft.com/office/drawing/2014/main" id="{A4A725E3-70D3-4D19-B5C8-71B2A126CC42}"/>
            </a:ext>
          </a:extLst>
        </xdr:cNvPr>
        <xdr:cNvCxnSpPr/>
      </xdr:nvCxnSpPr>
      <xdr:spPr>
        <a:xfrm>
          <a:off x="10960100" y="655701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07" name="テキスト ボックス 406">
          <a:extLst>
            <a:ext uri="{FF2B5EF4-FFF2-40B4-BE49-F238E27FC236}">
              <a16:creationId xmlns:a16="http://schemas.microsoft.com/office/drawing/2014/main" id="{3508BEAF-93E5-42A0-8906-83BE1EC9C0C5}"/>
            </a:ext>
          </a:extLst>
        </xdr:cNvPr>
        <xdr:cNvSpPr txBox="1"/>
      </xdr:nvSpPr>
      <xdr:spPr>
        <a:xfrm>
          <a:off x="1060276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08" name="直線コネクタ 407">
          <a:extLst>
            <a:ext uri="{FF2B5EF4-FFF2-40B4-BE49-F238E27FC236}">
              <a16:creationId xmlns:a16="http://schemas.microsoft.com/office/drawing/2014/main" id="{90790499-4B8C-4BAD-80E0-8568B98A766D}"/>
            </a:ext>
          </a:extLst>
        </xdr:cNvPr>
        <xdr:cNvCxnSpPr/>
      </xdr:nvCxnSpPr>
      <xdr:spPr>
        <a:xfrm>
          <a:off x="10960100" y="61112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09" name="テキスト ボックス 408">
          <a:extLst>
            <a:ext uri="{FF2B5EF4-FFF2-40B4-BE49-F238E27FC236}">
              <a16:creationId xmlns:a16="http://schemas.microsoft.com/office/drawing/2014/main" id="{570F29C7-4AD9-48FF-A1EC-B0A3FDFC8BE6}"/>
            </a:ext>
          </a:extLst>
        </xdr:cNvPr>
        <xdr:cNvSpPr txBox="1"/>
      </xdr:nvSpPr>
      <xdr:spPr>
        <a:xfrm>
          <a:off x="1060276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10" name="直線コネクタ 409">
          <a:extLst>
            <a:ext uri="{FF2B5EF4-FFF2-40B4-BE49-F238E27FC236}">
              <a16:creationId xmlns:a16="http://schemas.microsoft.com/office/drawing/2014/main" id="{77621E6B-D667-49C4-BB81-48355215E368}"/>
            </a:ext>
          </a:extLst>
        </xdr:cNvPr>
        <xdr:cNvCxnSpPr/>
      </xdr:nvCxnSpPr>
      <xdr:spPr>
        <a:xfrm>
          <a:off x="10960100" y="56654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11" name="テキスト ボックス 410">
          <a:extLst>
            <a:ext uri="{FF2B5EF4-FFF2-40B4-BE49-F238E27FC236}">
              <a16:creationId xmlns:a16="http://schemas.microsoft.com/office/drawing/2014/main" id="{B0F7B53E-4D86-4DE0-ABF3-77200B19E858}"/>
            </a:ext>
          </a:extLst>
        </xdr:cNvPr>
        <xdr:cNvSpPr txBox="1"/>
      </xdr:nvSpPr>
      <xdr:spPr>
        <a:xfrm>
          <a:off x="1060276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a:extLst>
            <a:ext uri="{FF2B5EF4-FFF2-40B4-BE49-F238E27FC236}">
              <a16:creationId xmlns:a16="http://schemas.microsoft.com/office/drawing/2014/main" id="{F83B0125-0B5A-478A-B491-CF5A60A2DD35}"/>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13" name="テキスト ボックス 412">
          <a:extLst>
            <a:ext uri="{FF2B5EF4-FFF2-40B4-BE49-F238E27FC236}">
              <a16:creationId xmlns:a16="http://schemas.microsoft.com/office/drawing/2014/main" id="{040476AC-692D-4430-A2C2-3D4649EF6BD9}"/>
            </a:ext>
          </a:extLst>
        </xdr:cNvPr>
        <xdr:cNvSpPr txBox="1"/>
      </xdr:nvSpPr>
      <xdr:spPr>
        <a:xfrm>
          <a:off x="1060276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4" name="【認定こども園・幼稚園・保育所】&#10;有形固定資産減価償却率グラフ枠">
          <a:extLst>
            <a:ext uri="{FF2B5EF4-FFF2-40B4-BE49-F238E27FC236}">
              <a16:creationId xmlns:a16="http://schemas.microsoft.com/office/drawing/2014/main" id="{C94A4DE4-2100-4CB5-8D29-56CDD652E29D}"/>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121920</xdr:rowOff>
    </xdr:from>
    <xdr:to>
      <xdr:col>85</xdr:col>
      <xdr:colOff>126364</xdr:colOff>
      <xdr:row>41</xdr:row>
      <xdr:rowOff>133350</xdr:rowOff>
    </xdr:to>
    <xdr:cxnSp macro="">
      <xdr:nvCxnSpPr>
        <xdr:cNvPr id="415" name="直線コネクタ 414">
          <a:extLst>
            <a:ext uri="{FF2B5EF4-FFF2-40B4-BE49-F238E27FC236}">
              <a16:creationId xmlns:a16="http://schemas.microsoft.com/office/drawing/2014/main" id="{D3E5BE75-5990-49F8-8BEB-D90B4A40946D}"/>
            </a:ext>
          </a:extLst>
        </xdr:cNvPr>
        <xdr:cNvCxnSpPr/>
      </xdr:nvCxnSpPr>
      <xdr:spPr>
        <a:xfrm flipV="1">
          <a:off x="14375764" y="565404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137177</xdr:rowOff>
    </xdr:from>
    <xdr:ext cx="469744" cy="259045"/>
    <xdr:sp macro="" textlink="">
      <xdr:nvSpPr>
        <xdr:cNvPr id="416" name="【認定こども園・幼稚園・保育所】&#10;有形固定資産減価償却率最小値テキスト">
          <a:extLst>
            <a:ext uri="{FF2B5EF4-FFF2-40B4-BE49-F238E27FC236}">
              <a16:creationId xmlns:a16="http://schemas.microsoft.com/office/drawing/2014/main" id="{6B8DF8E9-75C0-4E1E-BD01-AEB34D85C466}"/>
            </a:ext>
          </a:extLst>
        </xdr:cNvPr>
        <xdr:cNvSpPr txBox="1"/>
      </xdr:nvSpPr>
      <xdr:spPr>
        <a:xfrm>
          <a:off x="14414500" y="701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133350</xdr:rowOff>
    </xdr:from>
    <xdr:to>
      <xdr:col>86</xdr:col>
      <xdr:colOff>25400</xdr:colOff>
      <xdr:row>41</xdr:row>
      <xdr:rowOff>133350</xdr:rowOff>
    </xdr:to>
    <xdr:cxnSp macro="">
      <xdr:nvCxnSpPr>
        <xdr:cNvPr id="417" name="直線コネクタ 416">
          <a:extLst>
            <a:ext uri="{FF2B5EF4-FFF2-40B4-BE49-F238E27FC236}">
              <a16:creationId xmlns:a16="http://schemas.microsoft.com/office/drawing/2014/main" id="{6A2C132C-E28C-48B9-B520-4E7ABD23BB6A}"/>
            </a:ext>
          </a:extLst>
        </xdr:cNvPr>
        <xdr:cNvCxnSpPr/>
      </xdr:nvCxnSpPr>
      <xdr:spPr>
        <a:xfrm>
          <a:off x="14287500" y="70065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68597</xdr:rowOff>
    </xdr:from>
    <xdr:ext cx="405111" cy="259045"/>
    <xdr:sp macro="" textlink="">
      <xdr:nvSpPr>
        <xdr:cNvPr id="418" name="【認定こども園・幼稚園・保育所】&#10;有形固定資産減価償却率最大値テキスト">
          <a:extLst>
            <a:ext uri="{FF2B5EF4-FFF2-40B4-BE49-F238E27FC236}">
              <a16:creationId xmlns:a16="http://schemas.microsoft.com/office/drawing/2014/main" id="{420919FF-7F70-4F5E-B781-C89565A48609}"/>
            </a:ext>
          </a:extLst>
        </xdr:cNvPr>
        <xdr:cNvSpPr txBox="1"/>
      </xdr:nvSpPr>
      <xdr:spPr>
        <a:xfrm>
          <a:off x="14414500" y="5433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121920</xdr:rowOff>
    </xdr:from>
    <xdr:to>
      <xdr:col>86</xdr:col>
      <xdr:colOff>25400</xdr:colOff>
      <xdr:row>33</xdr:row>
      <xdr:rowOff>121920</xdr:rowOff>
    </xdr:to>
    <xdr:cxnSp macro="">
      <xdr:nvCxnSpPr>
        <xdr:cNvPr id="419" name="直線コネクタ 418">
          <a:extLst>
            <a:ext uri="{FF2B5EF4-FFF2-40B4-BE49-F238E27FC236}">
              <a16:creationId xmlns:a16="http://schemas.microsoft.com/office/drawing/2014/main" id="{CECA2DC9-5E1D-40E2-8CE3-E61068D76187}"/>
            </a:ext>
          </a:extLst>
        </xdr:cNvPr>
        <xdr:cNvCxnSpPr/>
      </xdr:nvCxnSpPr>
      <xdr:spPr>
        <a:xfrm>
          <a:off x="14287500" y="56540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153433</xdr:rowOff>
    </xdr:from>
    <xdr:ext cx="405111" cy="259045"/>
    <xdr:sp macro="" textlink="">
      <xdr:nvSpPr>
        <xdr:cNvPr id="420" name="【認定こども園・幼稚園・保育所】&#10;有形固定資産減価償却率平均値テキスト">
          <a:extLst>
            <a:ext uri="{FF2B5EF4-FFF2-40B4-BE49-F238E27FC236}">
              <a16:creationId xmlns:a16="http://schemas.microsoft.com/office/drawing/2014/main" id="{05F878AD-2AFA-493D-8F6C-5EAD3CC44F4B}"/>
            </a:ext>
          </a:extLst>
        </xdr:cNvPr>
        <xdr:cNvSpPr txBox="1"/>
      </xdr:nvSpPr>
      <xdr:spPr>
        <a:xfrm>
          <a:off x="14414500" y="60208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130556</xdr:rowOff>
    </xdr:from>
    <xdr:to>
      <xdr:col>85</xdr:col>
      <xdr:colOff>177800</xdr:colOff>
      <xdr:row>37</xdr:row>
      <xdr:rowOff>60706</xdr:rowOff>
    </xdr:to>
    <xdr:sp macro="" textlink="">
      <xdr:nvSpPr>
        <xdr:cNvPr id="421" name="フローチャート: 判断 420">
          <a:extLst>
            <a:ext uri="{FF2B5EF4-FFF2-40B4-BE49-F238E27FC236}">
              <a16:creationId xmlns:a16="http://schemas.microsoft.com/office/drawing/2014/main" id="{4DCEEAC9-4892-4F77-A491-2FB9202083B0}"/>
            </a:ext>
          </a:extLst>
        </xdr:cNvPr>
        <xdr:cNvSpPr/>
      </xdr:nvSpPr>
      <xdr:spPr>
        <a:xfrm>
          <a:off x="14325600" y="6165596"/>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41402</xdr:rowOff>
    </xdr:from>
    <xdr:to>
      <xdr:col>81</xdr:col>
      <xdr:colOff>101600</xdr:colOff>
      <xdr:row>36</xdr:row>
      <xdr:rowOff>143002</xdr:rowOff>
    </xdr:to>
    <xdr:sp macro="" textlink="">
      <xdr:nvSpPr>
        <xdr:cNvPr id="422" name="フローチャート: 判断 421">
          <a:extLst>
            <a:ext uri="{FF2B5EF4-FFF2-40B4-BE49-F238E27FC236}">
              <a16:creationId xmlns:a16="http://schemas.microsoft.com/office/drawing/2014/main" id="{4CA519DF-1767-4E93-B92E-910F43C4E51E}"/>
            </a:ext>
          </a:extLst>
        </xdr:cNvPr>
        <xdr:cNvSpPr/>
      </xdr:nvSpPr>
      <xdr:spPr>
        <a:xfrm>
          <a:off x="13578840" y="6076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162560</xdr:rowOff>
    </xdr:from>
    <xdr:to>
      <xdr:col>76</xdr:col>
      <xdr:colOff>165100</xdr:colOff>
      <xdr:row>36</xdr:row>
      <xdr:rowOff>92710</xdr:rowOff>
    </xdr:to>
    <xdr:sp macro="" textlink="">
      <xdr:nvSpPr>
        <xdr:cNvPr id="423" name="フローチャート: 判断 422">
          <a:extLst>
            <a:ext uri="{FF2B5EF4-FFF2-40B4-BE49-F238E27FC236}">
              <a16:creationId xmlns:a16="http://schemas.microsoft.com/office/drawing/2014/main" id="{88C2896E-2FC4-4960-B7D8-268BBC14088C}"/>
            </a:ext>
          </a:extLst>
        </xdr:cNvPr>
        <xdr:cNvSpPr/>
      </xdr:nvSpPr>
      <xdr:spPr>
        <a:xfrm>
          <a:off x="12804140" y="60299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39116</xdr:rowOff>
    </xdr:from>
    <xdr:to>
      <xdr:col>72</xdr:col>
      <xdr:colOff>38100</xdr:colOff>
      <xdr:row>36</xdr:row>
      <xdr:rowOff>140716</xdr:rowOff>
    </xdr:to>
    <xdr:sp macro="" textlink="">
      <xdr:nvSpPr>
        <xdr:cNvPr id="424" name="フローチャート: 判断 423">
          <a:extLst>
            <a:ext uri="{FF2B5EF4-FFF2-40B4-BE49-F238E27FC236}">
              <a16:creationId xmlns:a16="http://schemas.microsoft.com/office/drawing/2014/main" id="{8B7744AB-6A7E-43C0-B8A0-69D810922168}"/>
            </a:ext>
          </a:extLst>
        </xdr:cNvPr>
        <xdr:cNvSpPr/>
      </xdr:nvSpPr>
      <xdr:spPr>
        <a:xfrm>
          <a:off x="12029440" y="607415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7112</xdr:rowOff>
    </xdr:from>
    <xdr:to>
      <xdr:col>67</xdr:col>
      <xdr:colOff>101600</xdr:colOff>
      <xdr:row>36</xdr:row>
      <xdr:rowOff>108712</xdr:rowOff>
    </xdr:to>
    <xdr:sp macro="" textlink="">
      <xdr:nvSpPr>
        <xdr:cNvPr id="425" name="フローチャート: 判断 424">
          <a:extLst>
            <a:ext uri="{FF2B5EF4-FFF2-40B4-BE49-F238E27FC236}">
              <a16:creationId xmlns:a16="http://schemas.microsoft.com/office/drawing/2014/main" id="{7A222318-020F-4CF5-AE32-AD35E3833665}"/>
            </a:ext>
          </a:extLst>
        </xdr:cNvPr>
        <xdr:cNvSpPr/>
      </xdr:nvSpPr>
      <xdr:spPr>
        <a:xfrm>
          <a:off x="11231880" y="604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89B57CA7-A103-4E2D-9802-2CDA46BFB579}"/>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F6A32514-FE43-4605-B024-F201843EB928}"/>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76F8C24E-ED3B-4961-AD5B-BB05860ACE33}"/>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9639E509-ADD3-4365-B71F-EB037071DD5D}"/>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111D9546-C424-42AF-B897-E46941C95AB2}"/>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254</xdr:rowOff>
    </xdr:from>
    <xdr:to>
      <xdr:col>85</xdr:col>
      <xdr:colOff>177800</xdr:colOff>
      <xdr:row>41</xdr:row>
      <xdr:rowOff>101854</xdr:rowOff>
    </xdr:to>
    <xdr:sp macro="" textlink="">
      <xdr:nvSpPr>
        <xdr:cNvPr id="431" name="楕円 430">
          <a:extLst>
            <a:ext uri="{FF2B5EF4-FFF2-40B4-BE49-F238E27FC236}">
              <a16:creationId xmlns:a16="http://schemas.microsoft.com/office/drawing/2014/main" id="{A06AFFAC-8D1C-40C6-80C4-4CD21A24BECB}"/>
            </a:ext>
          </a:extLst>
        </xdr:cNvPr>
        <xdr:cNvSpPr/>
      </xdr:nvSpPr>
      <xdr:spPr>
        <a:xfrm>
          <a:off x="14325600" y="6873494"/>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86631</xdr:rowOff>
    </xdr:from>
    <xdr:ext cx="405111" cy="259045"/>
    <xdr:sp macro="" textlink="">
      <xdr:nvSpPr>
        <xdr:cNvPr id="432" name="【認定こども園・幼稚園・保育所】&#10;有形固定資産減価償却率該当値テキスト">
          <a:extLst>
            <a:ext uri="{FF2B5EF4-FFF2-40B4-BE49-F238E27FC236}">
              <a16:creationId xmlns:a16="http://schemas.microsoft.com/office/drawing/2014/main" id="{65F8A39A-96A1-46FF-A708-E3CAEB06E6F5}"/>
            </a:ext>
          </a:extLst>
        </xdr:cNvPr>
        <xdr:cNvSpPr txBox="1"/>
      </xdr:nvSpPr>
      <xdr:spPr>
        <a:xfrm>
          <a:off x="14414500" y="6792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141986</xdr:rowOff>
    </xdr:from>
    <xdr:to>
      <xdr:col>81</xdr:col>
      <xdr:colOff>101600</xdr:colOff>
      <xdr:row>41</xdr:row>
      <xdr:rowOff>72136</xdr:rowOff>
    </xdr:to>
    <xdr:sp macro="" textlink="">
      <xdr:nvSpPr>
        <xdr:cNvPr id="433" name="楕円 432">
          <a:extLst>
            <a:ext uri="{FF2B5EF4-FFF2-40B4-BE49-F238E27FC236}">
              <a16:creationId xmlns:a16="http://schemas.microsoft.com/office/drawing/2014/main" id="{6FD199AA-0ED0-4D76-B98F-CD7D5F6A6843}"/>
            </a:ext>
          </a:extLst>
        </xdr:cNvPr>
        <xdr:cNvSpPr/>
      </xdr:nvSpPr>
      <xdr:spPr>
        <a:xfrm>
          <a:off x="13578840" y="68475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21336</xdr:rowOff>
    </xdr:from>
    <xdr:to>
      <xdr:col>85</xdr:col>
      <xdr:colOff>127000</xdr:colOff>
      <xdr:row>41</xdr:row>
      <xdr:rowOff>51054</xdr:rowOff>
    </xdr:to>
    <xdr:cxnSp macro="">
      <xdr:nvCxnSpPr>
        <xdr:cNvPr id="434" name="直線コネクタ 433">
          <a:extLst>
            <a:ext uri="{FF2B5EF4-FFF2-40B4-BE49-F238E27FC236}">
              <a16:creationId xmlns:a16="http://schemas.microsoft.com/office/drawing/2014/main" id="{24A9CA5C-C32D-4EBA-9C43-FDAE8565D299}"/>
            </a:ext>
          </a:extLst>
        </xdr:cNvPr>
        <xdr:cNvCxnSpPr/>
      </xdr:nvCxnSpPr>
      <xdr:spPr>
        <a:xfrm>
          <a:off x="13629640" y="6894576"/>
          <a:ext cx="74676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114554</xdr:rowOff>
    </xdr:from>
    <xdr:to>
      <xdr:col>76</xdr:col>
      <xdr:colOff>165100</xdr:colOff>
      <xdr:row>41</xdr:row>
      <xdr:rowOff>44704</xdr:rowOff>
    </xdr:to>
    <xdr:sp macro="" textlink="">
      <xdr:nvSpPr>
        <xdr:cNvPr id="435" name="楕円 434">
          <a:extLst>
            <a:ext uri="{FF2B5EF4-FFF2-40B4-BE49-F238E27FC236}">
              <a16:creationId xmlns:a16="http://schemas.microsoft.com/office/drawing/2014/main" id="{13B0D16F-9B71-4952-B47E-9CC3FADBA255}"/>
            </a:ext>
          </a:extLst>
        </xdr:cNvPr>
        <xdr:cNvSpPr/>
      </xdr:nvSpPr>
      <xdr:spPr>
        <a:xfrm>
          <a:off x="12804140" y="68201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165354</xdr:rowOff>
    </xdr:from>
    <xdr:to>
      <xdr:col>81</xdr:col>
      <xdr:colOff>50800</xdr:colOff>
      <xdr:row>41</xdr:row>
      <xdr:rowOff>21336</xdr:rowOff>
    </xdr:to>
    <xdr:cxnSp macro="">
      <xdr:nvCxnSpPr>
        <xdr:cNvPr id="436" name="直線コネクタ 435">
          <a:extLst>
            <a:ext uri="{FF2B5EF4-FFF2-40B4-BE49-F238E27FC236}">
              <a16:creationId xmlns:a16="http://schemas.microsoft.com/office/drawing/2014/main" id="{85C5497D-D5DB-4087-A387-54D224400D3F}"/>
            </a:ext>
          </a:extLst>
        </xdr:cNvPr>
        <xdr:cNvCxnSpPr/>
      </xdr:nvCxnSpPr>
      <xdr:spPr>
        <a:xfrm>
          <a:off x="12854940" y="6870954"/>
          <a:ext cx="774700" cy="2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84836</xdr:rowOff>
    </xdr:from>
    <xdr:to>
      <xdr:col>72</xdr:col>
      <xdr:colOff>38100</xdr:colOff>
      <xdr:row>41</xdr:row>
      <xdr:rowOff>14986</xdr:rowOff>
    </xdr:to>
    <xdr:sp macro="" textlink="">
      <xdr:nvSpPr>
        <xdr:cNvPr id="437" name="楕円 436">
          <a:extLst>
            <a:ext uri="{FF2B5EF4-FFF2-40B4-BE49-F238E27FC236}">
              <a16:creationId xmlns:a16="http://schemas.microsoft.com/office/drawing/2014/main" id="{34A57C86-71C0-498D-91DE-6C3548686018}"/>
            </a:ext>
          </a:extLst>
        </xdr:cNvPr>
        <xdr:cNvSpPr/>
      </xdr:nvSpPr>
      <xdr:spPr>
        <a:xfrm>
          <a:off x="12029440" y="679043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135636</xdr:rowOff>
    </xdr:from>
    <xdr:to>
      <xdr:col>76</xdr:col>
      <xdr:colOff>114300</xdr:colOff>
      <xdr:row>40</xdr:row>
      <xdr:rowOff>165354</xdr:rowOff>
    </xdr:to>
    <xdr:cxnSp macro="">
      <xdr:nvCxnSpPr>
        <xdr:cNvPr id="438" name="直線コネクタ 437">
          <a:extLst>
            <a:ext uri="{FF2B5EF4-FFF2-40B4-BE49-F238E27FC236}">
              <a16:creationId xmlns:a16="http://schemas.microsoft.com/office/drawing/2014/main" id="{57122BB3-765A-416B-9B9E-23DF2B548A98}"/>
            </a:ext>
          </a:extLst>
        </xdr:cNvPr>
        <xdr:cNvCxnSpPr/>
      </xdr:nvCxnSpPr>
      <xdr:spPr>
        <a:xfrm>
          <a:off x="12072620" y="6841236"/>
          <a:ext cx="78232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27686</xdr:rowOff>
    </xdr:from>
    <xdr:to>
      <xdr:col>67</xdr:col>
      <xdr:colOff>101600</xdr:colOff>
      <xdr:row>40</xdr:row>
      <xdr:rowOff>129286</xdr:rowOff>
    </xdr:to>
    <xdr:sp macro="" textlink="">
      <xdr:nvSpPr>
        <xdr:cNvPr id="439" name="楕円 438">
          <a:extLst>
            <a:ext uri="{FF2B5EF4-FFF2-40B4-BE49-F238E27FC236}">
              <a16:creationId xmlns:a16="http://schemas.microsoft.com/office/drawing/2014/main" id="{EB60B3C5-B479-4999-BB7F-AC0D64FC3A24}"/>
            </a:ext>
          </a:extLst>
        </xdr:cNvPr>
        <xdr:cNvSpPr/>
      </xdr:nvSpPr>
      <xdr:spPr>
        <a:xfrm>
          <a:off x="11231880" y="6733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78486</xdr:rowOff>
    </xdr:from>
    <xdr:to>
      <xdr:col>71</xdr:col>
      <xdr:colOff>177800</xdr:colOff>
      <xdr:row>40</xdr:row>
      <xdr:rowOff>135636</xdr:rowOff>
    </xdr:to>
    <xdr:cxnSp macro="">
      <xdr:nvCxnSpPr>
        <xdr:cNvPr id="440" name="直線コネクタ 439">
          <a:extLst>
            <a:ext uri="{FF2B5EF4-FFF2-40B4-BE49-F238E27FC236}">
              <a16:creationId xmlns:a16="http://schemas.microsoft.com/office/drawing/2014/main" id="{5B18F35F-7F0E-4861-B99C-E816865A436D}"/>
            </a:ext>
          </a:extLst>
        </xdr:cNvPr>
        <xdr:cNvCxnSpPr/>
      </xdr:nvCxnSpPr>
      <xdr:spPr>
        <a:xfrm>
          <a:off x="11282680" y="6784086"/>
          <a:ext cx="78994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159529</xdr:rowOff>
    </xdr:from>
    <xdr:ext cx="405111" cy="259045"/>
    <xdr:sp macro="" textlink="">
      <xdr:nvSpPr>
        <xdr:cNvPr id="441" name="n_1aveValue【認定こども園・幼稚園・保育所】&#10;有形固定資産減価償却率">
          <a:extLst>
            <a:ext uri="{FF2B5EF4-FFF2-40B4-BE49-F238E27FC236}">
              <a16:creationId xmlns:a16="http://schemas.microsoft.com/office/drawing/2014/main" id="{ADEB805F-39F5-4A92-B650-56A29AB34E1B}"/>
            </a:ext>
          </a:extLst>
        </xdr:cNvPr>
        <xdr:cNvSpPr txBox="1"/>
      </xdr:nvSpPr>
      <xdr:spPr>
        <a:xfrm>
          <a:off x="13437244" y="58592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109237</xdr:rowOff>
    </xdr:from>
    <xdr:ext cx="405111" cy="259045"/>
    <xdr:sp macro="" textlink="">
      <xdr:nvSpPr>
        <xdr:cNvPr id="442" name="n_2aveValue【認定こども園・幼稚園・保育所】&#10;有形固定資産減価償却率">
          <a:extLst>
            <a:ext uri="{FF2B5EF4-FFF2-40B4-BE49-F238E27FC236}">
              <a16:creationId xmlns:a16="http://schemas.microsoft.com/office/drawing/2014/main" id="{1A561757-2888-4F08-A96D-6BDEE7DDEB73}"/>
            </a:ext>
          </a:extLst>
        </xdr:cNvPr>
        <xdr:cNvSpPr txBox="1"/>
      </xdr:nvSpPr>
      <xdr:spPr>
        <a:xfrm>
          <a:off x="12675244" y="580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157243</xdr:rowOff>
    </xdr:from>
    <xdr:ext cx="405111" cy="259045"/>
    <xdr:sp macro="" textlink="">
      <xdr:nvSpPr>
        <xdr:cNvPr id="443" name="n_3aveValue【認定こども園・幼稚園・保育所】&#10;有形固定資産減価償却率">
          <a:extLst>
            <a:ext uri="{FF2B5EF4-FFF2-40B4-BE49-F238E27FC236}">
              <a16:creationId xmlns:a16="http://schemas.microsoft.com/office/drawing/2014/main" id="{B5DB62E5-AF39-41BD-AD95-8022506F1003}"/>
            </a:ext>
          </a:extLst>
        </xdr:cNvPr>
        <xdr:cNvSpPr txBox="1"/>
      </xdr:nvSpPr>
      <xdr:spPr>
        <a:xfrm>
          <a:off x="11900544" y="5857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125239</xdr:rowOff>
    </xdr:from>
    <xdr:ext cx="405111" cy="259045"/>
    <xdr:sp macro="" textlink="">
      <xdr:nvSpPr>
        <xdr:cNvPr id="444" name="n_4aveValue【認定こども園・幼稚園・保育所】&#10;有形固定資産減価償却率">
          <a:extLst>
            <a:ext uri="{FF2B5EF4-FFF2-40B4-BE49-F238E27FC236}">
              <a16:creationId xmlns:a16="http://schemas.microsoft.com/office/drawing/2014/main" id="{EC225C23-CFFC-4D6A-8DA0-DC767C135A8E}"/>
            </a:ext>
          </a:extLst>
        </xdr:cNvPr>
        <xdr:cNvSpPr txBox="1"/>
      </xdr:nvSpPr>
      <xdr:spPr>
        <a:xfrm>
          <a:off x="11102984" y="5824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63263</xdr:rowOff>
    </xdr:from>
    <xdr:ext cx="405111" cy="259045"/>
    <xdr:sp macro="" textlink="">
      <xdr:nvSpPr>
        <xdr:cNvPr id="445" name="n_1mainValue【認定こども園・幼稚園・保育所】&#10;有形固定資産減価償却率">
          <a:extLst>
            <a:ext uri="{FF2B5EF4-FFF2-40B4-BE49-F238E27FC236}">
              <a16:creationId xmlns:a16="http://schemas.microsoft.com/office/drawing/2014/main" id="{79527422-E252-4BA9-A3DA-4585CBA12402}"/>
            </a:ext>
          </a:extLst>
        </xdr:cNvPr>
        <xdr:cNvSpPr txBox="1"/>
      </xdr:nvSpPr>
      <xdr:spPr>
        <a:xfrm>
          <a:off x="13437244" y="693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35831</xdr:rowOff>
    </xdr:from>
    <xdr:ext cx="405111" cy="259045"/>
    <xdr:sp macro="" textlink="">
      <xdr:nvSpPr>
        <xdr:cNvPr id="446" name="n_2mainValue【認定こども園・幼稚園・保育所】&#10;有形固定資産減価償却率">
          <a:extLst>
            <a:ext uri="{FF2B5EF4-FFF2-40B4-BE49-F238E27FC236}">
              <a16:creationId xmlns:a16="http://schemas.microsoft.com/office/drawing/2014/main" id="{8903CDA3-05CE-450A-B2EB-8283397227AA}"/>
            </a:ext>
          </a:extLst>
        </xdr:cNvPr>
        <xdr:cNvSpPr txBox="1"/>
      </xdr:nvSpPr>
      <xdr:spPr>
        <a:xfrm>
          <a:off x="12675244" y="6909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6113</xdr:rowOff>
    </xdr:from>
    <xdr:ext cx="405111" cy="259045"/>
    <xdr:sp macro="" textlink="">
      <xdr:nvSpPr>
        <xdr:cNvPr id="447" name="n_3mainValue【認定こども園・幼稚園・保育所】&#10;有形固定資産減価償却率">
          <a:extLst>
            <a:ext uri="{FF2B5EF4-FFF2-40B4-BE49-F238E27FC236}">
              <a16:creationId xmlns:a16="http://schemas.microsoft.com/office/drawing/2014/main" id="{A8BCEF49-17CA-4EFF-ADFF-9E785A73B730}"/>
            </a:ext>
          </a:extLst>
        </xdr:cNvPr>
        <xdr:cNvSpPr txBox="1"/>
      </xdr:nvSpPr>
      <xdr:spPr>
        <a:xfrm>
          <a:off x="11900544" y="687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120413</xdr:rowOff>
    </xdr:from>
    <xdr:ext cx="405111" cy="259045"/>
    <xdr:sp macro="" textlink="">
      <xdr:nvSpPr>
        <xdr:cNvPr id="448" name="n_4mainValue【認定こども園・幼稚園・保育所】&#10;有形固定資産減価償却率">
          <a:extLst>
            <a:ext uri="{FF2B5EF4-FFF2-40B4-BE49-F238E27FC236}">
              <a16:creationId xmlns:a16="http://schemas.microsoft.com/office/drawing/2014/main" id="{F3A82A2A-BB27-4B14-BBD9-BD263B7A0A22}"/>
            </a:ext>
          </a:extLst>
        </xdr:cNvPr>
        <xdr:cNvSpPr txBox="1"/>
      </xdr:nvSpPr>
      <xdr:spPr>
        <a:xfrm>
          <a:off x="11102984" y="6826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9" name="正方形/長方形 448">
          <a:extLst>
            <a:ext uri="{FF2B5EF4-FFF2-40B4-BE49-F238E27FC236}">
              <a16:creationId xmlns:a16="http://schemas.microsoft.com/office/drawing/2014/main" id="{E9C30ECC-2BAA-468F-9DA4-61508468F9FB}"/>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0" name="正方形/長方形 449">
          <a:extLst>
            <a:ext uri="{FF2B5EF4-FFF2-40B4-BE49-F238E27FC236}">
              <a16:creationId xmlns:a16="http://schemas.microsoft.com/office/drawing/2014/main" id="{E7F52188-B8C1-4D40-9B52-AC88193373BC}"/>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1" name="正方形/長方形 450">
          <a:extLst>
            <a:ext uri="{FF2B5EF4-FFF2-40B4-BE49-F238E27FC236}">
              <a16:creationId xmlns:a16="http://schemas.microsoft.com/office/drawing/2014/main" id="{ABF042F4-4F4B-4D1F-A435-8271E7A7C7A0}"/>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2" name="正方形/長方形 451">
          <a:extLst>
            <a:ext uri="{FF2B5EF4-FFF2-40B4-BE49-F238E27FC236}">
              <a16:creationId xmlns:a16="http://schemas.microsoft.com/office/drawing/2014/main" id="{A18C4B75-8353-4E73-8E0B-9F0FAA092858}"/>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3" name="正方形/長方形 452">
          <a:extLst>
            <a:ext uri="{FF2B5EF4-FFF2-40B4-BE49-F238E27FC236}">
              <a16:creationId xmlns:a16="http://schemas.microsoft.com/office/drawing/2014/main" id="{80EE552D-CE54-49E0-9D0C-60F4467290C7}"/>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4" name="正方形/長方形 453">
          <a:extLst>
            <a:ext uri="{FF2B5EF4-FFF2-40B4-BE49-F238E27FC236}">
              <a16:creationId xmlns:a16="http://schemas.microsoft.com/office/drawing/2014/main" id="{0653BF13-58C3-4ACA-809B-12C81BC6E367}"/>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5" name="正方形/長方形 454">
          <a:extLst>
            <a:ext uri="{FF2B5EF4-FFF2-40B4-BE49-F238E27FC236}">
              <a16:creationId xmlns:a16="http://schemas.microsoft.com/office/drawing/2014/main" id="{924E39B1-349C-45E6-89DE-CC6A553CE96A}"/>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6" name="正方形/長方形 455">
          <a:extLst>
            <a:ext uri="{FF2B5EF4-FFF2-40B4-BE49-F238E27FC236}">
              <a16:creationId xmlns:a16="http://schemas.microsoft.com/office/drawing/2014/main" id="{06D0DC1B-638F-499E-AC52-5319FD0BCECD}"/>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7" name="テキスト ボックス 456">
          <a:extLst>
            <a:ext uri="{FF2B5EF4-FFF2-40B4-BE49-F238E27FC236}">
              <a16:creationId xmlns:a16="http://schemas.microsoft.com/office/drawing/2014/main" id="{CA29E438-B84C-4DA9-AF4A-50738E05FFCC}"/>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8" name="直線コネクタ 457">
          <a:extLst>
            <a:ext uri="{FF2B5EF4-FFF2-40B4-BE49-F238E27FC236}">
              <a16:creationId xmlns:a16="http://schemas.microsoft.com/office/drawing/2014/main" id="{61817943-ACDD-402B-A86D-3902933E3AAE}"/>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9" name="直線コネクタ 458">
          <a:extLst>
            <a:ext uri="{FF2B5EF4-FFF2-40B4-BE49-F238E27FC236}">
              <a16:creationId xmlns:a16="http://schemas.microsoft.com/office/drawing/2014/main" id="{B3C30AB7-3FF2-4639-8A7F-2D2718F1ED81}"/>
            </a:ext>
          </a:extLst>
        </xdr:cNvPr>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0" name="テキスト ボックス 459">
          <a:extLst>
            <a:ext uri="{FF2B5EF4-FFF2-40B4-BE49-F238E27FC236}">
              <a16:creationId xmlns:a16="http://schemas.microsoft.com/office/drawing/2014/main" id="{DD1FECF7-5297-4298-A3DE-CB3BD9CDEFBD}"/>
            </a:ext>
          </a:extLst>
        </xdr:cNvPr>
        <xdr:cNvSpPr txBox="1"/>
      </xdr:nvSpPr>
      <xdr:spPr>
        <a:xfrm>
          <a:off x="1569484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1" name="直線コネクタ 460">
          <a:extLst>
            <a:ext uri="{FF2B5EF4-FFF2-40B4-BE49-F238E27FC236}">
              <a16:creationId xmlns:a16="http://schemas.microsoft.com/office/drawing/2014/main" id="{BB1124C5-BB46-4454-8233-CA4263972516}"/>
            </a:ext>
          </a:extLst>
        </xdr:cNvPr>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2" name="テキスト ボックス 461">
          <a:extLst>
            <a:ext uri="{FF2B5EF4-FFF2-40B4-BE49-F238E27FC236}">
              <a16:creationId xmlns:a16="http://schemas.microsoft.com/office/drawing/2014/main" id="{F6C9B1FF-A7FE-48B1-B7D1-E8038AC8E97C}"/>
            </a:ext>
          </a:extLst>
        </xdr:cNvPr>
        <xdr:cNvSpPr txBox="1"/>
      </xdr:nvSpPr>
      <xdr:spPr>
        <a:xfrm>
          <a:off x="1569484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3" name="直線コネクタ 462">
          <a:extLst>
            <a:ext uri="{FF2B5EF4-FFF2-40B4-BE49-F238E27FC236}">
              <a16:creationId xmlns:a16="http://schemas.microsoft.com/office/drawing/2014/main" id="{8C7C1E2A-7351-4963-AC0C-D92A565F7FBD}"/>
            </a:ext>
          </a:extLst>
        </xdr:cNvPr>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4" name="テキスト ボックス 463">
          <a:extLst>
            <a:ext uri="{FF2B5EF4-FFF2-40B4-BE49-F238E27FC236}">
              <a16:creationId xmlns:a16="http://schemas.microsoft.com/office/drawing/2014/main" id="{77EBF5FA-9591-4E56-93C5-18FB23B2F5BA}"/>
            </a:ext>
          </a:extLst>
        </xdr:cNvPr>
        <xdr:cNvSpPr txBox="1"/>
      </xdr:nvSpPr>
      <xdr:spPr>
        <a:xfrm>
          <a:off x="1569484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5" name="直線コネクタ 464">
          <a:extLst>
            <a:ext uri="{FF2B5EF4-FFF2-40B4-BE49-F238E27FC236}">
              <a16:creationId xmlns:a16="http://schemas.microsoft.com/office/drawing/2014/main" id="{919483CD-66D7-40B8-B7E6-3C499691753C}"/>
            </a:ext>
          </a:extLst>
        </xdr:cNvPr>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6" name="テキスト ボックス 465">
          <a:extLst>
            <a:ext uri="{FF2B5EF4-FFF2-40B4-BE49-F238E27FC236}">
              <a16:creationId xmlns:a16="http://schemas.microsoft.com/office/drawing/2014/main" id="{23377127-2BA1-46BD-82A1-A59D892EC0D8}"/>
            </a:ext>
          </a:extLst>
        </xdr:cNvPr>
        <xdr:cNvSpPr txBox="1"/>
      </xdr:nvSpPr>
      <xdr:spPr>
        <a:xfrm>
          <a:off x="1569484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7" name="直線コネクタ 466">
          <a:extLst>
            <a:ext uri="{FF2B5EF4-FFF2-40B4-BE49-F238E27FC236}">
              <a16:creationId xmlns:a16="http://schemas.microsoft.com/office/drawing/2014/main" id="{42534267-C427-4627-8207-F117B90F1F07}"/>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8" name="テキスト ボックス 467">
          <a:extLst>
            <a:ext uri="{FF2B5EF4-FFF2-40B4-BE49-F238E27FC236}">
              <a16:creationId xmlns:a16="http://schemas.microsoft.com/office/drawing/2014/main" id="{3C021D07-1176-44A2-8B6E-826403B57FB5}"/>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9" name="【認定こども園・幼稚園・保育所】&#10;一人当たり面積グラフ枠">
          <a:extLst>
            <a:ext uri="{FF2B5EF4-FFF2-40B4-BE49-F238E27FC236}">
              <a16:creationId xmlns:a16="http://schemas.microsoft.com/office/drawing/2014/main" id="{B1AC434F-733A-4A21-B4B9-1EE94BBDE242}"/>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121920</xdr:rowOff>
    </xdr:from>
    <xdr:to>
      <xdr:col>116</xdr:col>
      <xdr:colOff>62864</xdr:colOff>
      <xdr:row>41</xdr:row>
      <xdr:rowOff>67056</xdr:rowOff>
    </xdr:to>
    <xdr:cxnSp macro="">
      <xdr:nvCxnSpPr>
        <xdr:cNvPr id="470" name="直線コネクタ 469">
          <a:extLst>
            <a:ext uri="{FF2B5EF4-FFF2-40B4-BE49-F238E27FC236}">
              <a16:creationId xmlns:a16="http://schemas.microsoft.com/office/drawing/2014/main" id="{92D1223E-BE24-4771-A8D6-3551CEDF40CC}"/>
            </a:ext>
          </a:extLst>
        </xdr:cNvPr>
        <xdr:cNvCxnSpPr/>
      </xdr:nvCxnSpPr>
      <xdr:spPr>
        <a:xfrm flipV="1">
          <a:off x="19509104" y="5821680"/>
          <a:ext cx="0" cy="1118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70883</xdr:rowOff>
    </xdr:from>
    <xdr:ext cx="469744" cy="259045"/>
    <xdr:sp macro="" textlink="">
      <xdr:nvSpPr>
        <xdr:cNvPr id="471" name="【認定こども園・幼稚園・保育所】&#10;一人当たり面積最小値テキスト">
          <a:extLst>
            <a:ext uri="{FF2B5EF4-FFF2-40B4-BE49-F238E27FC236}">
              <a16:creationId xmlns:a16="http://schemas.microsoft.com/office/drawing/2014/main" id="{9EBEDEB6-8831-451F-8939-16BB684D6B78}"/>
            </a:ext>
          </a:extLst>
        </xdr:cNvPr>
        <xdr:cNvSpPr txBox="1"/>
      </xdr:nvSpPr>
      <xdr:spPr>
        <a:xfrm>
          <a:off x="19547840" y="694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67056</xdr:rowOff>
    </xdr:from>
    <xdr:to>
      <xdr:col>116</xdr:col>
      <xdr:colOff>152400</xdr:colOff>
      <xdr:row>41</xdr:row>
      <xdr:rowOff>67056</xdr:rowOff>
    </xdr:to>
    <xdr:cxnSp macro="">
      <xdr:nvCxnSpPr>
        <xdr:cNvPr id="472" name="直線コネクタ 471">
          <a:extLst>
            <a:ext uri="{FF2B5EF4-FFF2-40B4-BE49-F238E27FC236}">
              <a16:creationId xmlns:a16="http://schemas.microsoft.com/office/drawing/2014/main" id="{B91009B4-5C92-494F-9D63-F6861CEB350C}"/>
            </a:ext>
          </a:extLst>
        </xdr:cNvPr>
        <xdr:cNvCxnSpPr/>
      </xdr:nvCxnSpPr>
      <xdr:spPr>
        <a:xfrm>
          <a:off x="19443700" y="694029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68597</xdr:rowOff>
    </xdr:from>
    <xdr:ext cx="469744" cy="259045"/>
    <xdr:sp macro="" textlink="">
      <xdr:nvSpPr>
        <xdr:cNvPr id="473" name="【認定こども園・幼稚園・保育所】&#10;一人当たり面積最大値テキスト">
          <a:extLst>
            <a:ext uri="{FF2B5EF4-FFF2-40B4-BE49-F238E27FC236}">
              <a16:creationId xmlns:a16="http://schemas.microsoft.com/office/drawing/2014/main" id="{857DBB4A-D7B7-4142-804E-33904AC7E1F8}"/>
            </a:ext>
          </a:extLst>
        </xdr:cNvPr>
        <xdr:cNvSpPr txBox="1"/>
      </xdr:nvSpPr>
      <xdr:spPr>
        <a:xfrm>
          <a:off x="19547840" y="5600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121920</xdr:rowOff>
    </xdr:from>
    <xdr:to>
      <xdr:col>116</xdr:col>
      <xdr:colOff>152400</xdr:colOff>
      <xdr:row>34</xdr:row>
      <xdr:rowOff>121920</xdr:rowOff>
    </xdr:to>
    <xdr:cxnSp macro="">
      <xdr:nvCxnSpPr>
        <xdr:cNvPr id="474" name="直線コネクタ 473">
          <a:extLst>
            <a:ext uri="{FF2B5EF4-FFF2-40B4-BE49-F238E27FC236}">
              <a16:creationId xmlns:a16="http://schemas.microsoft.com/office/drawing/2014/main" id="{81C43887-3C53-4866-8601-8144F98755D6}"/>
            </a:ext>
          </a:extLst>
        </xdr:cNvPr>
        <xdr:cNvCxnSpPr/>
      </xdr:nvCxnSpPr>
      <xdr:spPr>
        <a:xfrm>
          <a:off x="19443700" y="58216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36</xdr:row>
      <xdr:rowOff>164863</xdr:rowOff>
    </xdr:from>
    <xdr:ext cx="469744" cy="259045"/>
    <xdr:sp macro="" textlink="">
      <xdr:nvSpPr>
        <xdr:cNvPr id="475" name="【認定こども園・幼稚園・保育所】&#10;一人当たり面積平均値テキスト">
          <a:extLst>
            <a:ext uri="{FF2B5EF4-FFF2-40B4-BE49-F238E27FC236}">
              <a16:creationId xmlns:a16="http://schemas.microsoft.com/office/drawing/2014/main" id="{3D13FC07-899E-49D3-9B46-71A4A7B66D42}"/>
            </a:ext>
          </a:extLst>
        </xdr:cNvPr>
        <xdr:cNvSpPr txBox="1"/>
      </xdr:nvSpPr>
      <xdr:spPr>
        <a:xfrm>
          <a:off x="19547840" y="61999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141986</xdr:rowOff>
    </xdr:from>
    <xdr:to>
      <xdr:col>116</xdr:col>
      <xdr:colOff>114300</xdr:colOff>
      <xdr:row>38</xdr:row>
      <xdr:rowOff>72136</xdr:rowOff>
    </xdr:to>
    <xdr:sp macro="" textlink="">
      <xdr:nvSpPr>
        <xdr:cNvPr id="476" name="フローチャート: 判断 475">
          <a:extLst>
            <a:ext uri="{FF2B5EF4-FFF2-40B4-BE49-F238E27FC236}">
              <a16:creationId xmlns:a16="http://schemas.microsoft.com/office/drawing/2014/main" id="{BC53CF05-6A00-4CB2-8ECD-405A94189902}"/>
            </a:ext>
          </a:extLst>
        </xdr:cNvPr>
        <xdr:cNvSpPr/>
      </xdr:nvSpPr>
      <xdr:spPr>
        <a:xfrm>
          <a:off x="19458940" y="63446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167132</xdr:rowOff>
    </xdr:from>
    <xdr:to>
      <xdr:col>112</xdr:col>
      <xdr:colOff>38100</xdr:colOff>
      <xdr:row>38</xdr:row>
      <xdr:rowOff>97282</xdr:rowOff>
    </xdr:to>
    <xdr:sp macro="" textlink="">
      <xdr:nvSpPr>
        <xdr:cNvPr id="477" name="フローチャート: 判断 476">
          <a:extLst>
            <a:ext uri="{FF2B5EF4-FFF2-40B4-BE49-F238E27FC236}">
              <a16:creationId xmlns:a16="http://schemas.microsoft.com/office/drawing/2014/main" id="{856F630D-A05F-4A27-9D60-0198819E856D}"/>
            </a:ext>
          </a:extLst>
        </xdr:cNvPr>
        <xdr:cNvSpPr/>
      </xdr:nvSpPr>
      <xdr:spPr>
        <a:xfrm>
          <a:off x="18735040" y="636981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157988</xdr:rowOff>
    </xdr:from>
    <xdr:to>
      <xdr:col>107</xdr:col>
      <xdr:colOff>101600</xdr:colOff>
      <xdr:row>38</xdr:row>
      <xdr:rowOff>88138</xdr:rowOff>
    </xdr:to>
    <xdr:sp macro="" textlink="">
      <xdr:nvSpPr>
        <xdr:cNvPr id="478" name="フローチャート: 判断 477">
          <a:extLst>
            <a:ext uri="{FF2B5EF4-FFF2-40B4-BE49-F238E27FC236}">
              <a16:creationId xmlns:a16="http://schemas.microsoft.com/office/drawing/2014/main" id="{98432A01-45FA-4F74-9854-BBB41DC87AF6}"/>
            </a:ext>
          </a:extLst>
        </xdr:cNvPr>
        <xdr:cNvSpPr/>
      </xdr:nvSpPr>
      <xdr:spPr>
        <a:xfrm>
          <a:off x="17937480" y="63606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27686</xdr:rowOff>
    </xdr:from>
    <xdr:to>
      <xdr:col>102</xdr:col>
      <xdr:colOff>165100</xdr:colOff>
      <xdr:row>38</xdr:row>
      <xdr:rowOff>129286</xdr:rowOff>
    </xdr:to>
    <xdr:sp macro="" textlink="">
      <xdr:nvSpPr>
        <xdr:cNvPr id="479" name="フローチャート: 判断 478">
          <a:extLst>
            <a:ext uri="{FF2B5EF4-FFF2-40B4-BE49-F238E27FC236}">
              <a16:creationId xmlns:a16="http://schemas.microsoft.com/office/drawing/2014/main" id="{D6281E62-16B4-4CEB-95CA-14DA9C1306F5}"/>
            </a:ext>
          </a:extLst>
        </xdr:cNvPr>
        <xdr:cNvSpPr/>
      </xdr:nvSpPr>
      <xdr:spPr>
        <a:xfrm>
          <a:off x="17162780" y="639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16256</xdr:rowOff>
    </xdr:from>
    <xdr:to>
      <xdr:col>98</xdr:col>
      <xdr:colOff>38100</xdr:colOff>
      <xdr:row>38</xdr:row>
      <xdr:rowOff>117856</xdr:rowOff>
    </xdr:to>
    <xdr:sp macro="" textlink="">
      <xdr:nvSpPr>
        <xdr:cNvPr id="480" name="フローチャート: 判断 479">
          <a:extLst>
            <a:ext uri="{FF2B5EF4-FFF2-40B4-BE49-F238E27FC236}">
              <a16:creationId xmlns:a16="http://schemas.microsoft.com/office/drawing/2014/main" id="{70D8F815-ADAC-4367-9063-0FC604F90427}"/>
            </a:ext>
          </a:extLst>
        </xdr:cNvPr>
        <xdr:cNvSpPr/>
      </xdr:nvSpPr>
      <xdr:spPr>
        <a:xfrm>
          <a:off x="16388080" y="638657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9F93E9A5-FC8F-4E27-8209-C64258CE14DB}"/>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50DC4DBF-4FD3-462F-A5B3-E3F5D32AE468}"/>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DF66F785-F846-4AA3-AA9D-82E168CC05E2}"/>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DD94B833-B412-4DAE-BB75-C36B7C882808}"/>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6D513671-1D12-47A5-9B9E-E0AFA7D38A4F}"/>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151130</xdr:rowOff>
    </xdr:from>
    <xdr:to>
      <xdr:col>116</xdr:col>
      <xdr:colOff>114300</xdr:colOff>
      <xdr:row>40</xdr:row>
      <xdr:rowOff>81280</xdr:rowOff>
    </xdr:to>
    <xdr:sp macro="" textlink="">
      <xdr:nvSpPr>
        <xdr:cNvPr id="486" name="楕円 485">
          <a:extLst>
            <a:ext uri="{FF2B5EF4-FFF2-40B4-BE49-F238E27FC236}">
              <a16:creationId xmlns:a16="http://schemas.microsoft.com/office/drawing/2014/main" id="{A9BCE2B2-9EFE-470B-89F2-E8318062391A}"/>
            </a:ext>
          </a:extLst>
        </xdr:cNvPr>
        <xdr:cNvSpPr/>
      </xdr:nvSpPr>
      <xdr:spPr>
        <a:xfrm>
          <a:off x="19458940" y="66890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129557</xdr:rowOff>
    </xdr:from>
    <xdr:ext cx="469744" cy="259045"/>
    <xdr:sp macro="" textlink="">
      <xdr:nvSpPr>
        <xdr:cNvPr id="487" name="【認定こども園・幼稚園・保育所】&#10;一人当たり面積該当値テキスト">
          <a:extLst>
            <a:ext uri="{FF2B5EF4-FFF2-40B4-BE49-F238E27FC236}">
              <a16:creationId xmlns:a16="http://schemas.microsoft.com/office/drawing/2014/main" id="{97605F77-D208-418E-A7C2-23F0BC8F81A3}"/>
            </a:ext>
          </a:extLst>
        </xdr:cNvPr>
        <xdr:cNvSpPr txBox="1"/>
      </xdr:nvSpPr>
      <xdr:spPr>
        <a:xfrm>
          <a:off x="19547840" y="6667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151130</xdr:rowOff>
    </xdr:from>
    <xdr:to>
      <xdr:col>112</xdr:col>
      <xdr:colOff>38100</xdr:colOff>
      <xdr:row>40</xdr:row>
      <xdr:rowOff>81280</xdr:rowOff>
    </xdr:to>
    <xdr:sp macro="" textlink="">
      <xdr:nvSpPr>
        <xdr:cNvPr id="488" name="楕円 487">
          <a:extLst>
            <a:ext uri="{FF2B5EF4-FFF2-40B4-BE49-F238E27FC236}">
              <a16:creationId xmlns:a16="http://schemas.microsoft.com/office/drawing/2014/main" id="{15ED5E8B-8B43-4EBF-B22B-37F4A0391B23}"/>
            </a:ext>
          </a:extLst>
        </xdr:cNvPr>
        <xdr:cNvSpPr/>
      </xdr:nvSpPr>
      <xdr:spPr>
        <a:xfrm>
          <a:off x="18735040" y="66890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30480</xdr:rowOff>
    </xdr:from>
    <xdr:to>
      <xdr:col>116</xdr:col>
      <xdr:colOff>63500</xdr:colOff>
      <xdr:row>40</xdr:row>
      <xdr:rowOff>30480</xdr:rowOff>
    </xdr:to>
    <xdr:cxnSp macro="">
      <xdr:nvCxnSpPr>
        <xdr:cNvPr id="489" name="直線コネクタ 488">
          <a:extLst>
            <a:ext uri="{FF2B5EF4-FFF2-40B4-BE49-F238E27FC236}">
              <a16:creationId xmlns:a16="http://schemas.microsoft.com/office/drawing/2014/main" id="{26D6F771-BDC3-4113-B6CD-AC0C533094FE}"/>
            </a:ext>
          </a:extLst>
        </xdr:cNvPr>
        <xdr:cNvCxnSpPr/>
      </xdr:nvCxnSpPr>
      <xdr:spPr>
        <a:xfrm>
          <a:off x="18778220" y="673608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155702</xdr:rowOff>
    </xdr:from>
    <xdr:to>
      <xdr:col>107</xdr:col>
      <xdr:colOff>101600</xdr:colOff>
      <xdr:row>40</xdr:row>
      <xdr:rowOff>85852</xdr:rowOff>
    </xdr:to>
    <xdr:sp macro="" textlink="">
      <xdr:nvSpPr>
        <xdr:cNvPr id="490" name="楕円 489">
          <a:extLst>
            <a:ext uri="{FF2B5EF4-FFF2-40B4-BE49-F238E27FC236}">
              <a16:creationId xmlns:a16="http://schemas.microsoft.com/office/drawing/2014/main" id="{0DEB6389-F3D2-41D4-8971-AC76C5E41B83}"/>
            </a:ext>
          </a:extLst>
        </xdr:cNvPr>
        <xdr:cNvSpPr/>
      </xdr:nvSpPr>
      <xdr:spPr>
        <a:xfrm>
          <a:off x="17937480" y="669366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30480</xdr:rowOff>
    </xdr:from>
    <xdr:to>
      <xdr:col>111</xdr:col>
      <xdr:colOff>177800</xdr:colOff>
      <xdr:row>40</xdr:row>
      <xdr:rowOff>35052</xdr:rowOff>
    </xdr:to>
    <xdr:cxnSp macro="">
      <xdr:nvCxnSpPr>
        <xdr:cNvPr id="491" name="直線コネクタ 490">
          <a:extLst>
            <a:ext uri="{FF2B5EF4-FFF2-40B4-BE49-F238E27FC236}">
              <a16:creationId xmlns:a16="http://schemas.microsoft.com/office/drawing/2014/main" id="{27DDDC79-236E-4E52-B3CE-39238591DD47}"/>
            </a:ext>
          </a:extLst>
        </xdr:cNvPr>
        <xdr:cNvCxnSpPr/>
      </xdr:nvCxnSpPr>
      <xdr:spPr>
        <a:xfrm flipV="1">
          <a:off x="17988280" y="6736080"/>
          <a:ext cx="78994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157988</xdr:rowOff>
    </xdr:from>
    <xdr:to>
      <xdr:col>102</xdr:col>
      <xdr:colOff>165100</xdr:colOff>
      <xdr:row>40</xdr:row>
      <xdr:rowOff>88138</xdr:rowOff>
    </xdr:to>
    <xdr:sp macro="" textlink="">
      <xdr:nvSpPr>
        <xdr:cNvPr id="492" name="楕円 491">
          <a:extLst>
            <a:ext uri="{FF2B5EF4-FFF2-40B4-BE49-F238E27FC236}">
              <a16:creationId xmlns:a16="http://schemas.microsoft.com/office/drawing/2014/main" id="{30B07028-ECA3-41A1-931D-0AD488BD31CC}"/>
            </a:ext>
          </a:extLst>
        </xdr:cNvPr>
        <xdr:cNvSpPr/>
      </xdr:nvSpPr>
      <xdr:spPr>
        <a:xfrm>
          <a:off x="17162780" y="669594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35052</xdr:rowOff>
    </xdr:from>
    <xdr:to>
      <xdr:col>107</xdr:col>
      <xdr:colOff>50800</xdr:colOff>
      <xdr:row>40</xdr:row>
      <xdr:rowOff>37338</xdr:rowOff>
    </xdr:to>
    <xdr:cxnSp macro="">
      <xdr:nvCxnSpPr>
        <xdr:cNvPr id="493" name="直線コネクタ 492">
          <a:extLst>
            <a:ext uri="{FF2B5EF4-FFF2-40B4-BE49-F238E27FC236}">
              <a16:creationId xmlns:a16="http://schemas.microsoft.com/office/drawing/2014/main" id="{D4F26433-E70F-4AC4-9A63-16407E49DF7E}"/>
            </a:ext>
          </a:extLst>
        </xdr:cNvPr>
        <xdr:cNvCxnSpPr/>
      </xdr:nvCxnSpPr>
      <xdr:spPr>
        <a:xfrm flipV="1">
          <a:off x="17213580" y="6740652"/>
          <a:ext cx="7747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160274</xdr:rowOff>
    </xdr:from>
    <xdr:to>
      <xdr:col>98</xdr:col>
      <xdr:colOff>38100</xdr:colOff>
      <xdr:row>40</xdr:row>
      <xdr:rowOff>90424</xdr:rowOff>
    </xdr:to>
    <xdr:sp macro="" textlink="">
      <xdr:nvSpPr>
        <xdr:cNvPr id="494" name="楕円 493">
          <a:extLst>
            <a:ext uri="{FF2B5EF4-FFF2-40B4-BE49-F238E27FC236}">
              <a16:creationId xmlns:a16="http://schemas.microsoft.com/office/drawing/2014/main" id="{960BEC9E-F868-4C91-BBC4-B8C91AECA890}"/>
            </a:ext>
          </a:extLst>
        </xdr:cNvPr>
        <xdr:cNvSpPr/>
      </xdr:nvSpPr>
      <xdr:spPr>
        <a:xfrm>
          <a:off x="16388080" y="669823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37338</xdr:rowOff>
    </xdr:from>
    <xdr:to>
      <xdr:col>102</xdr:col>
      <xdr:colOff>114300</xdr:colOff>
      <xdr:row>40</xdr:row>
      <xdr:rowOff>39624</xdr:rowOff>
    </xdr:to>
    <xdr:cxnSp macro="">
      <xdr:nvCxnSpPr>
        <xdr:cNvPr id="495" name="直線コネクタ 494">
          <a:extLst>
            <a:ext uri="{FF2B5EF4-FFF2-40B4-BE49-F238E27FC236}">
              <a16:creationId xmlns:a16="http://schemas.microsoft.com/office/drawing/2014/main" id="{474DAA9A-9B4E-4F33-A421-A54FD0B32516}"/>
            </a:ext>
          </a:extLst>
        </xdr:cNvPr>
        <xdr:cNvCxnSpPr/>
      </xdr:nvCxnSpPr>
      <xdr:spPr>
        <a:xfrm flipV="1">
          <a:off x="16431260" y="6742938"/>
          <a:ext cx="78232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36</xdr:row>
      <xdr:rowOff>113809</xdr:rowOff>
    </xdr:from>
    <xdr:ext cx="469744" cy="259045"/>
    <xdr:sp macro="" textlink="">
      <xdr:nvSpPr>
        <xdr:cNvPr id="496" name="n_1aveValue【認定こども園・幼稚園・保育所】&#10;一人当たり面積">
          <a:extLst>
            <a:ext uri="{FF2B5EF4-FFF2-40B4-BE49-F238E27FC236}">
              <a16:creationId xmlns:a16="http://schemas.microsoft.com/office/drawing/2014/main" id="{BC320E25-F1D2-4C63-B7EC-3A54B65123BA}"/>
            </a:ext>
          </a:extLst>
        </xdr:cNvPr>
        <xdr:cNvSpPr txBox="1"/>
      </xdr:nvSpPr>
      <xdr:spPr>
        <a:xfrm>
          <a:off x="18561127" y="6148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104665</xdr:rowOff>
    </xdr:from>
    <xdr:ext cx="469744" cy="259045"/>
    <xdr:sp macro="" textlink="">
      <xdr:nvSpPr>
        <xdr:cNvPr id="497" name="n_2aveValue【認定こども園・幼稚園・保育所】&#10;一人当たり面積">
          <a:extLst>
            <a:ext uri="{FF2B5EF4-FFF2-40B4-BE49-F238E27FC236}">
              <a16:creationId xmlns:a16="http://schemas.microsoft.com/office/drawing/2014/main" id="{CC32061A-6FF4-41B4-ACBA-2EBD72FBC6BD}"/>
            </a:ext>
          </a:extLst>
        </xdr:cNvPr>
        <xdr:cNvSpPr txBox="1"/>
      </xdr:nvSpPr>
      <xdr:spPr>
        <a:xfrm>
          <a:off x="17776267" y="6139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145813</xdr:rowOff>
    </xdr:from>
    <xdr:ext cx="469744" cy="259045"/>
    <xdr:sp macro="" textlink="">
      <xdr:nvSpPr>
        <xdr:cNvPr id="498" name="n_3aveValue【認定こども園・幼稚園・保育所】&#10;一人当たり面積">
          <a:extLst>
            <a:ext uri="{FF2B5EF4-FFF2-40B4-BE49-F238E27FC236}">
              <a16:creationId xmlns:a16="http://schemas.microsoft.com/office/drawing/2014/main" id="{9DEAD0AA-4265-4107-BDB0-4D8D79F99B83}"/>
            </a:ext>
          </a:extLst>
        </xdr:cNvPr>
        <xdr:cNvSpPr txBox="1"/>
      </xdr:nvSpPr>
      <xdr:spPr>
        <a:xfrm>
          <a:off x="17001567" y="6180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134383</xdr:rowOff>
    </xdr:from>
    <xdr:ext cx="469744" cy="259045"/>
    <xdr:sp macro="" textlink="">
      <xdr:nvSpPr>
        <xdr:cNvPr id="499" name="n_4aveValue【認定こども園・幼稚園・保育所】&#10;一人当たり面積">
          <a:extLst>
            <a:ext uri="{FF2B5EF4-FFF2-40B4-BE49-F238E27FC236}">
              <a16:creationId xmlns:a16="http://schemas.microsoft.com/office/drawing/2014/main" id="{ECB08A8F-65CF-45AB-A61E-CE63A29EE48C}"/>
            </a:ext>
          </a:extLst>
        </xdr:cNvPr>
        <xdr:cNvSpPr txBox="1"/>
      </xdr:nvSpPr>
      <xdr:spPr>
        <a:xfrm>
          <a:off x="16226867" y="6169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72407</xdr:rowOff>
    </xdr:from>
    <xdr:ext cx="469744" cy="259045"/>
    <xdr:sp macro="" textlink="">
      <xdr:nvSpPr>
        <xdr:cNvPr id="500" name="n_1mainValue【認定こども園・幼稚園・保育所】&#10;一人当たり面積">
          <a:extLst>
            <a:ext uri="{FF2B5EF4-FFF2-40B4-BE49-F238E27FC236}">
              <a16:creationId xmlns:a16="http://schemas.microsoft.com/office/drawing/2014/main" id="{4546F416-0186-4CF0-88C0-E4EDBC63E79B}"/>
            </a:ext>
          </a:extLst>
        </xdr:cNvPr>
        <xdr:cNvSpPr txBox="1"/>
      </xdr:nvSpPr>
      <xdr:spPr>
        <a:xfrm>
          <a:off x="18561127" y="677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76979</xdr:rowOff>
    </xdr:from>
    <xdr:ext cx="469744" cy="259045"/>
    <xdr:sp macro="" textlink="">
      <xdr:nvSpPr>
        <xdr:cNvPr id="501" name="n_2mainValue【認定こども園・幼稚園・保育所】&#10;一人当たり面積">
          <a:extLst>
            <a:ext uri="{FF2B5EF4-FFF2-40B4-BE49-F238E27FC236}">
              <a16:creationId xmlns:a16="http://schemas.microsoft.com/office/drawing/2014/main" id="{4B27C9F4-372F-4797-A46F-2A47F3508741}"/>
            </a:ext>
          </a:extLst>
        </xdr:cNvPr>
        <xdr:cNvSpPr txBox="1"/>
      </xdr:nvSpPr>
      <xdr:spPr>
        <a:xfrm>
          <a:off x="17776267" y="6782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79265</xdr:rowOff>
    </xdr:from>
    <xdr:ext cx="469744" cy="259045"/>
    <xdr:sp macro="" textlink="">
      <xdr:nvSpPr>
        <xdr:cNvPr id="502" name="n_3mainValue【認定こども園・幼稚園・保育所】&#10;一人当たり面積">
          <a:extLst>
            <a:ext uri="{FF2B5EF4-FFF2-40B4-BE49-F238E27FC236}">
              <a16:creationId xmlns:a16="http://schemas.microsoft.com/office/drawing/2014/main" id="{FD322A07-D69C-4654-B408-E227FE91F6AD}"/>
            </a:ext>
          </a:extLst>
        </xdr:cNvPr>
        <xdr:cNvSpPr txBox="1"/>
      </xdr:nvSpPr>
      <xdr:spPr>
        <a:xfrm>
          <a:off x="17001567" y="6784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81551</xdr:rowOff>
    </xdr:from>
    <xdr:ext cx="469744" cy="259045"/>
    <xdr:sp macro="" textlink="">
      <xdr:nvSpPr>
        <xdr:cNvPr id="503" name="n_4mainValue【認定こども園・幼稚園・保育所】&#10;一人当たり面積">
          <a:extLst>
            <a:ext uri="{FF2B5EF4-FFF2-40B4-BE49-F238E27FC236}">
              <a16:creationId xmlns:a16="http://schemas.microsoft.com/office/drawing/2014/main" id="{07C5AA57-4C1F-4175-A26D-A1748DA04C6A}"/>
            </a:ext>
          </a:extLst>
        </xdr:cNvPr>
        <xdr:cNvSpPr txBox="1"/>
      </xdr:nvSpPr>
      <xdr:spPr>
        <a:xfrm>
          <a:off x="16226867" y="6787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4" name="正方形/長方形 503">
          <a:extLst>
            <a:ext uri="{FF2B5EF4-FFF2-40B4-BE49-F238E27FC236}">
              <a16:creationId xmlns:a16="http://schemas.microsoft.com/office/drawing/2014/main" id="{FE48EFA8-8EA6-4982-87C1-6ADF38A6225A}"/>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5" name="正方形/長方形 504">
          <a:extLst>
            <a:ext uri="{FF2B5EF4-FFF2-40B4-BE49-F238E27FC236}">
              <a16:creationId xmlns:a16="http://schemas.microsoft.com/office/drawing/2014/main" id="{47EE9126-ED78-4018-9AFD-6CD7009F35E8}"/>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6" name="正方形/長方形 505">
          <a:extLst>
            <a:ext uri="{FF2B5EF4-FFF2-40B4-BE49-F238E27FC236}">
              <a16:creationId xmlns:a16="http://schemas.microsoft.com/office/drawing/2014/main" id="{B2A3B601-3685-4E27-B1F4-97A039F64177}"/>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7" name="正方形/長方形 506">
          <a:extLst>
            <a:ext uri="{FF2B5EF4-FFF2-40B4-BE49-F238E27FC236}">
              <a16:creationId xmlns:a16="http://schemas.microsoft.com/office/drawing/2014/main" id="{7E6C511A-F050-4412-8CB6-9A7EE55134B0}"/>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8" name="正方形/長方形 507">
          <a:extLst>
            <a:ext uri="{FF2B5EF4-FFF2-40B4-BE49-F238E27FC236}">
              <a16:creationId xmlns:a16="http://schemas.microsoft.com/office/drawing/2014/main" id="{7CF83A5B-01B1-40A5-93D5-A0828D9FC9B0}"/>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9" name="正方形/長方形 508">
          <a:extLst>
            <a:ext uri="{FF2B5EF4-FFF2-40B4-BE49-F238E27FC236}">
              <a16:creationId xmlns:a16="http://schemas.microsoft.com/office/drawing/2014/main" id="{9A0BCC13-80A8-4C2F-BFF2-8CBD9CE2086B}"/>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0" name="正方形/長方形 509">
          <a:extLst>
            <a:ext uri="{FF2B5EF4-FFF2-40B4-BE49-F238E27FC236}">
              <a16:creationId xmlns:a16="http://schemas.microsoft.com/office/drawing/2014/main" id="{527129B3-612B-414C-8AA3-B42C955F6772}"/>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1" name="正方形/長方形 510">
          <a:extLst>
            <a:ext uri="{FF2B5EF4-FFF2-40B4-BE49-F238E27FC236}">
              <a16:creationId xmlns:a16="http://schemas.microsoft.com/office/drawing/2014/main" id="{BA9FDA91-9A4F-452E-9F26-723C508AF2D4}"/>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2" name="テキスト ボックス 511">
          <a:extLst>
            <a:ext uri="{FF2B5EF4-FFF2-40B4-BE49-F238E27FC236}">
              <a16:creationId xmlns:a16="http://schemas.microsoft.com/office/drawing/2014/main" id="{08E6AF3F-32D3-4805-9311-4EF155B711E0}"/>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3" name="直線コネクタ 512">
          <a:extLst>
            <a:ext uri="{FF2B5EF4-FFF2-40B4-BE49-F238E27FC236}">
              <a16:creationId xmlns:a16="http://schemas.microsoft.com/office/drawing/2014/main" id="{1C436548-9F25-4E0D-A3FA-3CDAF6DA6640}"/>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4" name="テキスト ボックス 513">
          <a:extLst>
            <a:ext uri="{FF2B5EF4-FFF2-40B4-BE49-F238E27FC236}">
              <a16:creationId xmlns:a16="http://schemas.microsoft.com/office/drawing/2014/main" id="{D97B81A4-288D-478B-BCBD-16857B2B68DE}"/>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5" name="直線コネクタ 514">
          <a:extLst>
            <a:ext uri="{FF2B5EF4-FFF2-40B4-BE49-F238E27FC236}">
              <a16:creationId xmlns:a16="http://schemas.microsoft.com/office/drawing/2014/main" id="{D7ECF84C-33E1-43BF-AC63-2855EC129073}"/>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6" name="テキスト ボックス 515">
          <a:extLst>
            <a:ext uri="{FF2B5EF4-FFF2-40B4-BE49-F238E27FC236}">
              <a16:creationId xmlns:a16="http://schemas.microsoft.com/office/drawing/2014/main" id="{CE33E775-C6B1-4189-A675-E149F4522F7E}"/>
            </a:ext>
          </a:extLst>
        </xdr:cNvPr>
        <xdr:cNvSpPr txBox="1"/>
      </xdr:nvSpPr>
      <xdr:spPr>
        <a:xfrm>
          <a:off x="10602761" y="1072117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7" name="直線コネクタ 516">
          <a:extLst>
            <a:ext uri="{FF2B5EF4-FFF2-40B4-BE49-F238E27FC236}">
              <a16:creationId xmlns:a16="http://schemas.microsoft.com/office/drawing/2014/main" id="{5755C3AA-EAC8-478C-A66D-E4F9C9767D2A}"/>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8" name="テキスト ボックス 517">
          <a:extLst>
            <a:ext uri="{FF2B5EF4-FFF2-40B4-BE49-F238E27FC236}">
              <a16:creationId xmlns:a16="http://schemas.microsoft.com/office/drawing/2014/main" id="{11913E88-1AF4-47F7-A9E5-990F22A3778D}"/>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9" name="直線コネクタ 518">
          <a:extLst>
            <a:ext uri="{FF2B5EF4-FFF2-40B4-BE49-F238E27FC236}">
              <a16:creationId xmlns:a16="http://schemas.microsoft.com/office/drawing/2014/main" id="{64476CBB-88EE-420D-9C6E-A1AC13B87993}"/>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0" name="テキスト ボックス 519">
          <a:extLst>
            <a:ext uri="{FF2B5EF4-FFF2-40B4-BE49-F238E27FC236}">
              <a16:creationId xmlns:a16="http://schemas.microsoft.com/office/drawing/2014/main" id="{144B0660-3880-428D-A365-9E8A6C40B218}"/>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1" name="直線コネクタ 520">
          <a:extLst>
            <a:ext uri="{FF2B5EF4-FFF2-40B4-BE49-F238E27FC236}">
              <a16:creationId xmlns:a16="http://schemas.microsoft.com/office/drawing/2014/main" id="{814C8ABB-E9A4-4961-950A-40E9AC420185}"/>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2" name="テキスト ボックス 521">
          <a:extLst>
            <a:ext uri="{FF2B5EF4-FFF2-40B4-BE49-F238E27FC236}">
              <a16:creationId xmlns:a16="http://schemas.microsoft.com/office/drawing/2014/main" id="{34312D0F-6390-4B6F-87F6-495DC54856B1}"/>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3" name="直線コネクタ 522">
          <a:extLst>
            <a:ext uri="{FF2B5EF4-FFF2-40B4-BE49-F238E27FC236}">
              <a16:creationId xmlns:a16="http://schemas.microsoft.com/office/drawing/2014/main" id="{F58EBB80-B970-4D31-A370-491524C5263C}"/>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4" name="テキスト ボックス 523">
          <a:extLst>
            <a:ext uri="{FF2B5EF4-FFF2-40B4-BE49-F238E27FC236}">
              <a16:creationId xmlns:a16="http://schemas.microsoft.com/office/drawing/2014/main" id="{5FAC3270-376D-4157-8FB1-2AE3911A05E9}"/>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5" name="直線コネクタ 524">
          <a:extLst>
            <a:ext uri="{FF2B5EF4-FFF2-40B4-BE49-F238E27FC236}">
              <a16:creationId xmlns:a16="http://schemas.microsoft.com/office/drawing/2014/main" id="{FCB38ED4-7E03-4CF6-88DF-31229F625C8B}"/>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6" name="テキスト ボックス 525">
          <a:extLst>
            <a:ext uri="{FF2B5EF4-FFF2-40B4-BE49-F238E27FC236}">
              <a16:creationId xmlns:a16="http://schemas.microsoft.com/office/drawing/2014/main" id="{CCFEEDF8-6C4D-4720-A6E0-071F94B2DB5A}"/>
            </a:ext>
          </a:extLst>
        </xdr:cNvPr>
        <xdr:cNvSpPr txBox="1"/>
      </xdr:nvSpPr>
      <xdr:spPr>
        <a:xfrm>
          <a:off x="10602761" y="912260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7" name="直線コネクタ 526">
          <a:extLst>
            <a:ext uri="{FF2B5EF4-FFF2-40B4-BE49-F238E27FC236}">
              <a16:creationId xmlns:a16="http://schemas.microsoft.com/office/drawing/2014/main" id="{E40CCD35-9528-43A7-97EA-408AEB1B9819}"/>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8" name="テキスト ボックス 527">
          <a:extLst>
            <a:ext uri="{FF2B5EF4-FFF2-40B4-BE49-F238E27FC236}">
              <a16:creationId xmlns:a16="http://schemas.microsoft.com/office/drawing/2014/main" id="{D64F4EB7-8473-44D3-8C13-D3C2B5F3CDFA}"/>
            </a:ext>
          </a:extLst>
        </xdr:cNvPr>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9" name="【学校施設】&#10;有形固定資産減価償却率グラフ枠">
          <a:extLst>
            <a:ext uri="{FF2B5EF4-FFF2-40B4-BE49-F238E27FC236}">
              <a16:creationId xmlns:a16="http://schemas.microsoft.com/office/drawing/2014/main" id="{E58E391F-E0AD-47E5-ABED-90BC8A720B12}"/>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9797</xdr:rowOff>
    </xdr:from>
    <xdr:to>
      <xdr:col>85</xdr:col>
      <xdr:colOff>126364</xdr:colOff>
      <xdr:row>64</xdr:row>
      <xdr:rowOff>133894</xdr:rowOff>
    </xdr:to>
    <xdr:cxnSp macro="">
      <xdr:nvCxnSpPr>
        <xdr:cNvPr id="530" name="直線コネクタ 529">
          <a:extLst>
            <a:ext uri="{FF2B5EF4-FFF2-40B4-BE49-F238E27FC236}">
              <a16:creationId xmlns:a16="http://schemas.microsoft.com/office/drawing/2014/main" id="{EBA33FBD-79F8-4E38-81F7-9CA844060EA4}"/>
            </a:ext>
          </a:extLst>
        </xdr:cNvPr>
        <xdr:cNvCxnSpPr/>
      </xdr:nvCxnSpPr>
      <xdr:spPr>
        <a:xfrm flipV="1">
          <a:off x="14375764" y="9397637"/>
          <a:ext cx="0" cy="14652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137721</xdr:rowOff>
    </xdr:from>
    <xdr:ext cx="405111" cy="259045"/>
    <xdr:sp macro="" textlink="">
      <xdr:nvSpPr>
        <xdr:cNvPr id="531" name="【学校施設】&#10;有形固定資産減価償却率最小値テキスト">
          <a:extLst>
            <a:ext uri="{FF2B5EF4-FFF2-40B4-BE49-F238E27FC236}">
              <a16:creationId xmlns:a16="http://schemas.microsoft.com/office/drawing/2014/main" id="{2AB4EDEB-D62A-4FAF-8F53-20787142040D}"/>
            </a:ext>
          </a:extLst>
        </xdr:cNvPr>
        <xdr:cNvSpPr txBox="1"/>
      </xdr:nvSpPr>
      <xdr:spPr>
        <a:xfrm>
          <a:off x="14414500" y="10866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133894</xdr:rowOff>
    </xdr:from>
    <xdr:to>
      <xdr:col>86</xdr:col>
      <xdr:colOff>25400</xdr:colOff>
      <xdr:row>64</xdr:row>
      <xdr:rowOff>133894</xdr:rowOff>
    </xdr:to>
    <xdr:cxnSp macro="">
      <xdr:nvCxnSpPr>
        <xdr:cNvPr id="532" name="直線コネクタ 531">
          <a:extLst>
            <a:ext uri="{FF2B5EF4-FFF2-40B4-BE49-F238E27FC236}">
              <a16:creationId xmlns:a16="http://schemas.microsoft.com/office/drawing/2014/main" id="{60FE430A-024B-4FDB-BE80-6D27D0AB8228}"/>
            </a:ext>
          </a:extLst>
        </xdr:cNvPr>
        <xdr:cNvCxnSpPr/>
      </xdr:nvCxnSpPr>
      <xdr:spPr>
        <a:xfrm>
          <a:off x="14287500" y="108628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127924</xdr:rowOff>
    </xdr:from>
    <xdr:ext cx="405111" cy="259045"/>
    <xdr:sp macro="" textlink="">
      <xdr:nvSpPr>
        <xdr:cNvPr id="533" name="【学校施設】&#10;有形固定資産減価償却率最大値テキスト">
          <a:extLst>
            <a:ext uri="{FF2B5EF4-FFF2-40B4-BE49-F238E27FC236}">
              <a16:creationId xmlns:a16="http://schemas.microsoft.com/office/drawing/2014/main" id="{D1E6F2A5-6B48-46F8-8171-33B320049F7D}"/>
            </a:ext>
          </a:extLst>
        </xdr:cNvPr>
        <xdr:cNvSpPr txBox="1"/>
      </xdr:nvSpPr>
      <xdr:spPr>
        <a:xfrm>
          <a:off x="14414500" y="9180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9797</xdr:rowOff>
    </xdr:from>
    <xdr:to>
      <xdr:col>86</xdr:col>
      <xdr:colOff>25400</xdr:colOff>
      <xdr:row>56</xdr:row>
      <xdr:rowOff>9797</xdr:rowOff>
    </xdr:to>
    <xdr:cxnSp macro="">
      <xdr:nvCxnSpPr>
        <xdr:cNvPr id="534" name="直線コネクタ 533">
          <a:extLst>
            <a:ext uri="{FF2B5EF4-FFF2-40B4-BE49-F238E27FC236}">
              <a16:creationId xmlns:a16="http://schemas.microsoft.com/office/drawing/2014/main" id="{681FE9FC-CAF6-4A66-99B2-69FCC257FB81}"/>
            </a:ext>
          </a:extLst>
        </xdr:cNvPr>
        <xdr:cNvCxnSpPr/>
      </xdr:nvCxnSpPr>
      <xdr:spPr>
        <a:xfrm>
          <a:off x="14287500" y="939763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73314</xdr:rowOff>
    </xdr:from>
    <xdr:ext cx="405111" cy="259045"/>
    <xdr:sp macro="" textlink="">
      <xdr:nvSpPr>
        <xdr:cNvPr id="535" name="【学校施設】&#10;有形固定資産減価償却率平均値テキスト">
          <a:extLst>
            <a:ext uri="{FF2B5EF4-FFF2-40B4-BE49-F238E27FC236}">
              <a16:creationId xmlns:a16="http://schemas.microsoft.com/office/drawing/2014/main" id="{4076BB78-E353-4F80-A0A2-236592B3EF88}"/>
            </a:ext>
          </a:extLst>
        </xdr:cNvPr>
        <xdr:cNvSpPr txBox="1"/>
      </xdr:nvSpPr>
      <xdr:spPr>
        <a:xfrm>
          <a:off x="14414500" y="99640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50437</xdr:rowOff>
    </xdr:from>
    <xdr:to>
      <xdr:col>85</xdr:col>
      <xdr:colOff>177800</xdr:colOff>
      <xdr:row>60</xdr:row>
      <xdr:rowOff>152037</xdr:rowOff>
    </xdr:to>
    <xdr:sp macro="" textlink="">
      <xdr:nvSpPr>
        <xdr:cNvPr id="536" name="フローチャート: 判断 535">
          <a:extLst>
            <a:ext uri="{FF2B5EF4-FFF2-40B4-BE49-F238E27FC236}">
              <a16:creationId xmlns:a16="http://schemas.microsoft.com/office/drawing/2014/main" id="{2C94C31E-B2B2-4FB5-8991-A9DFBF857580}"/>
            </a:ext>
          </a:extLst>
        </xdr:cNvPr>
        <xdr:cNvSpPr/>
      </xdr:nvSpPr>
      <xdr:spPr>
        <a:xfrm>
          <a:off x="14325600" y="10108837"/>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7983</xdr:rowOff>
    </xdr:from>
    <xdr:to>
      <xdr:col>81</xdr:col>
      <xdr:colOff>101600</xdr:colOff>
      <xdr:row>60</xdr:row>
      <xdr:rowOff>109583</xdr:rowOff>
    </xdr:to>
    <xdr:sp macro="" textlink="">
      <xdr:nvSpPr>
        <xdr:cNvPr id="537" name="フローチャート: 判断 536">
          <a:extLst>
            <a:ext uri="{FF2B5EF4-FFF2-40B4-BE49-F238E27FC236}">
              <a16:creationId xmlns:a16="http://schemas.microsoft.com/office/drawing/2014/main" id="{1AD1069C-9F06-4B73-8FF2-4FB74F352E9C}"/>
            </a:ext>
          </a:extLst>
        </xdr:cNvPr>
        <xdr:cNvSpPr/>
      </xdr:nvSpPr>
      <xdr:spPr>
        <a:xfrm>
          <a:off x="13578840" y="10066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146776</xdr:rowOff>
    </xdr:from>
    <xdr:to>
      <xdr:col>76</xdr:col>
      <xdr:colOff>165100</xdr:colOff>
      <xdr:row>60</xdr:row>
      <xdr:rowOff>76926</xdr:rowOff>
    </xdr:to>
    <xdr:sp macro="" textlink="">
      <xdr:nvSpPr>
        <xdr:cNvPr id="538" name="フローチャート: 判断 537">
          <a:extLst>
            <a:ext uri="{FF2B5EF4-FFF2-40B4-BE49-F238E27FC236}">
              <a16:creationId xmlns:a16="http://schemas.microsoft.com/office/drawing/2014/main" id="{7C190064-C8BF-499C-91BA-FE7C1D368F91}"/>
            </a:ext>
          </a:extLst>
        </xdr:cNvPr>
        <xdr:cNvSpPr/>
      </xdr:nvSpPr>
      <xdr:spPr>
        <a:xfrm>
          <a:off x="12804140" y="100375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35741</xdr:rowOff>
    </xdr:from>
    <xdr:to>
      <xdr:col>72</xdr:col>
      <xdr:colOff>38100</xdr:colOff>
      <xdr:row>59</xdr:row>
      <xdr:rowOff>137341</xdr:rowOff>
    </xdr:to>
    <xdr:sp macro="" textlink="">
      <xdr:nvSpPr>
        <xdr:cNvPr id="539" name="フローチャート: 判断 538">
          <a:extLst>
            <a:ext uri="{FF2B5EF4-FFF2-40B4-BE49-F238E27FC236}">
              <a16:creationId xmlns:a16="http://schemas.microsoft.com/office/drawing/2014/main" id="{4AB4E5F8-CF01-4205-9AD1-E12C54D44F55}"/>
            </a:ext>
          </a:extLst>
        </xdr:cNvPr>
        <xdr:cNvSpPr/>
      </xdr:nvSpPr>
      <xdr:spPr>
        <a:xfrm>
          <a:off x="12029440" y="992650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164737</xdr:rowOff>
    </xdr:from>
    <xdr:to>
      <xdr:col>67</xdr:col>
      <xdr:colOff>101600</xdr:colOff>
      <xdr:row>59</xdr:row>
      <xdr:rowOff>94887</xdr:rowOff>
    </xdr:to>
    <xdr:sp macro="" textlink="">
      <xdr:nvSpPr>
        <xdr:cNvPr id="540" name="フローチャート: 判断 539">
          <a:extLst>
            <a:ext uri="{FF2B5EF4-FFF2-40B4-BE49-F238E27FC236}">
              <a16:creationId xmlns:a16="http://schemas.microsoft.com/office/drawing/2014/main" id="{2E70B29A-011F-4AE9-A1ED-830D05C3B5D2}"/>
            </a:ext>
          </a:extLst>
        </xdr:cNvPr>
        <xdr:cNvSpPr/>
      </xdr:nvSpPr>
      <xdr:spPr>
        <a:xfrm>
          <a:off x="11231880" y="988785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26FB5CC8-C953-4CDB-BFA3-D449550CDC26}"/>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C8AF2032-1D05-4AAA-935A-9B121B83B790}"/>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6D258F05-C704-434F-9307-5544B832D04C}"/>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62ED33B8-0418-4FB3-8BD6-B7182FE59294}"/>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C84941CA-B454-474E-B109-1E63A8004363}"/>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65133</xdr:rowOff>
    </xdr:from>
    <xdr:to>
      <xdr:col>85</xdr:col>
      <xdr:colOff>177800</xdr:colOff>
      <xdr:row>63</xdr:row>
      <xdr:rowOff>166733</xdr:rowOff>
    </xdr:to>
    <xdr:sp macro="" textlink="">
      <xdr:nvSpPr>
        <xdr:cNvPr id="546" name="楕円 545">
          <a:extLst>
            <a:ext uri="{FF2B5EF4-FFF2-40B4-BE49-F238E27FC236}">
              <a16:creationId xmlns:a16="http://schemas.microsoft.com/office/drawing/2014/main" id="{A57D7C13-6CB7-464C-9A43-664C8D29C55E}"/>
            </a:ext>
          </a:extLst>
        </xdr:cNvPr>
        <xdr:cNvSpPr/>
      </xdr:nvSpPr>
      <xdr:spPr>
        <a:xfrm>
          <a:off x="14325600" y="10626453"/>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43560</xdr:rowOff>
    </xdr:from>
    <xdr:ext cx="405111" cy="259045"/>
    <xdr:sp macro="" textlink="">
      <xdr:nvSpPr>
        <xdr:cNvPr id="547" name="【学校施設】&#10;有形固定資産減価償却率該当値テキスト">
          <a:extLst>
            <a:ext uri="{FF2B5EF4-FFF2-40B4-BE49-F238E27FC236}">
              <a16:creationId xmlns:a16="http://schemas.microsoft.com/office/drawing/2014/main" id="{3A3F4186-F017-4846-B6E5-E446A3F53FAF}"/>
            </a:ext>
          </a:extLst>
        </xdr:cNvPr>
        <xdr:cNvSpPr txBox="1"/>
      </xdr:nvSpPr>
      <xdr:spPr>
        <a:xfrm>
          <a:off x="14414500" y="106048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12881</xdr:rowOff>
    </xdr:from>
    <xdr:to>
      <xdr:col>81</xdr:col>
      <xdr:colOff>101600</xdr:colOff>
      <xdr:row>63</xdr:row>
      <xdr:rowOff>114481</xdr:rowOff>
    </xdr:to>
    <xdr:sp macro="" textlink="">
      <xdr:nvSpPr>
        <xdr:cNvPr id="548" name="楕円 547">
          <a:extLst>
            <a:ext uri="{FF2B5EF4-FFF2-40B4-BE49-F238E27FC236}">
              <a16:creationId xmlns:a16="http://schemas.microsoft.com/office/drawing/2014/main" id="{6A8906C5-F59E-4C37-B0E8-EB93B148692B}"/>
            </a:ext>
          </a:extLst>
        </xdr:cNvPr>
        <xdr:cNvSpPr/>
      </xdr:nvSpPr>
      <xdr:spPr>
        <a:xfrm>
          <a:off x="13578840" y="1057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63681</xdr:rowOff>
    </xdr:from>
    <xdr:to>
      <xdr:col>85</xdr:col>
      <xdr:colOff>127000</xdr:colOff>
      <xdr:row>63</xdr:row>
      <xdr:rowOff>115933</xdr:rowOff>
    </xdr:to>
    <xdr:cxnSp macro="">
      <xdr:nvCxnSpPr>
        <xdr:cNvPr id="549" name="直線コネクタ 548">
          <a:extLst>
            <a:ext uri="{FF2B5EF4-FFF2-40B4-BE49-F238E27FC236}">
              <a16:creationId xmlns:a16="http://schemas.microsoft.com/office/drawing/2014/main" id="{84DDEA02-91DC-470E-B478-0B7174E3FAD5}"/>
            </a:ext>
          </a:extLst>
        </xdr:cNvPr>
        <xdr:cNvCxnSpPr/>
      </xdr:nvCxnSpPr>
      <xdr:spPr>
        <a:xfrm>
          <a:off x="13629640" y="10625001"/>
          <a:ext cx="74676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125549</xdr:rowOff>
    </xdr:from>
    <xdr:to>
      <xdr:col>76</xdr:col>
      <xdr:colOff>165100</xdr:colOff>
      <xdr:row>63</xdr:row>
      <xdr:rowOff>55699</xdr:rowOff>
    </xdr:to>
    <xdr:sp macro="" textlink="">
      <xdr:nvSpPr>
        <xdr:cNvPr id="550" name="楕円 549">
          <a:extLst>
            <a:ext uri="{FF2B5EF4-FFF2-40B4-BE49-F238E27FC236}">
              <a16:creationId xmlns:a16="http://schemas.microsoft.com/office/drawing/2014/main" id="{3C9AA6E1-BE25-4A15-83CE-E51F1A54C4EC}"/>
            </a:ext>
          </a:extLst>
        </xdr:cNvPr>
        <xdr:cNvSpPr/>
      </xdr:nvSpPr>
      <xdr:spPr>
        <a:xfrm>
          <a:off x="12804140" y="1051922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4899</xdr:rowOff>
    </xdr:from>
    <xdr:to>
      <xdr:col>81</xdr:col>
      <xdr:colOff>50800</xdr:colOff>
      <xdr:row>63</xdr:row>
      <xdr:rowOff>63681</xdr:rowOff>
    </xdr:to>
    <xdr:cxnSp macro="">
      <xdr:nvCxnSpPr>
        <xdr:cNvPr id="551" name="直線コネクタ 550">
          <a:extLst>
            <a:ext uri="{FF2B5EF4-FFF2-40B4-BE49-F238E27FC236}">
              <a16:creationId xmlns:a16="http://schemas.microsoft.com/office/drawing/2014/main" id="{4741F3D3-7A99-4396-9408-62DC3A53A0E3}"/>
            </a:ext>
          </a:extLst>
        </xdr:cNvPr>
        <xdr:cNvCxnSpPr/>
      </xdr:nvCxnSpPr>
      <xdr:spPr>
        <a:xfrm>
          <a:off x="12854940" y="10566219"/>
          <a:ext cx="7747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66766</xdr:rowOff>
    </xdr:from>
    <xdr:to>
      <xdr:col>72</xdr:col>
      <xdr:colOff>38100</xdr:colOff>
      <xdr:row>62</xdr:row>
      <xdr:rowOff>168366</xdr:rowOff>
    </xdr:to>
    <xdr:sp macro="" textlink="">
      <xdr:nvSpPr>
        <xdr:cNvPr id="552" name="楕円 551">
          <a:extLst>
            <a:ext uri="{FF2B5EF4-FFF2-40B4-BE49-F238E27FC236}">
              <a16:creationId xmlns:a16="http://schemas.microsoft.com/office/drawing/2014/main" id="{54D6B662-1B05-4B31-B31F-0310B418846C}"/>
            </a:ext>
          </a:extLst>
        </xdr:cNvPr>
        <xdr:cNvSpPr/>
      </xdr:nvSpPr>
      <xdr:spPr>
        <a:xfrm>
          <a:off x="12029440" y="1046044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117566</xdr:rowOff>
    </xdr:from>
    <xdr:to>
      <xdr:col>76</xdr:col>
      <xdr:colOff>114300</xdr:colOff>
      <xdr:row>63</xdr:row>
      <xdr:rowOff>4899</xdr:rowOff>
    </xdr:to>
    <xdr:cxnSp macro="">
      <xdr:nvCxnSpPr>
        <xdr:cNvPr id="553" name="直線コネクタ 552">
          <a:extLst>
            <a:ext uri="{FF2B5EF4-FFF2-40B4-BE49-F238E27FC236}">
              <a16:creationId xmlns:a16="http://schemas.microsoft.com/office/drawing/2014/main" id="{D0848D63-21E5-410C-B4FB-7CEAB78321F1}"/>
            </a:ext>
          </a:extLst>
        </xdr:cNvPr>
        <xdr:cNvCxnSpPr/>
      </xdr:nvCxnSpPr>
      <xdr:spPr>
        <a:xfrm>
          <a:off x="12072620" y="10511246"/>
          <a:ext cx="782320" cy="54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110853</xdr:rowOff>
    </xdr:from>
    <xdr:to>
      <xdr:col>67</xdr:col>
      <xdr:colOff>101600</xdr:colOff>
      <xdr:row>62</xdr:row>
      <xdr:rowOff>41003</xdr:rowOff>
    </xdr:to>
    <xdr:sp macro="" textlink="">
      <xdr:nvSpPr>
        <xdr:cNvPr id="554" name="楕円 553">
          <a:extLst>
            <a:ext uri="{FF2B5EF4-FFF2-40B4-BE49-F238E27FC236}">
              <a16:creationId xmlns:a16="http://schemas.microsoft.com/office/drawing/2014/main" id="{7267F2E1-900D-47E6-AF8F-FCC8BD8C9F27}"/>
            </a:ext>
          </a:extLst>
        </xdr:cNvPr>
        <xdr:cNvSpPr/>
      </xdr:nvSpPr>
      <xdr:spPr>
        <a:xfrm>
          <a:off x="11231880" y="1033689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161653</xdr:rowOff>
    </xdr:from>
    <xdr:to>
      <xdr:col>71</xdr:col>
      <xdr:colOff>177800</xdr:colOff>
      <xdr:row>62</xdr:row>
      <xdr:rowOff>117566</xdr:rowOff>
    </xdr:to>
    <xdr:cxnSp macro="">
      <xdr:nvCxnSpPr>
        <xdr:cNvPr id="555" name="直線コネクタ 554">
          <a:extLst>
            <a:ext uri="{FF2B5EF4-FFF2-40B4-BE49-F238E27FC236}">
              <a16:creationId xmlns:a16="http://schemas.microsoft.com/office/drawing/2014/main" id="{5ADA6620-0841-4EC7-9F4C-A6E9F2D1A597}"/>
            </a:ext>
          </a:extLst>
        </xdr:cNvPr>
        <xdr:cNvCxnSpPr/>
      </xdr:nvCxnSpPr>
      <xdr:spPr>
        <a:xfrm>
          <a:off x="11282680" y="10387693"/>
          <a:ext cx="789940" cy="123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126110</xdr:rowOff>
    </xdr:from>
    <xdr:ext cx="405111" cy="259045"/>
    <xdr:sp macro="" textlink="">
      <xdr:nvSpPr>
        <xdr:cNvPr id="556" name="n_1aveValue【学校施設】&#10;有形固定資産減価償却率">
          <a:extLst>
            <a:ext uri="{FF2B5EF4-FFF2-40B4-BE49-F238E27FC236}">
              <a16:creationId xmlns:a16="http://schemas.microsoft.com/office/drawing/2014/main" id="{9111334C-0C63-4848-94D4-F546F832847E}"/>
            </a:ext>
          </a:extLst>
        </xdr:cNvPr>
        <xdr:cNvSpPr txBox="1"/>
      </xdr:nvSpPr>
      <xdr:spPr>
        <a:xfrm>
          <a:off x="13437244" y="9849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93453</xdr:rowOff>
    </xdr:from>
    <xdr:ext cx="405111" cy="259045"/>
    <xdr:sp macro="" textlink="">
      <xdr:nvSpPr>
        <xdr:cNvPr id="557" name="n_2aveValue【学校施設】&#10;有形固定資産減価償却率">
          <a:extLst>
            <a:ext uri="{FF2B5EF4-FFF2-40B4-BE49-F238E27FC236}">
              <a16:creationId xmlns:a16="http://schemas.microsoft.com/office/drawing/2014/main" id="{2CE5DCED-BFC8-42AD-80C6-2488C6DD23B9}"/>
            </a:ext>
          </a:extLst>
        </xdr:cNvPr>
        <xdr:cNvSpPr txBox="1"/>
      </xdr:nvSpPr>
      <xdr:spPr>
        <a:xfrm>
          <a:off x="12675244" y="9816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153868</xdr:rowOff>
    </xdr:from>
    <xdr:ext cx="405111" cy="259045"/>
    <xdr:sp macro="" textlink="">
      <xdr:nvSpPr>
        <xdr:cNvPr id="558" name="n_3aveValue【学校施設】&#10;有形固定資産減価償却率">
          <a:extLst>
            <a:ext uri="{FF2B5EF4-FFF2-40B4-BE49-F238E27FC236}">
              <a16:creationId xmlns:a16="http://schemas.microsoft.com/office/drawing/2014/main" id="{E970028C-ED48-49E8-B436-6E99650B1CE0}"/>
            </a:ext>
          </a:extLst>
        </xdr:cNvPr>
        <xdr:cNvSpPr txBox="1"/>
      </xdr:nvSpPr>
      <xdr:spPr>
        <a:xfrm>
          <a:off x="11900544" y="97093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111414</xdr:rowOff>
    </xdr:from>
    <xdr:ext cx="405111" cy="259045"/>
    <xdr:sp macro="" textlink="">
      <xdr:nvSpPr>
        <xdr:cNvPr id="559" name="n_4aveValue【学校施設】&#10;有形固定資産減価償却率">
          <a:extLst>
            <a:ext uri="{FF2B5EF4-FFF2-40B4-BE49-F238E27FC236}">
              <a16:creationId xmlns:a16="http://schemas.microsoft.com/office/drawing/2014/main" id="{33C12CA4-111C-44F8-A030-B952153935EE}"/>
            </a:ext>
          </a:extLst>
        </xdr:cNvPr>
        <xdr:cNvSpPr txBox="1"/>
      </xdr:nvSpPr>
      <xdr:spPr>
        <a:xfrm>
          <a:off x="11102984" y="9666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105608</xdr:rowOff>
    </xdr:from>
    <xdr:ext cx="405111" cy="259045"/>
    <xdr:sp macro="" textlink="">
      <xdr:nvSpPr>
        <xdr:cNvPr id="560" name="n_1mainValue【学校施設】&#10;有形固定資産減価償却率">
          <a:extLst>
            <a:ext uri="{FF2B5EF4-FFF2-40B4-BE49-F238E27FC236}">
              <a16:creationId xmlns:a16="http://schemas.microsoft.com/office/drawing/2014/main" id="{2F76E6E5-F51A-4900-9C7B-4A39131BEDC2}"/>
            </a:ext>
          </a:extLst>
        </xdr:cNvPr>
        <xdr:cNvSpPr txBox="1"/>
      </xdr:nvSpPr>
      <xdr:spPr>
        <a:xfrm>
          <a:off x="13437244" y="10666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46826</xdr:rowOff>
    </xdr:from>
    <xdr:ext cx="405111" cy="259045"/>
    <xdr:sp macro="" textlink="">
      <xdr:nvSpPr>
        <xdr:cNvPr id="561" name="n_2mainValue【学校施設】&#10;有形固定資産減価償却率">
          <a:extLst>
            <a:ext uri="{FF2B5EF4-FFF2-40B4-BE49-F238E27FC236}">
              <a16:creationId xmlns:a16="http://schemas.microsoft.com/office/drawing/2014/main" id="{3932F9B6-B780-4596-85BC-FEC0ADCEA6D2}"/>
            </a:ext>
          </a:extLst>
        </xdr:cNvPr>
        <xdr:cNvSpPr txBox="1"/>
      </xdr:nvSpPr>
      <xdr:spPr>
        <a:xfrm>
          <a:off x="12675244" y="10608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159493</xdr:rowOff>
    </xdr:from>
    <xdr:ext cx="405111" cy="259045"/>
    <xdr:sp macro="" textlink="">
      <xdr:nvSpPr>
        <xdr:cNvPr id="562" name="n_3mainValue【学校施設】&#10;有形固定資産減価償却率">
          <a:extLst>
            <a:ext uri="{FF2B5EF4-FFF2-40B4-BE49-F238E27FC236}">
              <a16:creationId xmlns:a16="http://schemas.microsoft.com/office/drawing/2014/main" id="{48FD2133-6853-4F64-A2F4-7F4F0736C09E}"/>
            </a:ext>
          </a:extLst>
        </xdr:cNvPr>
        <xdr:cNvSpPr txBox="1"/>
      </xdr:nvSpPr>
      <xdr:spPr>
        <a:xfrm>
          <a:off x="11900544" y="10553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32130</xdr:rowOff>
    </xdr:from>
    <xdr:ext cx="405111" cy="259045"/>
    <xdr:sp macro="" textlink="">
      <xdr:nvSpPr>
        <xdr:cNvPr id="563" name="n_4mainValue【学校施設】&#10;有形固定資産減価償却率">
          <a:extLst>
            <a:ext uri="{FF2B5EF4-FFF2-40B4-BE49-F238E27FC236}">
              <a16:creationId xmlns:a16="http://schemas.microsoft.com/office/drawing/2014/main" id="{9FD3B393-9AB3-4A50-8224-C806431A9FCE}"/>
            </a:ext>
          </a:extLst>
        </xdr:cNvPr>
        <xdr:cNvSpPr txBox="1"/>
      </xdr:nvSpPr>
      <xdr:spPr>
        <a:xfrm>
          <a:off x="11102984" y="104258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4" name="正方形/長方形 563">
          <a:extLst>
            <a:ext uri="{FF2B5EF4-FFF2-40B4-BE49-F238E27FC236}">
              <a16:creationId xmlns:a16="http://schemas.microsoft.com/office/drawing/2014/main" id="{128C0175-B893-4586-8564-184A8F3D0823}"/>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5" name="正方形/長方形 564">
          <a:extLst>
            <a:ext uri="{FF2B5EF4-FFF2-40B4-BE49-F238E27FC236}">
              <a16:creationId xmlns:a16="http://schemas.microsoft.com/office/drawing/2014/main" id="{3DA94054-C445-4058-9D80-C5EBDE3B8113}"/>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6" name="正方形/長方形 565">
          <a:extLst>
            <a:ext uri="{FF2B5EF4-FFF2-40B4-BE49-F238E27FC236}">
              <a16:creationId xmlns:a16="http://schemas.microsoft.com/office/drawing/2014/main" id="{A606C97A-5815-4D4B-953F-1F5EE9E539DE}"/>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7" name="正方形/長方形 566">
          <a:extLst>
            <a:ext uri="{FF2B5EF4-FFF2-40B4-BE49-F238E27FC236}">
              <a16:creationId xmlns:a16="http://schemas.microsoft.com/office/drawing/2014/main" id="{7B2D4D59-5244-4E3B-8768-F7092562D579}"/>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8" name="正方形/長方形 567">
          <a:extLst>
            <a:ext uri="{FF2B5EF4-FFF2-40B4-BE49-F238E27FC236}">
              <a16:creationId xmlns:a16="http://schemas.microsoft.com/office/drawing/2014/main" id="{62ADB084-7D0A-4ABA-B0F8-6C200EDEA65C}"/>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9" name="正方形/長方形 568">
          <a:extLst>
            <a:ext uri="{FF2B5EF4-FFF2-40B4-BE49-F238E27FC236}">
              <a16:creationId xmlns:a16="http://schemas.microsoft.com/office/drawing/2014/main" id="{AC3B8980-ABEC-4751-9BF9-33C8C08B1913}"/>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0" name="正方形/長方形 569">
          <a:extLst>
            <a:ext uri="{FF2B5EF4-FFF2-40B4-BE49-F238E27FC236}">
              <a16:creationId xmlns:a16="http://schemas.microsoft.com/office/drawing/2014/main" id="{D1FABE86-A8EF-4352-A5A9-51605D8D8D9E}"/>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1" name="正方形/長方形 570">
          <a:extLst>
            <a:ext uri="{FF2B5EF4-FFF2-40B4-BE49-F238E27FC236}">
              <a16:creationId xmlns:a16="http://schemas.microsoft.com/office/drawing/2014/main" id="{D42EB75C-215A-4298-8833-AF5E0FD1239E}"/>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2" name="テキスト ボックス 571">
          <a:extLst>
            <a:ext uri="{FF2B5EF4-FFF2-40B4-BE49-F238E27FC236}">
              <a16:creationId xmlns:a16="http://schemas.microsoft.com/office/drawing/2014/main" id="{4014657E-253F-49EB-9EB6-18ADE7D715B0}"/>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3" name="直線コネクタ 572">
          <a:extLst>
            <a:ext uri="{FF2B5EF4-FFF2-40B4-BE49-F238E27FC236}">
              <a16:creationId xmlns:a16="http://schemas.microsoft.com/office/drawing/2014/main" id="{9F92C615-EBC4-41E8-B755-432ABC21EFC0}"/>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4" name="テキスト ボックス 573">
          <a:extLst>
            <a:ext uri="{FF2B5EF4-FFF2-40B4-BE49-F238E27FC236}">
              <a16:creationId xmlns:a16="http://schemas.microsoft.com/office/drawing/2014/main" id="{6DDF4469-0E91-4E70-BAC2-C9D2071F470A}"/>
            </a:ext>
          </a:extLst>
        </xdr:cNvPr>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5" name="直線コネクタ 574">
          <a:extLst>
            <a:ext uri="{FF2B5EF4-FFF2-40B4-BE49-F238E27FC236}">
              <a16:creationId xmlns:a16="http://schemas.microsoft.com/office/drawing/2014/main" id="{D556CA09-C734-4377-89E9-76B90E6C795B}"/>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6" name="テキスト ボックス 575">
          <a:extLst>
            <a:ext uri="{FF2B5EF4-FFF2-40B4-BE49-F238E27FC236}">
              <a16:creationId xmlns:a16="http://schemas.microsoft.com/office/drawing/2014/main" id="{AEBEFD63-224E-4E79-8379-8CE1A5C36ECB}"/>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7" name="直線コネクタ 576">
          <a:extLst>
            <a:ext uri="{FF2B5EF4-FFF2-40B4-BE49-F238E27FC236}">
              <a16:creationId xmlns:a16="http://schemas.microsoft.com/office/drawing/2014/main" id="{1125B408-CB34-46A0-BFE0-3151C25E58D7}"/>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8" name="テキスト ボックス 577">
          <a:extLst>
            <a:ext uri="{FF2B5EF4-FFF2-40B4-BE49-F238E27FC236}">
              <a16:creationId xmlns:a16="http://schemas.microsoft.com/office/drawing/2014/main" id="{4C6C0417-291B-4EF5-9185-F19FE2506858}"/>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9" name="直線コネクタ 578">
          <a:extLst>
            <a:ext uri="{FF2B5EF4-FFF2-40B4-BE49-F238E27FC236}">
              <a16:creationId xmlns:a16="http://schemas.microsoft.com/office/drawing/2014/main" id="{435BC9A2-9AFF-4AD4-9327-F8C9E3D80C7E}"/>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0" name="テキスト ボックス 579">
          <a:extLst>
            <a:ext uri="{FF2B5EF4-FFF2-40B4-BE49-F238E27FC236}">
              <a16:creationId xmlns:a16="http://schemas.microsoft.com/office/drawing/2014/main" id="{4D439316-3D53-463F-A660-15EDC10A9FBE}"/>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1" name="直線コネクタ 580">
          <a:extLst>
            <a:ext uri="{FF2B5EF4-FFF2-40B4-BE49-F238E27FC236}">
              <a16:creationId xmlns:a16="http://schemas.microsoft.com/office/drawing/2014/main" id="{E0CE5C20-750C-45E2-A70E-86EC5CB56926}"/>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2" name="テキスト ボックス 581">
          <a:extLst>
            <a:ext uri="{FF2B5EF4-FFF2-40B4-BE49-F238E27FC236}">
              <a16:creationId xmlns:a16="http://schemas.microsoft.com/office/drawing/2014/main" id="{EB9FFC04-DA36-47F4-BA03-DC299919CD15}"/>
            </a:ext>
          </a:extLst>
        </xdr:cNvPr>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3" name="直線コネクタ 582">
          <a:extLst>
            <a:ext uri="{FF2B5EF4-FFF2-40B4-BE49-F238E27FC236}">
              <a16:creationId xmlns:a16="http://schemas.microsoft.com/office/drawing/2014/main" id="{591F79C4-6E92-40A6-8412-29754F085E66}"/>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4" name="テキスト ボックス 583">
          <a:extLst>
            <a:ext uri="{FF2B5EF4-FFF2-40B4-BE49-F238E27FC236}">
              <a16:creationId xmlns:a16="http://schemas.microsoft.com/office/drawing/2014/main" id="{23BD6020-8AB9-4A8E-8ADE-600A28927262}"/>
            </a:ext>
          </a:extLst>
        </xdr:cNvPr>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5" name="直線コネクタ 584">
          <a:extLst>
            <a:ext uri="{FF2B5EF4-FFF2-40B4-BE49-F238E27FC236}">
              <a16:creationId xmlns:a16="http://schemas.microsoft.com/office/drawing/2014/main" id="{68BAE254-5FEB-4504-8E1D-CFA0BDCD0124}"/>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6" name="テキスト ボックス 585">
          <a:extLst>
            <a:ext uri="{FF2B5EF4-FFF2-40B4-BE49-F238E27FC236}">
              <a16:creationId xmlns:a16="http://schemas.microsoft.com/office/drawing/2014/main" id="{429B0D61-012E-4C5F-A566-9AE321587D19}"/>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7" name="【学校施設】&#10;一人当たり面積グラフ枠">
          <a:extLst>
            <a:ext uri="{FF2B5EF4-FFF2-40B4-BE49-F238E27FC236}">
              <a16:creationId xmlns:a16="http://schemas.microsoft.com/office/drawing/2014/main" id="{F425142C-A578-476B-B417-43B4789C90B6}"/>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1143</xdr:rowOff>
    </xdr:from>
    <xdr:to>
      <xdr:col>116</xdr:col>
      <xdr:colOff>62864</xdr:colOff>
      <xdr:row>63</xdr:row>
      <xdr:rowOff>96012</xdr:rowOff>
    </xdr:to>
    <xdr:cxnSp macro="">
      <xdr:nvCxnSpPr>
        <xdr:cNvPr id="588" name="直線コネクタ 587">
          <a:extLst>
            <a:ext uri="{FF2B5EF4-FFF2-40B4-BE49-F238E27FC236}">
              <a16:creationId xmlns:a16="http://schemas.microsoft.com/office/drawing/2014/main" id="{4E4FEB5A-AC60-40CA-BE0B-8EBF36EDDA50}"/>
            </a:ext>
          </a:extLst>
        </xdr:cNvPr>
        <xdr:cNvCxnSpPr/>
      </xdr:nvCxnSpPr>
      <xdr:spPr>
        <a:xfrm flipV="1">
          <a:off x="19509104" y="9556623"/>
          <a:ext cx="0" cy="1100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99839</xdr:rowOff>
    </xdr:from>
    <xdr:ext cx="469744" cy="259045"/>
    <xdr:sp macro="" textlink="">
      <xdr:nvSpPr>
        <xdr:cNvPr id="589" name="【学校施設】&#10;一人当たり面積最小値テキスト">
          <a:extLst>
            <a:ext uri="{FF2B5EF4-FFF2-40B4-BE49-F238E27FC236}">
              <a16:creationId xmlns:a16="http://schemas.microsoft.com/office/drawing/2014/main" id="{064D0121-34CE-42A7-A71E-82456AA828D8}"/>
            </a:ext>
          </a:extLst>
        </xdr:cNvPr>
        <xdr:cNvSpPr txBox="1"/>
      </xdr:nvSpPr>
      <xdr:spPr>
        <a:xfrm>
          <a:off x="19547840" y="10661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96012</xdr:rowOff>
    </xdr:from>
    <xdr:to>
      <xdr:col>116</xdr:col>
      <xdr:colOff>152400</xdr:colOff>
      <xdr:row>63</xdr:row>
      <xdr:rowOff>96012</xdr:rowOff>
    </xdr:to>
    <xdr:cxnSp macro="">
      <xdr:nvCxnSpPr>
        <xdr:cNvPr id="590" name="直線コネクタ 589">
          <a:extLst>
            <a:ext uri="{FF2B5EF4-FFF2-40B4-BE49-F238E27FC236}">
              <a16:creationId xmlns:a16="http://schemas.microsoft.com/office/drawing/2014/main" id="{40F1E35C-8E52-4280-8396-C1722097FD37}"/>
            </a:ext>
          </a:extLst>
        </xdr:cNvPr>
        <xdr:cNvCxnSpPr/>
      </xdr:nvCxnSpPr>
      <xdr:spPr>
        <a:xfrm>
          <a:off x="19443700" y="1065733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119270</xdr:rowOff>
    </xdr:from>
    <xdr:ext cx="469744" cy="259045"/>
    <xdr:sp macro="" textlink="">
      <xdr:nvSpPr>
        <xdr:cNvPr id="591" name="【学校施設】&#10;一人当たり面積最大値テキスト">
          <a:extLst>
            <a:ext uri="{FF2B5EF4-FFF2-40B4-BE49-F238E27FC236}">
              <a16:creationId xmlns:a16="http://schemas.microsoft.com/office/drawing/2014/main" id="{C655F752-910C-4E51-9E85-53456FC56D5B}"/>
            </a:ext>
          </a:extLst>
        </xdr:cNvPr>
        <xdr:cNvSpPr txBox="1"/>
      </xdr:nvSpPr>
      <xdr:spPr>
        <a:xfrm>
          <a:off x="19547840" y="9339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1143</xdr:rowOff>
    </xdr:from>
    <xdr:to>
      <xdr:col>116</xdr:col>
      <xdr:colOff>152400</xdr:colOff>
      <xdr:row>57</xdr:row>
      <xdr:rowOff>1143</xdr:rowOff>
    </xdr:to>
    <xdr:cxnSp macro="">
      <xdr:nvCxnSpPr>
        <xdr:cNvPr id="592" name="直線コネクタ 591">
          <a:extLst>
            <a:ext uri="{FF2B5EF4-FFF2-40B4-BE49-F238E27FC236}">
              <a16:creationId xmlns:a16="http://schemas.microsoft.com/office/drawing/2014/main" id="{33A0DBD5-8473-4FC6-A1D2-416B3AD67DFB}"/>
            </a:ext>
          </a:extLst>
        </xdr:cNvPr>
        <xdr:cNvCxnSpPr/>
      </xdr:nvCxnSpPr>
      <xdr:spPr>
        <a:xfrm>
          <a:off x="19443700" y="955662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147718</xdr:rowOff>
    </xdr:from>
    <xdr:ext cx="469744" cy="259045"/>
    <xdr:sp macro="" textlink="">
      <xdr:nvSpPr>
        <xdr:cNvPr id="593" name="【学校施設】&#10;一人当たり面積平均値テキスト">
          <a:extLst>
            <a:ext uri="{FF2B5EF4-FFF2-40B4-BE49-F238E27FC236}">
              <a16:creationId xmlns:a16="http://schemas.microsoft.com/office/drawing/2014/main" id="{1C32C050-F46F-4E2A-9C77-E4CACEEEDBF2}"/>
            </a:ext>
          </a:extLst>
        </xdr:cNvPr>
        <xdr:cNvSpPr txBox="1"/>
      </xdr:nvSpPr>
      <xdr:spPr>
        <a:xfrm>
          <a:off x="19547840" y="102061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124841</xdr:rowOff>
    </xdr:from>
    <xdr:to>
      <xdr:col>116</xdr:col>
      <xdr:colOff>114300</xdr:colOff>
      <xdr:row>62</xdr:row>
      <xdr:rowOff>54991</xdr:rowOff>
    </xdr:to>
    <xdr:sp macro="" textlink="">
      <xdr:nvSpPr>
        <xdr:cNvPr id="594" name="フローチャート: 判断 593">
          <a:extLst>
            <a:ext uri="{FF2B5EF4-FFF2-40B4-BE49-F238E27FC236}">
              <a16:creationId xmlns:a16="http://schemas.microsoft.com/office/drawing/2014/main" id="{7DA369C7-71DF-4053-87FD-B670F34232A6}"/>
            </a:ext>
          </a:extLst>
        </xdr:cNvPr>
        <xdr:cNvSpPr/>
      </xdr:nvSpPr>
      <xdr:spPr>
        <a:xfrm>
          <a:off x="19458940" y="1035088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144272</xdr:rowOff>
    </xdr:from>
    <xdr:to>
      <xdr:col>112</xdr:col>
      <xdr:colOff>38100</xdr:colOff>
      <xdr:row>62</xdr:row>
      <xdr:rowOff>74422</xdr:rowOff>
    </xdr:to>
    <xdr:sp macro="" textlink="">
      <xdr:nvSpPr>
        <xdr:cNvPr id="595" name="フローチャート: 判断 594">
          <a:extLst>
            <a:ext uri="{FF2B5EF4-FFF2-40B4-BE49-F238E27FC236}">
              <a16:creationId xmlns:a16="http://schemas.microsoft.com/office/drawing/2014/main" id="{6E8F3C32-3072-4629-838F-50A7F6D21811}"/>
            </a:ext>
          </a:extLst>
        </xdr:cNvPr>
        <xdr:cNvSpPr/>
      </xdr:nvSpPr>
      <xdr:spPr>
        <a:xfrm>
          <a:off x="18735040" y="1037031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159131</xdr:rowOff>
    </xdr:from>
    <xdr:to>
      <xdr:col>107</xdr:col>
      <xdr:colOff>101600</xdr:colOff>
      <xdr:row>62</xdr:row>
      <xdr:rowOff>89281</xdr:rowOff>
    </xdr:to>
    <xdr:sp macro="" textlink="">
      <xdr:nvSpPr>
        <xdr:cNvPr id="596" name="フローチャート: 判断 595">
          <a:extLst>
            <a:ext uri="{FF2B5EF4-FFF2-40B4-BE49-F238E27FC236}">
              <a16:creationId xmlns:a16="http://schemas.microsoft.com/office/drawing/2014/main" id="{E6F05074-AE7C-4F00-8F5A-FB878F33F0BA}"/>
            </a:ext>
          </a:extLst>
        </xdr:cNvPr>
        <xdr:cNvSpPr/>
      </xdr:nvSpPr>
      <xdr:spPr>
        <a:xfrm>
          <a:off x="17937480" y="1038517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6731</xdr:rowOff>
    </xdr:from>
    <xdr:to>
      <xdr:col>102</xdr:col>
      <xdr:colOff>165100</xdr:colOff>
      <xdr:row>62</xdr:row>
      <xdr:rowOff>108331</xdr:rowOff>
    </xdr:to>
    <xdr:sp macro="" textlink="">
      <xdr:nvSpPr>
        <xdr:cNvPr id="597" name="フローチャート: 判断 596">
          <a:extLst>
            <a:ext uri="{FF2B5EF4-FFF2-40B4-BE49-F238E27FC236}">
              <a16:creationId xmlns:a16="http://schemas.microsoft.com/office/drawing/2014/main" id="{DA4BFB06-B55C-43BC-8A93-752FA7383ADB}"/>
            </a:ext>
          </a:extLst>
        </xdr:cNvPr>
        <xdr:cNvSpPr/>
      </xdr:nvSpPr>
      <xdr:spPr>
        <a:xfrm>
          <a:off x="17162780" y="10400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164846</xdr:rowOff>
    </xdr:from>
    <xdr:to>
      <xdr:col>98</xdr:col>
      <xdr:colOff>38100</xdr:colOff>
      <xdr:row>62</xdr:row>
      <xdr:rowOff>94996</xdr:rowOff>
    </xdr:to>
    <xdr:sp macro="" textlink="">
      <xdr:nvSpPr>
        <xdr:cNvPr id="598" name="フローチャート: 判断 597">
          <a:extLst>
            <a:ext uri="{FF2B5EF4-FFF2-40B4-BE49-F238E27FC236}">
              <a16:creationId xmlns:a16="http://schemas.microsoft.com/office/drawing/2014/main" id="{1CEBC6B7-E250-4DFB-8AC0-2375EABCAE4A}"/>
            </a:ext>
          </a:extLst>
        </xdr:cNvPr>
        <xdr:cNvSpPr/>
      </xdr:nvSpPr>
      <xdr:spPr>
        <a:xfrm>
          <a:off x="16388080" y="1039088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1458363E-07E1-4510-BC89-CEC6A57F4523}"/>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ED7C4B79-060B-4A48-BB22-0F5CB728FBBE}"/>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FD30FDA9-26F7-418B-90EF-E9A5E072C3DD}"/>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3464C610-CDBE-4BC2-895C-A4E656D5E12E}"/>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8DCEFFEB-6C2B-41E3-AB20-8DB76FF70D95}"/>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10922</xdr:rowOff>
    </xdr:from>
    <xdr:to>
      <xdr:col>116</xdr:col>
      <xdr:colOff>114300</xdr:colOff>
      <xdr:row>63</xdr:row>
      <xdr:rowOff>112522</xdr:rowOff>
    </xdr:to>
    <xdr:sp macro="" textlink="">
      <xdr:nvSpPr>
        <xdr:cNvPr id="604" name="楕円 603">
          <a:extLst>
            <a:ext uri="{FF2B5EF4-FFF2-40B4-BE49-F238E27FC236}">
              <a16:creationId xmlns:a16="http://schemas.microsoft.com/office/drawing/2014/main" id="{63C86DC0-34C5-4353-B4B2-1AD267F11E8C}"/>
            </a:ext>
          </a:extLst>
        </xdr:cNvPr>
        <xdr:cNvSpPr/>
      </xdr:nvSpPr>
      <xdr:spPr>
        <a:xfrm>
          <a:off x="19458940" y="10572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97299</xdr:rowOff>
    </xdr:from>
    <xdr:ext cx="469744" cy="259045"/>
    <xdr:sp macro="" textlink="">
      <xdr:nvSpPr>
        <xdr:cNvPr id="605" name="【学校施設】&#10;一人当たり面積該当値テキスト">
          <a:extLst>
            <a:ext uri="{FF2B5EF4-FFF2-40B4-BE49-F238E27FC236}">
              <a16:creationId xmlns:a16="http://schemas.microsoft.com/office/drawing/2014/main" id="{D45251D2-DC99-4648-9E5A-83C022FD5928}"/>
            </a:ext>
          </a:extLst>
        </xdr:cNvPr>
        <xdr:cNvSpPr txBox="1"/>
      </xdr:nvSpPr>
      <xdr:spPr>
        <a:xfrm>
          <a:off x="19547840" y="10490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13970</xdr:rowOff>
    </xdr:from>
    <xdr:to>
      <xdr:col>112</xdr:col>
      <xdr:colOff>38100</xdr:colOff>
      <xdr:row>63</xdr:row>
      <xdr:rowOff>115570</xdr:rowOff>
    </xdr:to>
    <xdr:sp macro="" textlink="">
      <xdr:nvSpPr>
        <xdr:cNvPr id="606" name="楕円 605">
          <a:extLst>
            <a:ext uri="{FF2B5EF4-FFF2-40B4-BE49-F238E27FC236}">
              <a16:creationId xmlns:a16="http://schemas.microsoft.com/office/drawing/2014/main" id="{B0896498-EE0C-454A-A01C-D7248E08E025}"/>
            </a:ext>
          </a:extLst>
        </xdr:cNvPr>
        <xdr:cNvSpPr/>
      </xdr:nvSpPr>
      <xdr:spPr>
        <a:xfrm>
          <a:off x="18735040" y="105752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61722</xdr:rowOff>
    </xdr:from>
    <xdr:to>
      <xdr:col>116</xdr:col>
      <xdr:colOff>63500</xdr:colOff>
      <xdr:row>63</xdr:row>
      <xdr:rowOff>64770</xdr:rowOff>
    </xdr:to>
    <xdr:cxnSp macro="">
      <xdr:nvCxnSpPr>
        <xdr:cNvPr id="607" name="直線コネクタ 606">
          <a:extLst>
            <a:ext uri="{FF2B5EF4-FFF2-40B4-BE49-F238E27FC236}">
              <a16:creationId xmlns:a16="http://schemas.microsoft.com/office/drawing/2014/main" id="{F88CF56B-BBC7-4808-A37E-BED2BC7432FB}"/>
            </a:ext>
          </a:extLst>
        </xdr:cNvPr>
        <xdr:cNvCxnSpPr/>
      </xdr:nvCxnSpPr>
      <xdr:spPr>
        <a:xfrm flipV="1">
          <a:off x="18778220" y="10623042"/>
          <a:ext cx="73152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19685</xdr:rowOff>
    </xdr:from>
    <xdr:to>
      <xdr:col>107</xdr:col>
      <xdr:colOff>101600</xdr:colOff>
      <xdr:row>63</xdr:row>
      <xdr:rowOff>121285</xdr:rowOff>
    </xdr:to>
    <xdr:sp macro="" textlink="">
      <xdr:nvSpPr>
        <xdr:cNvPr id="608" name="楕円 607">
          <a:extLst>
            <a:ext uri="{FF2B5EF4-FFF2-40B4-BE49-F238E27FC236}">
              <a16:creationId xmlns:a16="http://schemas.microsoft.com/office/drawing/2014/main" id="{25E002E0-9AE2-4C60-A70B-6635FCC6C881}"/>
            </a:ext>
          </a:extLst>
        </xdr:cNvPr>
        <xdr:cNvSpPr/>
      </xdr:nvSpPr>
      <xdr:spPr>
        <a:xfrm>
          <a:off x="17937480" y="1058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64770</xdr:rowOff>
    </xdr:from>
    <xdr:to>
      <xdr:col>111</xdr:col>
      <xdr:colOff>177800</xdr:colOff>
      <xdr:row>63</xdr:row>
      <xdr:rowOff>70485</xdr:rowOff>
    </xdr:to>
    <xdr:cxnSp macro="">
      <xdr:nvCxnSpPr>
        <xdr:cNvPr id="609" name="直線コネクタ 608">
          <a:extLst>
            <a:ext uri="{FF2B5EF4-FFF2-40B4-BE49-F238E27FC236}">
              <a16:creationId xmlns:a16="http://schemas.microsoft.com/office/drawing/2014/main" id="{C658395B-3212-47C9-8707-F517F05DF3E3}"/>
            </a:ext>
          </a:extLst>
        </xdr:cNvPr>
        <xdr:cNvCxnSpPr/>
      </xdr:nvCxnSpPr>
      <xdr:spPr>
        <a:xfrm flipV="1">
          <a:off x="17988280" y="10626090"/>
          <a:ext cx="78994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25019</xdr:rowOff>
    </xdr:from>
    <xdr:to>
      <xdr:col>102</xdr:col>
      <xdr:colOff>165100</xdr:colOff>
      <xdr:row>63</xdr:row>
      <xdr:rowOff>126619</xdr:rowOff>
    </xdr:to>
    <xdr:sp macro="" textlink="">
      <xdr:nvSpPr>
        <xdr:cNvPr id="610" name="楕円 609">
          <a:extLst>
            <a:ext uri="{FF2B5EF4-FFF2-40B4-BE49-F238E27FC236}">
              <a16:creationId xmlns:a16="http://schemas.microsoft.com/office/drawing/2014/main" id="{28AE42A6-DD04-4119-A75F-F65E2A0778AB}"/>
            </a:ext>
          </a:extLst>
        </xdr:cNvPr>
        <xdr:cNvSpPr/>
      </xdr:nvSpPr>
      <xdr:spPr>
        <a:xfrm>
          <a:off x="17162780" y="10586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70485</xdr:rowOff>
    </xdr:from>
    <xdr:to>
      <xdr:col>107</xdr:col>
      <xdr:colOff>50800</xdr:colOff>
      <xdr:row>63</xdr:row>
      <xdr:rowOff>75819</xdr:rowOff>
    </xdr:to>
    <xdr:cxnSp macro="">
      <xdr:nvCxnSpPr>
        <xdr:cNvPr id="611" name="直線コネクタ 610">
          <a:extLst>
            <a:ext uri="{FF2B5EF4-FFF2-40B4-BE49-F238E27FC236}">
              <a16:creationId xmlns:a16="http://schemas.microsoft.com/office/drawing/2014/main" id="{43CDFC64-C47E-4C92-92F2-1372A6778F60}"/>
            </a:ext>
          </a:extLst>
        </xdr:cNvPr>
        <xdr:cNvCxnSpPr/>
      </xdr:nvCxnSpPr>
      <xdr:spPr>
        <a:xfrm flipV="1">
          <a:off x="17213580" y="10631805"/>
          <a:ext cx="7747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31496</xdr:rowOff>
    </xdr:from>
    <xdr:to>
      <xdr:col>98</xdr:col>
      <xdr:colOff>38100</xdr:colOff>
      <xdr:row>63</xdr:row>
      <xdr:rowOff>133096</xdr:rowOff>
    </xdr:to>
    <xdr:sp macro="" textlink="">
      <xdr:nvSpPr>
        <xdr:cNvPr id="612" name="楕円 611">
          <a:extLst>
            <a:ext uri="{FF2B5EF4-FFF2-40B4-BE49-F238E27FC236}">
              <a16:creationId xmlns:a16="http://schemas.microsoft.com/office/drawing/2014/main" id="{DF157CBE-578E-436E-A4B9-24B7680DEA4E}"/>
            </a:ext>
          </a:extLst>
        </xdr:cNvPr>
        <xdr:cNvSpPr/>
      </xdr:nvSpPr>
      <xdr:spPr>
        <a:xfrm>
          <a:off x="16388080" y="1059281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75819</xdr:rowOff>
    </xdr:from>
    <xdr:to>
      <xdr:col>102</xdr:col>
      <xdr:colOff>114300</xdr:colOff>
      <xdr:row>63</xdr:row>
      <xdr:rowOff>82296</xdr:rowOff>
    </xdr:to>
    <xdr:cxnSp macro="">
      <xdr:nvCxnSpPr>
        <xdr:cNvPr id="613" name="直線コネクタ 612">
          <a:extLst>
            <a:ext uri="{FF2B5EF4-FFF2-40B4-BE49-F238E27FC236}">
              <a16:creationId xmlns:a16="http://schemas.microsoft.com/office/drawing/2014/main" id="{BA9DCBC5-EF57-4A4E-9042-680942378203}"/>
            </a:ext>
          </a:extLst>
        </xdr:cNvPr>
        <xdr:cNvCxnSpPr/>
      </xdr:nvCxnSpPr>
      <xdr:spPr>
        <a:xfrm flipV="1">
          <a:off x="16431260" y="10637139"/>
          <a:ext cx="78232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90949</xdr:rowOff>
    </xdr:from>
    <xdr:ext cx="469744" cy="259045"/>
    <xdr:sp macro="" textlink="">
      <xdr:nvSpPr>
        <xdr:cNvPr id="614" name="n_1aveValue【学校施設】&#10;一人当たり面積">
          <a:extLst>
            <a:ext uri="{FF2B5EF4-FFF2-40B4-BE49-F238E27FC236}">
              <a16:creationId xmlns:a16="http://schemas.microsoft.com/office/drawing/2014/main" id="{DCCC465B-7A1F-436F-92FE-1150A33002DF}"/>
            </a:ext>
          </a:extLst>
        </xdr:cNvPr>
        <xdr:cNvSpPr txBox="1"/>
      </xdr:nvSpPr>
      <xdr:spPr>
        <a:xfrm>
          <a:off x="18561127" y="10149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105808</xdr:rowOff>
    </xdr:from>
    <xdr:ext cx="469744" cy="259045"/>
    <xdr:sp macro="" textlink="">
      <xdr:nvSpPr>
        <xdr:cNvPr id="615" name="n_2aveValue【学校施設】&#10;一人当たり面積">
          <a:extLst>
            <a:ext uri="{FF2B5EF4-FFF2-40B4-BE49-F238E27FC236}">
              <a16:creationId xmlns:a16="http://schemas.microsoft.com/office/drawing/2014/main" id="{EF1FA7C2-F05B-4953-B8CE-4D9E38D4227B}"/>
            </a:ext>
          </a:extLst>
        </xdr:cNvPr>
        <xdr:cNvSpPr txBox="1"/>
      </xdr:nvSpPr>
      <xdr:spPr>
        <a:xfrm>
          <a:off x="17776267" y="10164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124858</xdr:rowOff>
    </xdr:from>
    <xdr:ext cx="469744" cy="259045"/>
    <xdr:sp macro="" textlink="">
      <xdr:nvSpPr>
        <xdr:cNvPr id="616" name="n_3aveValue【学校施設】&#10;一人当たり面積">
          <a:extLst>
            <a:ext uri="{FF2B5EF4-FFF2-40B4-BE49-F238E27FC236}">
              <a16:creationId xmlns:a16="http://schemas.microsoft.com/office/drawing/2014/main" id="{C53453FE-887F-415A-9005-33B6ADF61B59}"/>
            </a:ext>
          </a:extLst>
        </xdr:cNvPr>
        <xdr:cNvSpPr txBox="1"/>
      </xdr:nvSpPr>
      <xdr:spPr>
        <a:xfrm>
          <a:off x="17001567" y="10183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111523</xdr:rowOff>
    </xdr:from>
    <xdr:ext cx="469744" cy="259045"/>
    <xdr:sp macro="" textlink="">
      <xdr:nvSpPr>
        <xdr:cNvPr id="617" name="n_4aveValue【学校施設】&#10;一人当たり面積">
          <a:extLst>
            <a:ext uri="{FF2B5EF4-FFF2-40B4-BE49-F238E27FC236}">
              <a16:creationId xmlns:a16="http://schemas.microsoft.com/office/drawing/2014/main" id="{D3B646A2-D5C0-41A1-A236-920ED55E5C91}"/>
            </a:ext>
          </a:extLst>
        </xdr:cNvPr>
        <xdr:cNvSpPr txBox="1"/>
      </xdr:nvSpPr>
      <xdr:spPr>
        <a:xfrm>
          <a:off x="16226867" y="10169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106697</xdr:rowOff>
    </xdr:from>
    <xdr:ext cx="469744" cy="259045"/>
    <xdr:sp macro="" textlink="">
      <xdr:nvSpPr>
        <xdr:cNvPr id="618" name="n_1mainValue【学校施設】&#10;一人当たり面積">
          <a:extLst>
            <a:ext uri="{FF2B5EF4-FFF2-40B4-BE49-F238E27FC236}">
              <a16:creationId xmlns:a16="http://schemas.microsoft.com/office/drawing/2014/main" id="{8FAE579D-696E-43EC-BF6E-12486B6284AE}"/>
            </a:ext>
          </a:extLst>
        </xdr:cNvPr>
        <xdr:cNvSpPr txBox="1"/>
      </xdr:nvSpPr>
      <xdr:spPr>
        <a:xfrm>
          <a:off x="18561127" y="10668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112412</xdr:rowOff>
    </xdr:from>
    <xdr:ext cx="469744" cy="259045"/>
    <xdr:sp macro="" textlink="">
      <xdr:nvSpPr>
        <xdr:cNvPr id="619" name="n_2mainValue【学校施設】&#10;一人当たり面積">
          <a:extLst>
            <a:ext uri="{FF2B5EF4-FFF2-40B4-BE49-F238E27FC236}">
              <a16:creationId xmlns:a16="http://schemas.microsoft.com/office/drawing/2014/main" id="{666A683C-4708-4D37-BEB1-224E3249B284}"/>
            </a:ext>
          </a:extLst>
        </xdr:cNvPr>
        <xdr:cNvSpPr txBox="1"/>
      </xdr:nvSpPr>
      <xdr:spPr>
        <a:xfrm>
          <a:off x="17776267" y="10673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117746</xdr:rowOff>
    </xdr:from>
    <xdr:ext cx="469744" cy="259045"/>
    <xdr:sp macro="" textlink="">
      <xdr:nvSpPr>
        <xdr:cNvPr id="620" name="n_3mainValue【学校施設】&#10;一人当たり面積">
          <a:extLst>
            <a:ext uri="{FF2B5EF4-FFF2-40B4-BE49-F238E27FC236}">
              <a16:creationId xmlns:a16="http://schemas.microsoft.com/office/drawing/2014/main" id="{B3023233-4FD0-4385-87CB-7EF7BD841F13}"/>
            </a:ext>
          </a:extLst>
        </xdr:cNvPr>
        <xdr:cNvSpPr txBox="1"/>
      </xdr:nvSpPr>
      <xdr:spPr>
        <a:xfrm>
          <a:off x="17001567" y="10679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124223</xdr:rowOff>
    </xdr:from>
    <xdr:ext cx="469744" cy="259045"/>
    <xdr:sp macro="" textlink="">
      <xdr:nvSpPr>
        <xdr:cNvPr id="621" name="n_4mainValue【学校施設】&#10;一人当たり面積">
          <a:extLst>
            <a:ext uri="{FF2B5EF4-FFF2-40B4-BE49-F238E27FC236}">
              <a16:creationId xmlns:a16="http://schemas.microsoft.com/office/drawing/2014/main" id="{C62526E6-E86E-4EC9-AC27-A38735C43EDB}"/>
            </a:ext>
          </a:extLst>
        </xdr:cNvPr>
        <xdr:cNvSpPr txBox="1"/>
      </xdr:nvSpPr>
      <xdr:spPr>
        <a:xfrm>
          <a:off x="16226867" y="10685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2" name="正方形/長方形 621">
          <a:extLst>
            <a:ext uri="{FF2B5EF4-FFF2-40B4-BE49-F238E27FC236}">
              <a16:creationId xmlns:a16="http://schemas.microsoft.com/office/drawing/2014/main" id="{2B94B3DB-2819-46E4-9989-0F9D98DBDB38}"/>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3" name="正方形/長方形 622">
          <a:extLst>
            <a:ext uri="{FF2B5EF4-FFF2-40B4-BE49-F238E27FC236}">
              <a16:creationId xmlns:a16="http://schemas.microsoft.com/office/drawing/2014/main" id="{CD3CC4AB-5A61-42E2-8919-BCBA3C245D24}"/>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4" name="正方形/長方形 623">
          <a:extLst>
            <a:ext uri="{FF2B5EF4-FFF2-40B4-BE49-F238E27FC236}">
              <a16:creationId xmlns:a16="http://schemas.microsoft.com/office/drawing/2014/main" id="{B4E2D016-BFBF-4409-B844-E6F202B4A2D6}"/>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5" name="正方形/長方形 624">
          <a:extLst>
            <a:ext uri="{FF2B5EF4-FFF2-40B4-BE49-F238E27FC236}">
              <a16:creationId xmlns:a16="http://schemas.microsoft.com/office/drawing/2014/main" id="{A2438FAA-91CD-445D-94A1-CEC4361822C1}"/>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6" name="正方形/長方形 625">
          <a:extLst>
            <a:ext uri="{FF2B5EF4-FFF2-40B4-BE49-F238E27FC236}">
              <a16:creationId xmlns:a16="http://schemas.microsoft.com/office/drawing/2014/main" id="{5624D137-D99C-4CDB-9A73-024782B38AE4}"/>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7" name="正方形/長方形 626">
          <a:extLst>
            <a:ext uri="{FF2B5EF4-FFF2-40B4-BE49-F238E27FC236}">
              <a16:creationId xmlns:a16="http://schemas.microsoft.com/office/drawing/2014/main" id="{FB0652D6-2F16-43CC-8041-6C06C08CB224}"/>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8" name="正方形/長方形 627">
          <a:extLst>
            <a:ext uri="{FF2B5EF4-FFF2-40B4-BE49-F238E27FC236}">
              <a16:creationId xmlns:a16="http://schemas.microsoft.com/office/drawing/2014/main" id="{F21A54F4-BD24-47DA-83C7-8A05C134CD2F}"/>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9" name="正方形/長方形 628">
          <a:extLst>
            <a:ext uri="{FF2B5EF4-FFF2-40B4-BE49-F238E27FC236}">
              <a16:creationId xmlns:a16="http://schemas.microsoft.com/office/drawing/2014/main" id="{0B4FA1DB-CC51-4A74-9931-8B416F114B9D}"/>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0" name="テキスト ボックス 629">
          <a:extLst>
            <a:ext uri="{FF2B5EF4-FFF2-40B4-BE49-F238E27FC236}">
              <a16:creationId xmlns:a16="http://schemas.microsoft.com/office/drawing/2014/main" id="{3E8206E1-8437-4A69-AAE9-3FAF34C61341}"/>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1" name="直線コネクタ 630">
          <a:extLst>
            <a:ext uri="{FF2B5EF4-FFF2-40B4-BE49-F238E27FC236}">
              <a16:creationId xmlns:a16="http://schemas.microsoft.com/office/drawing/2014/main" id="{98FCB6F1-20BB-4AED-BEE6-824A9C9BD73E}"/>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2" name="テキスト ボックス 631">
          <a:extLst>
            <a:ext uri="{FF2B5EF4-FFF2-40B4-BE49-F238E27FC236}">
              <a16:creationId xmlns:a16="http://schemas.microsoft.com/office/drawing/2014/main" id="{7FCE3610-8BE8-4A55-A560-96E49DF598DD}"/>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3" name="直線コネクタ 632">
          <a:extLst>
            <a:ext uri="{FF2B5EF4-FFF2-40B4-BE49-F238E27FC236}">
              <a16:creationId xmlns:a16="http://schemas.microsoft.com/office/drawing/2014/main" id="{5DA8D176-8D47-4949-9D36-90F338D6A886}"/>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4" name="テキスト ボックス 633">
          <a:extLst>
            <a:ext uri="{FF2B5EF4-FFF2-40B4-BE49-F238E27FC236}">
              <a16:creationId xmlns:a16="http://schemas.microsoft.com/office/drawing/2014/main" id="{9EB37071-E90C-41EC-A3C4-1DBDFB2CAF84}"/>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5" name="直線コネクタ 634">
          <a:extLst>
            <a:ext uri="{FF2B5EF4-FFF2-40B4-BE49-F238E27FC236}">
              <a16:creationId xmlns:a16="http://schemas.microsoft.com/office/drawing/2014/main" id="{C47F6D25-3AE8-4C7A-9AF5-C4A411342682}"/>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6" name="テキスト ボックス 635">
          <a:extLst>
            <a:ext uri="{FF2B5EF4-FFF2-40B4-BE49-F238E27FC236}">
              <a16:creationId xmlns:a16="http://schemas.microsoft.com/office/drawing/2014/main" id="{63CD5554-CB30-403D-A2F3-EAC32512B55D}"/>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7" name="直線コネクタ 636">
          <a:extLst>
            <a:ext uri="{FF2B5EF4-FFF2-40B4-BE49-F238E27FC236}">
              <a16:creationId xmlns:a16="http://schemas.microsoft.com/office/drawing/2014/main" id="{B93FAD7A-3A7E-4EDA-B4F4-A2B63102AE90}"/>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8" name="テキスト ボックス 637">
          <a:extLst>
            <a:ext uri="{FF2B5EF4-FFF2-40B4-BE49-F238E27FC236}">
              <a16:creationId xmlns:a16="http://schemas.microsoft.com/office/drawing/2014/main" id="{1CD5D61D-9677-4957-9C5D-502AF8D442C2}"/>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9" name="直線コネクタ 638">
          <a:extLst>
            <a:ext uri="{FF2B5EF4-FFF2-40B4-BE49-F238E27FC236}">
              <a16:creationId xmlns:a16="http://schemas.microsoft.com/office/drawing/2014/main" id="{D8376EF5-9DD9-482D-92E6-DD9C5BCD35DD}"/>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0" name="テキスト ボックス 639">
          <a:extLst>
            <a:ext uri="{FF2B5EF4-FFF2-40B4-BE49-F238E27FC236}">
              <a16:creationId xmlns:a16="http://schemas.microsoft.com/office/drawing/2014/main" id="{EA5D1BFF-474F-4A35-A0CB-8CC3F3E46886}"/>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1" name="直線コネクタ 640">
          <a:extLst>
            <a:ext uri="{FF2B5EF4-FFF2-40B4-BE49-F238E27FC236}">
              <a16:creationId xmlns:a16="http://schemas.microsoft.com/office/drawing/2014/main" id="{0B477A7D-CCB7-44C8-B7A9-319402F67023}"/>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2" name="テキスト ボックス 641">
          <a:extLst>
            <a:ext uri="{FF2B5EF4-FFF2-40B4-BE49-F238E27FC236}">
              <a16:creationId xmlns:a16="http://schemas.microsoft.com/office/drawing/2014/main" id="{EF4C3213-71BF-498C-B0F5-0067DBAC0723}"/>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3" name="直線コネクタ 642">
          <a:extLst>
            <a:ext uri="{FF2B5EF4-FFF2-40B4-BE49-F238E27FC236}">
              <a16:creationId xmlns:a16="http://schemas.microsoft.com/office/drawing/2014/main" id="{5227EE46-E358-4A54-AAFA-82343E6D5B50}"/>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4" name="テキスト ボックス 643">
          <a:extLst>
            <a:ext uri="{FF2B5EF4-FFF2-40B4-BE49-F238E27FC236}">
              <a16:creationId xmlns:a16="http://schemas.microsoft.com/office/drawing/2014/main" id="{DF75222D-720B-414F-ABC0-318A0489457C}"/>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5" name="【児童館】&#10;有形固定資産減価償却率グラフ枠">
          <a:extLst>
            <a:ext uri="{FF2B5EF4-FFF2-40B4-BE49-F238E27FC236}">
              <a16:creationId xmlns:a16="http://schemas.microsoft.com/office/drawing/2014/main" id="{E3FF6753-FD98-462C-8C3B-25A9B1E2C65B}"/>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80</xdr:row>
      <xdr:rowOff>83820</xdr:rowOff>
    </xdr:from>
    <xdr:to>
      <xdr:col>85</xdr:col>
      <xdr:colOff>126364</xdr:colOff>
      <xdr:row>86</xdr:row>
      <xdr:rowOff>91439</xdr:rowOff>
    </xdr:to>
    <xdr:cxnSp macro="">
      <xdr:nvCxnSpPr>
        <xdr:cNvPr id="646" name="直線コネクタ 645">
          <a:extLst>
            <a:ext uri="{FF2B5EF4-FFF2-40B4-BE49-F238E27FC236}">
              <a16:creationId xmlns:a16="http://schemas.microsoft.com/office/drawing/2014/main" id="{FFA71848-BC8B-499F-9E65-D07C1BB412F5}"/>
            </a:ext>
          </a:extLst>
        </xdr:cNvPr>
        <xdr:cNvCxnSpPr/>
      </xdr:nvCxnSpPr>
      <xdr:spPr>
        <a:xfrm flipV="1">
          <a:off x="14375764" y="13495020"/>
          <a:ext cx="0" cy="1013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95266</xdr:rowOff>
    </xdr:from>
    <xdr:ext cx="405111" cy="259045"/>
    <xdr:sp macro="" textlink="">
      <xdr:nvSpPr>
        <xdr:cNvPr id="647" name="【児童館】&#10;有形固定資産減価償却率最小値テキスト">
          <a:extLst>
            <a:ext uri="{FF2B5EF4-FFF2-40B4-BE49-F238E27FC236}">
              <a16:creationId xmlns:a16="http://schemas.microsoft.com/office/drawing/2014/main" id="{DD0BBC51-EF4D-4675-868C-67EBBAAFB928}"/>
            </a:ext>
          </a:extLst>
        </xdr:cNvPr>
        <xdr:cNvSpPr txBox="1"/>
      </xdr:nvSpPr>
      <xdr:spPr>
        <a:xfrm>
          <a:off x="14414500" y="14512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91439</xdr:rowOff>
    </xdr:from>
    <xdr:to>
      <xdr:col>86</xdr:col>
      <xdr:colOff>25400</xdr:colOff>
      <xdr:row>86</xdr:row>
      <xdr:rowOff>91439</xdr:rowOff>
    </xdr:to>
    <xdr:cxnSp macro="">
      <xdr:nvCxnSpPr>
        <xdr:cNvPr id="648" name="直線コネクタ 647">
          <a:extLst>
            <a:ext uri="{FF2B5EF4-FFF2-40B4-BE49-F238E27FC236}">
              <a16:creationId xmlns:a16="http://schemas.microsoft.com/office/drawing/2014/main" id="{71E65A57-BB72-4E6C-9B2A-2D22C8BB338A}"/>
            </a:ext>
          </a:extLst>
        </xdr:cNvPr>
        <xdr:cNvCxnSpPr/>
      </xdr:nvCxnSpPr>
      <xdr:spPr>
        <a:xfrm>
          <a:off x="14287500" y="145084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79</xdr:row>
      <xdr:rowOff>30497</xdr:rowOff>
    </xdr:from>
    <xdr:ext cx="405111" cy="259045"/>
    <xdr:sp macro="" textlink="">
      <xdr:nvSpPr>
        <xdr:cNvPr id="649" name="【児童館】&#10;有形固定資産減価償却率最大値テキスト">
          <a:extLst>
            <a:ext uri="{FF2B5EF4-FFF2-40B4-BE49-F238E27FC236}">
              <a16:creationId xmlns:a16="http://schemas.microsoft.com/office/drawing/2014/main" id="{9EAA4AA1-8FEE-4687-9A3A-64DA4703B9E9}"/>
            </a:ext>
          </a:extLst>
        </xdr:cNvPr>
        <xdr:cNvSpPr txBox="1"/>
      </xdr:nvSpPr>
      <xdr:spPr>
        <a:xfrm>
          <a:off x="14414500" y="13274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80</xdr:row>
      <xdr:rowOff>83820</xdr:rowOff>
    </xdr:from>
    <xdr:to>
      <xdr:col>86</xdr:col>
      <xdr:colOff>25400</xdr:colOff>
      <xdr:row>80</xdr:row>
      <xdr:rowOff>83820</xdr:rowOff>
    </xdr:to>
    <xdr:cxnSp macro="">
      <xdr:nvCxnSpPr>
        <xdr:cNvPr id="650" name="直線コネクタ 649">
          <a:extLst>
            <a:ext uri="{FF2B5EF4-FFF2-40B4-BE49-F238E27FC236}">
              <a16:creationId xmlns:a16="http://schemas.microsoft.com/office/drawing/2014/main" id="{A2D27E67-33E0-4007-9AA2-38A2D0CFF4F3}"/>
            </a:ext>
          </a:extLst>
        </xdr:cNvPr>
        <xdr:cNvCxnSpPr/>
      </xdr:nvCxnSpPr>
      <xdr:spPr>
        <a:xfrm>
          <a:off x="14287500" y="134950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97172</xdr:rowOff>
    </xdr:from>
    <xdr:ext cx="405111" cy="259045"/>
    <xdr:sp macro="" textlink="">
      <xdr:nvSpPr>
        <xdr:cNvPr id="651" name="【児童館】&#10;有形固定資産減価償却率平均値テキスト">
          <a:extLst>
            <a:ext uri="{FF2B5EF4-FFF2-40B4-BE49-F238E27FC236}">
              <a16:creationId xmlns:a16="http://schemas.microsoft.com/office/drawing/2014/main" id="{5056A431-1CA1-45E1-8308-1D4327DC40C8}"/>
            </a:ext>
          </a:extLst>
        </xdr:cNvPr>
        <xdr:cNvSpPr txBox="1"/>
      </xdr:nvSpPr>
      <xdr:spPr>
        <a:xfrm>
          <a:off x="14414500" y="138436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118745</xdr:rowOff>
    </xdr:from>
    <xdr:to>
      <xdr:col>85</xdr:col>
      <xdr:colOff>177800</xdr:colOff>
      <xdr:row>83</xdr:row>
      <xdr:rowOff>48895</xdr:rowOff>
    </xdr:to>
    <xdr:sp macro="" textlink="">
      <xdr:nvSpPr>
        <xdr:cNvPr id="652" name="フローチャート: 判断 651">
          <a:extLst>
            <a:ext uri="{FF2B5EF4-FFF2-40B4-BE49-F238E27FC236}">
              <a16:creationId xmlns:a16="http://schemas.microsoft.com/office/drawing/2014/main" id="{A4C5A17F-8D49-454E-9D48-00898A74D74A}"/>
            </a:ext>
          </a:extLst>
        </xdr:cNvPr>
        <xdr:cNvSpPr/>
      </xdr:nvSpPr>
      <xdr:spPr>
        <a:xfrm>
          <a:off x="14325600" y="1386522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151130</xdr:rowOff>
    </xdr:from>
    <xdr:to>
      <xdr:col>81</xdr:col>
      <xdr:colOff>101600</xdr:colOff>
      <xdr:row>83</xdr:row>
      <xdr:rowOff>81280</xdr:rowOff>
    </xdr:to>
    <xdr:sp macro="" textlink="">
      <xdr:nvSpPr>
        <xdr:cNvPr id="653" name="フローチャート: 判断 652">
          <a:extLst>
            <a:ext uri="{FF2B5EF4-FFF2-40B4-BE49-F238E27FC236}">
              <a16:creationId xmlns:a16="http://schemas.microsoft.com/office/drawing/2014/main" id="{2ADA0A9C-380B-442A-A3E4-8B105EF7ABB9}"/>
            </a:ext>
          </a:extLst>
        </xdr:cNvPr>
        <xdr:cNvSpPr/>
      </xdr:nvSpPr>
      <xdr:spPr>
        <a:xfrm>
          <a:off x="13578840" y="138976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93980</xdr:rowOff>
    </xdr:from>
    <xdr:to>
      <xdr:col>76</xdr:col>
      <xdr:colOff>165100</xdr:colOff>
      <xdr:row>83</xdr:row>
      <xdr:rowOff>24130</xdr:rowOff>
    </xdr:to>
    <xdr:sp macro="" textlink="">
      <xdr:nvSpPr>
        <xdr:cNvPr id="654" name="フローチャート: 判断 653">
          <a:extLst>
            <a:ext uri="{FF2B5EF4-FFF2-40B4-BE49-F238E27FC236}">
              <a16:creationId xmlns:a16="http://schemas.microsoft.com/office/drawing/2014/main" id="{CB9ED9E4-5722-4C04-A7E0-12671D0C4136}"/>
            </a:ext>
          </a:extLst>
        </xdr:cNvPr>
        <xdr:cNvSpPr/>
      </xdr:nvSpPr>
      <xdr:spPr>
        <a:xfrm>
          <a:off x="12804140" y="13840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84455</xdr:rowOff>
    </xdr:from>
    <xdr:to>
      <xdr:col>72</xdr:col>
      <xdr:colOff>38100</xdr:colOff>
      <xdr:row>83</xdr:row>
      <xdr:rowOff>14605</xdr:rowOff>
    </xdr:to>
    <xdr:sp macro="" textlink="">
      <xdr:nvSpPr>
        <xdr:cNvPr id="655" name="フローチャート: 判断 654">
          <a:extLst>
            <a:ext uri="{FF2B5EF4-FFF2-40B4-BE49-F238E27FC236}">
              <a16:creationId xmlns:a16="http://schemas.microsoft.com/office/drawing/2014/main" id="{8545D9A4-E2D4-4933-B1C5-2502F3EF2886}"/>
            </a:ext>
          </a:extLst>
        </xdr:cNvPr>
        <xdr:cNvSpPr/>
      </xdr:nvSpPr>
      <xdr:spPr>
        <a:xfrm>
          <a:off x="12029440" y="1383093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636</xdr:rowOff>
    </xdr:from>
    <xdr:to>
      <xdr:col>67</xdr:col>
      <xdr:colOff>101600</xdr:colOff>
      <xdr:row>82</xdr:row>
      <xdr:rowOff>102236</xdr:rowOff>
    </xdr:to>
    <xdr:sp macro="" textlink="">
      <xdr:nvSpPr>
        <xdr:cNvPr id="656" name="フローチャート: 判断 655">
          <a:extLst>
            <a:ext uri="{FF2B5EF4-FFF2-40B4-BE49-F238E27FC236}">
              <a16:creationId xmlns:a16="http://schemas.microsoft.com/office/drawing/2014/main" id="{5B427DCE-C696-4608-9EF7-B5C7CF34EE8E}"/>
            </a:ext>
          </a:extLst>
        </xdr:cNvPr>
        <xdr:cNvSpPr/>
      </xdr:nvSpPr>
      <xdr:spPr>
        <a:xfrm>
          <a:off x="11231880" y="13747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73781860-3A2F-42D9-9ECA-9D8B6302B9A1}"/>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447F6CA8-092A-49E2-81F8-9D1B9343E433}"/>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294A528F-BF02-49A7-A04E-9AB6028B982C}"/>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F023B57B-F2B5-4BED-854A-173BAD35A0E3}"/>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B446049C-D828-46BE-A38A-94DF8422FFC6}"/>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33020</xdr:rowOff>
    </xdr:from>
    <xdr:to>
      <xdr:col>85</xdr:col>
      <xdr:colOff>177800</xdr:colOff>
      <xdr:row>80</xdr:row>
      <xdr:rowOff>134620</xdr:rowOff>
    </xdr:to>
    <xdr:sp macro="" textlink="">
      <xdr:nvSpPr>
        <xdr:cNvPr id="662" name="楕円 661">
          <a:extLst>
            <a:ext uri="{FF2B5EF4-FFF2-40B4-BE49-F238E27FC236}">
              <a16:creationId xmlns:a16="http://schemas.microsoft.com/office/drawing/2014/main" id="{26FBD5E4-4627-47BC-9324-A102F8350285}"/>
            </a:ext>
          </a:extLst>
        </xdr:cNvPr>
        <xdr:cNvSpPr/>
      </xdr:nvSpPr>
      <xdr:spPr>
        <a:xfrm>
          <a:off x="14325600" y="1344422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157497</xdr:rowOff>
    </xdr:from>
    <xdr:ext cx="405111" cy="259045"/>
    <xdr:sp macro="" textlink="">
      <xdr:nvSpPr>
        <xdr:cNvPr id="663" name="【児童館】&#10;有形固定資産減価償却率該当値テキスト">
          <a:extLst>
            <a:ext uri="{FF2B5EF4-FFF2-40B4-BE49-F238E27FC236}">
              <a16:creationId xmlns:a16="http://schemas.microsoft.com/office/drawing/2014/main" id="{BCBFE440-6A7E-4AB4-AB97-D355F13CCDD3}"/>
            </a:ext>
          </a:extLst>
        </xdr:cNvPr>
        <xdr:cNvSpPr txBox="1"/>
      </xdr:nvSpPr>
      <xdr:spPr>
        <a:xfrm>
          <a:off x="14414500" y="13401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120650</xdr:rowOff>
    </xdr:from>
    <xdr:to>
      <xdr:col>81</xdr:col>
      <xdr:colOff>101600</xdr:colOff>
      <xdr:row>80</xdr:row>
      <xdr:rowOff>50800</xdr:rowOff>
    </xdr:to>
    <xdr:sp macro="" textlink="">
      <xdr:nvSpPr>
        <xdr:cNvPr id="664" name="楕円 663">
          <a:extLst>
            <a:ext uri="{FF2B5EF4-FFF2-40B4-BE49-F238E27FC236}">
              <a16:creationId xmlns:a16="http://schemas.microsoft.com/office/drawing/2014/main" id="{03965FDC-4751-4345-8FAE-6496A09E12FB}"/>
            </a:ext>
          </a:extLst>
        </xdr:cNvPr>
        <xdr:cNvSpPr/>
      </xdr:nvSpPr>
      <xdr:spPr>
        <a:xfrm>
          <a:off x="13578840" y="133642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0</xdr:rowOff>
    </xdr:from>
    <xdr:to>
      <xdr:col>85</xdr:col>
      <xdr:colOff>127000</xdr:colOff>
      <xdr:row>80</xdr:row>
      <xdr:rowOff>83820</xdr:rowOff>
    </xdr:to>
    <xdr:cxnSp macro="">
      <xdr:nvCxnSpPr>
        <xdr:cNvPr id="665" name="直線コネクタ 664">
          <a:extLst>
            <a:ext uri="{FF2B5EF4-FFF2-40B4-BE49-F238E27FC236}">
              <a16:creationId xmlns:a16="http://schemas.microsoft.com/office/drawing/2014/main" id="{66B4108E-E5C1-45A2-8EC2-5598430C0B84}"/>
            </a:ext>
          </a:extLst>
        </xdr:cNvPr>
        <xdr:cNvCxnSpPr/>
      </xdr:nvCxnSpPr>
      <xdr:spPr>
        <a:xfrm>
          <a:off x="13629640" y="13411200"/>
          <a:ext cx="74676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36830</xdr:rowOff>
    </xdr:from>
    <xdr:to>
      <xdr:col>76</xdr:col>
      <xdr:colOff>165100</xdr:colOff>
      <xdr:row>79</xdr:row>
      <xdr:rowOff>138430</xdr:rowOff>
    </xdr:to>
    <xdr:sp macro="" textlink="">
      <xdr:nvSpPr>
        <xdr:cNvPr id="666" name="楕円 665">
          <a:extLst>
            <a:ext uri="{FF2B5EF4-FFF2-40B4-BE49-F238E27FC236}">
              <a16:creationId xmlns:a16="http://schemas.microsoft.com/office/drawing/2014/main" id="{F40C1090-49A4-4D67-9E50-8588F3298E24}"/>
            </a:ext>
          </a:extLst>
        </xdr:cNvPr>
        <xdr:cNvSpPr/>
      </xdr:nvSpPr>
      <xdr:spPr>
        <a:xfrm>
          <a:off x="12804140" y="13280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87630</xdr:rowOff>
    </xdr:from>
    <xdr:to>
      <xdr:col>81</xdr:col>
      <xdr:colOff>50800</xdr:colOff>
      <xdr:row>80</xdr:row>
      <xdr:rowOff>0</xdr:rowOff>
    </xdr:to>
    <xdr:cxnSp macro="">
      <xdr:nvCxnSpPr>
        <xdr:cNvPr id="667" name="直線コネクタ 666">
          <a:extLst>
            <a:ext uri="{FF2B5EF4-FFF2-40B4-BE49-F238E27FC236}">
              <a16:creationId xmlns:a16="http://schemas.microsoft.com/office/drawing/2014/main" id="{BB07EC65-B273-46E2-9EAE-CEEEFE450B65}"/>
            </a:ext>
          </a:extLst>
        </xdr:cNvPr>
        <xdr:cNvCxnSpPr/>
      </xdr:nvCxnSpPr>
      <xdr:spPr>
        <a:xfrm>
          <a:off x="12854940" y="13331190"/>
          <a:ext cx="7747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126364</xdr:rowOff>
    </xdr:from>
    <xdr:to>
      <xdr:col>72</xdr:col>
      <xdr:colOff>38100</xdr:colOff>
      <xdr:row>79</xdr:row>
      <xdr:rowOff>56514</xdr:rowOff>
    </xdr:to>
    <xdr:sp macro="" textlink="">
      <xdr:nvSpPr>
        <xdr:cNvPr id="668" name="楕円 667">
          <a:extLst>
            <a:ext uri="{FF2B5EF4-FFF2-40B4-BE49-F238E27FC236}">
              <a16:creationId xmlns:a16="http://schemas.microsoft.com/office/drawing/2014/main" id="{E5BB38B3-2B79-4D36-BB08-A28DCD058821}"/>
            </a:ext>
          </a:extLst>
        </xdr:cNvPr>
        <xdr:cNvSpPr/>
      </xdr:nvSpPr>
      <xdr:spPr>
        <a:xfrm>
          <a:off x="12029440" y="1320228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5714</xdr:rowOff>
    </xdr:from>
    <xdr:to>
      <xdr:col>76</xdr:col>
      <xdr:colOff>114300</xdr:colOff>
      <xdr:row>79</xdr:row>
      <xdr:rowOff>87630</xdr:rowOff>
    </xdr:to>
    <xdr:cxnSp macro="">
      <xdr:nvCxnSpPr>
        <xdr:cNvPr id="669" name="直線コネクタ 668">
          <a:extLst>
            <a:ext uri="{FF2B5EF4-FFF2-40B4-BE49-F238E27FC236}">
              <a16:creationId xmlns:a16="http://schemas.microsoft.com/office/drawing/2014/main" id="{80232ACB-F5A3-4929-8D26-1B8B47A8B973}"/>
            </a:ext>
          </a:extLst>
        </xdr:cNvPr>
        <xdr:cNvCxnSpPr/>
      </xdr:nvCxnSpPr>
      <xdr:spPr>
        <a:xfrm>
          <a:off x="12072620" y="13249274"/>
          <a:ext cx="782320" cy="81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77</xdr:row>
      <xdr:rowOff>130175</xdr:rowOff>
    </xdr:from>
    <xdr:to>
      <xdr:col>67</xdr:col>
      <xdr:colOff>101600</xdr:colOff>
      <xdr:row>78</xdr:row>
      <xdr:rowOff>60325</xdr:rowOff>
    </xdr:to>
    <xdr:sp macro="" textlink="">
      <xdr:nvSpPr>
        <xdr:cNvPr id="670" name="楕円 669">
          <a:extLst>
            <a:ext uri="{FF2B5EF4-FFF2-40B4-BE49-F238E27FC236}">
              <a16:creationId xmlns:a16="http://schemas.microsoft.com/office/drawing/2014/main" id="{B6752C5B-3E13-4A74-BB29-3119B3919357}"/>
            </a:ext>
          </a:extLst>
        </xdr:cNvPr>
        <xdr:cNvSpPr/>
      </xdr:nvSpPr>
      <xdr:spPr>
        <a:xfrm>
          <a:off x="11231880" y="130384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9525</xdr:rowOff>
    </xdr:from>
    <xdr:to>
      <xdr:col>71</xdr:col>
      <xdr:colOff>177800</xdr:colOff>
      <xdr:row>79</xdr:row>
      <xdr:rowOff>5714</xdr:rowOff>
    </xdr:to>
    <xdr:cxnSp macro="">
      <xdr:nvCxnSpPr>
        <xdr:cNvPr id="671" name="直線コネクタ 670">
          <a:extLst>
            <a:ext uri="{FF2B5EF4-FFF2-40B4-BE49-F238E27FC236}">
              <a16:creationId xmlns:a16="http://schemas.microsoft.com/office/drawing/2014/main" id="{195A69EA-F246-4D13-B637-55B55F580168}"/>
            </a:ext>
          </a:extLst>
        </xdr:cNvPr>
        <xdr:cNvCxnSpPr/>
      </xdr:nvCxnSpPr>
      <xdr:spPr>
        <a:xfrm>
          <a:off x="11282680" y="13085445"/>
          <a:ext cx="789940" cy="163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72407</xdr:rowOff>
    </xdr:from>
    <xdr:ext cx="405111" cy="259045"/>
    <xdr:sp macro="" textlink="">
      <xdr:nvSpPr>
        <xdr:cNvPr id="672" name="n_1aveValue【児童館】&#10;有形固定資産減価償却率">
          <a:extLst>
            <a:ext uri="{FF2B5EF4-FFF2-40B4-BE49-F238E27FC236}">
              <a16:creationId xmlns:a16="http://schemas.microsoft.com/office/drawing/2014/main" id="{49697E09-8F3B-4D3B-A4C0-F562B3DBB042}"/>
            </a:ext>
          </a:extLst>
        </xdr:cNvPr>
        <xdr:cNvSpPr txBox="1"/>
      </xdr:nvSpPr>
      <xdr:spPr>
        <a:xfrm>
          <a:off x="13437244" y="1398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15257</xdr:rowOff>
    </xdr:from>
    <xdr:ext cx="405111" cy="259045"/>
    <xdr:sp macro="" textlink="">
      <xdr:nvSpPr>
        <xdr:cNvPr id="673" name="n_2aveValue【児童館】&#10;有形固定資産減価償却率">
          <a:extLst>
            <a:ext uri="{FF2B5EF4-FFF2-40B4-BE49-F238E27FC236}">
              <a16:creationId xmlns:a16="http://schemas.microsoft.com/office/drawing/2014/main" id="{125A425E-1C47-4665-AC29-9AB9E602E803}"/>
            </a:ext>
          </a:extLst>
        </xdr:cNvPr>
        <xdr:cNvSpPr txBox="1"/>
      </xdr:nvSpPr>
      <xdr:spPr>
        <a:xfrm>
          <a:off x="12675244" y="13929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5732</xdr:rowOff>
    </xdr:from>
    <xdr:ext cx="405111" cy="259045"/>
    <xdr:sp macro="" textlink="">
      <xdr:nvSpPr>
        <xdr:cNvPr id="674" name="n_3aveValue【児童館】&#10;有形固定資産減価償却率">
          <a:extLst>
            <a:ext uri="{FF2B5EF4-FFF2-40B4-BE49-F238E27FC236}">
              <a16:creationId xmlns:a16="http://schemas.microsoft.com/office/drawing/2014/main" id="{8AE8ED56-69CD-4956-8B4A-C0ABEC0C4A22}"/>
            </a:ext>
          </a:extLst>
        </xdr:cNvPr>
        <xdr:cNvSpPr txBox="1"/>
      </xdr:nvSpPr>
      <xdr:spPr>
        <a:xfrm>
          <a:off x="11900544" y="13919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93363</xdr:rowOff>
    </xdr:from>
    <xdr:ext cx="405111" cy="259045"/>
    <xdr:sp macro="" textlink="">
      <xdr:nvSpPr>
        <xdr:cNvPr id="675" name="n_4aveValue【児童館】&#10;有形固定資産減価償却率">
          <a:extLst>
            <a:ext uri="{FF2B5EF4-FFF2-40B4-BE49-F238E27FC236}">
              <a16:creationId xmlns:a16="http://schemas.microsoft.com/office/drawing/2014/main" id="{16BA7DF3-5108-47C6-A4FA-3F431224B411}"/>
            </a:ext>
          </a:extLst>
        </xdr:cNvPr>
        <xdr:cNvSpPr txBox="1"/>
      </xdr:nvSpPr>
      <xdr:spPr>
        <a:xfrm>
          <a:off x="11102984" y="13839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67327</xdr:rowOff>
    </xdr:from>
    <xdr:ext cx="405111" cy="259045"/>
    <xdr:sp macro="" textlink="">
      <xdr:nvSpPr>
        <xdr:cNvPr id="676" name="n_1mainValue【児童館】&#10;有形固定資産減価償却率">
          <a:extLst>
            <a:ext uri="{FF2B5EF4-FFF2-40B4-BE49-F238E27FC236}">
              <a16:creationId xmlns:a16="http://schemas.microsoft.com/office/drawing/2014/main" id="{2F455370-9022-4129-B247-ED94C49A0E34}"/>
            </a:ext>
          </a:extLst>
        </xdr:cNvPr>
        <xdr:cNvSpPr txBox="1"/>
      </xdr:nvSpPr>
      <xdr:spPr>
        <a:xfrm>
          <a:off x="13437244" y="1314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154957</xdr:rowOff>
    </xdr:from>
    <xdr:ext cx="405111" cy="259045"/>
    <xdr:sp macro="" textlink="">
      <xdr:nvSpPr>
        <xdr:cNvPr id="677" name="n_2mainValue【児童館】&#10;有形固定資産減価償却率">
          <a:extLst>
            <a:ext uri="{FF2B5EF4-FFF2-40B4-BE49-F238E27FC236}">
              <a16:creationId xmlns:a16="http://schemas.microsoft.com/office/drawing/2014/main" id="{558392FE-B384-4FDB-8C48-370624E83BF3}"/>
            </a:ext>
          </a:extLst>
        </xdr:cNvPr>
        <xdr:cNvSpPr txBox="1"/>
      </xdr:nvSpPr>
      <xdr:spPr>
        <a:xfrm>
          <a:off x="12675244" y="1306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73041</xdr:rowOff>
    </xdr:from>
    <xdr:ext cx="405111" cy="259045"/>
    <xdr:sp macro="" textlink="">
      <xdr:nvSpPr>
        <xdr:cNvPr id="678" name="n_3mainValue【児童館】&#10;有形固定資産減価償却率">
          <a:extLst>
            <a:ext uri="{FF2B5EF4-FFF2-40B4-BE49-F238E27FC236}">
              <a16:creationId xmlns:a16="http://schemas.microsoft.com/office/drawing/2014/main" id="{4F4478FE-C854-4694-96D7-86D31CF58886}"/>
            </a:ext>
          </a:extLst>
        </xdr:cNvPr>
        <xdr:cNvSpPr txBox="1"/>
      </xdr:nvSpPr>
      <xdr:spPr>
        <a:xfrm>
          <a:off x="11900544" y="12981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76</xdr:row>
      <xdr:rowOff>76852</xdr:rowOff>
    </xdr:from>
    <xdr:ext cx="405111" cy="259045"/>
    <xdr:sp macro="" textlink="">
      <xdr:nvSpPr>
        <xdr:cNvPr id="679" name="n_4mainValue【児童館】&#10;有形固定資産減価償却率">
          <a:extLst>
            <a:ext uri="{FF2B5EF4-FFF2-40B4-BE49-F238E27FC236}">
              <a16:creationId xmlns:a16="http://schemas.microsoft.com/office/drawing/2014/main" id="{D873392D-F960-419C-B530-E24FD433501A}"/>
            </a:ext>
          </a:extLst>
        </xdr:cNvPr>
        <xdr:cNvSpPr txBox="1"/>
      </xdr:nvSpPr>
      <xdr:spPr>
        <a:xfrm>
          <a:off x="11102984" y="12817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0" name="正方形/長方形 679">
          <a:extLst>
            <a:ext uri="{FF2B5EF4-FFF2-40B4-BE49-F238E27FC236}">
              <a16:creationId xmlns:a16="http://schemas.microsoft.com/office/drawing/2014/main" id="{D2DF5414-437D-43E5-A32D-D80585598EF7}"/>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1" name="正方形/長方形 680">
          <a:extLst>
            <a:ext uri="{FF2B5EF4-FFF2-40B4-BE49-F238E27FC236}">
              <a16:creationId xmlns:a16="http://schemas.microsoft.com/office/drawing/2014/main" id="{B65C6349-08C5-414B-A62B-EDDAB9818F5D}"/>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2" name="正方形/長方形 681">
          <a:extLst>
            <a:ext uri="{FF2B5EF4-FFF2-40B4-BE49-F238E27FC236}">
              <a16:creationId xmlns:a16="http://schemas.microsoft.com/office/drawing/2014/main" id="{FF189936-98AD-481C-9CDF-D71CD43660C2}"/>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3" name="正方形/長方形 682">
          <a:extLst>
            <a:ext uri="{FF2B5EF4-FFF2-40B4-BE49-F238E27FC236}">
              <a16:creationId xmlns:a16="http://schemas.microsoft.com/office/drawing/2014/main" id="{2625BD43-C1F5-4EE8-8EBB-93BFDAA2BD24}"/>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4" name="正方形/長方形 683">
          <a:extLst>
            <a:ext uri="{FF2B5EF4-FFF2-40B4-BE49-F238E27FC236}">
              <a16:creationId xmlns:a16="http://schemas.microsoft.com/office/drawing/2014/main" id="{F4D047F4-46D0-4C81-B0EB-1EF9018F2019}"/>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5" name="正方形/長方形 684">
          <a:extLst>
            <a:ext uri="{FF2B5EF4-FFF2-40B4-BE49-F238E27FC236}">
              <a16:creationId xmlns:a16="http://schemas.microsoft.com/office/drawing/2014/main" id="{82FC4D6B-BAB5-4854-BE8C-68E332507EB4}"/>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6" name="正方形/長方形 685">
          <a:extLst>
            <a:ext uri="{FF2B5EF4-FFF2-40B4-BE49-F238E27FC236}">
              <a16:creationId xmlns:a16="http://schemas.microsoft.com/office/drawing/2014/main" id="{EED61711-C041-46B3-9042-E939D4C35DEB}"/>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7" name="正方形/長方形 686">
          <a:extLst>
            <a:ext uri="{FF2B5EF4-FFF2-40B4-BE49-F238E27FC236}">
              <a16:creationId xmlns:a16="http://schemas.microsoft.com/office/drawing/2014/main" id="{05342D8D-4062-4A3A-B7FC-1EC3575A68F9}"/>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8" name="テキスト ボックス 687">
          <a:extLst>
            <a:ext uri="{FF2B5EF4-FFF2-40B4-BE49-F238E27FC236}">
              <a16:creationId xmlns:a16="http://schemas.microsoft.com/office/drawing/2014/main" id="{79E49CAD-6737-4212-939C-7EE7C4332386}"/>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9" name="直線コネクタ 688">
          <a:extLst>
            <a:ext uri="{FF2B5EF4-FFF2-40B4-BE49-F238E27FC236}">
              <a16:creationId xmlns:a16="http://schemas.microsoft.com/office/drawing/2014/main" id="{BCF29A53-8228-491B-A295-424EBD250AB5}"/>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0" name="直線コネクタ 689">
          <a:extLst>
            <a:ext uri="{FF2B5EF4-FFF2-40B4-BE49-F238E27FC236}">
              <a16:creationId xmlns:a16="http://schemas.microsoft.com/office/drawing/2014/main" id="{115A8D3D-3531-4AB2-86C5-CF6D40749217}"/>
            </a:ext>
          </a:extLst>
        </xdr:cNvPr>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1" name="テキスト ボックス 690">
          <a:extLst>
            <a:ext uri="{FF2B5EF4-FFF2-40B4-BE49-F238E27FC236}">
              <a16:creationId xmlns:a16="http://schemas.microsoft.com/office/drawing/2014/main" id="{21D1E70E-EE96-49E3-A660-509C20F1ADC9}"/>
            </a:ext>
          </a:extLst>
        </xdr:cNvPr>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2" name="直線コネクタ 691">
          <a:extLst>
            <a:ext uri="{FF2B5EF4-FFF2-40B4-BE49-F238E27FC236}">
              <a16:creationId xmlns:a16="http://schemas.microsoft.com/office/drawing/2014/main" id="{44F95920-D6A7-438A-B655-79ACCC28AA36}"/>
            </a:ext>
          </a:extLst>
        </xdr:cNvPr>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3" name="テキスト ボックス 692">
          <a:extLst>
            <a:ext uri="{FF2B5EF4-FFF2-40B4-BE49-F238E27FC236}">
              <a16:creationId xmlns:a16="http://schemas.microsoft.com/office/drawing/2014/main" id="{6D5AE56B-4E1A-48D3-A79D-14BF5BA13658}"/>
            </a:ext>
          </a:extLst>
        </xdr:cNvPr>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4" name="直線コネクタ 693">
          <a:extLst>
            <a:ext uri="{FF2B5EF4-FFF2-40B4-BE49-F238E27FC236}">
              <a16:creationId xmlns:a16="http://schemas.microsoft.com/office/drawing/2014/main" id="{807A71B5-A9C1-421E-BDDF-8AF1E784C147}"/>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5" name="テキスト ボックス 694">
          <a:extLst>
            <a:ext uri="{FF2B5EF4-FFF2-40B4-BE49-F238E27FC236}">
              <a16:creationId xmlns:a16="http://schemas.microsoft.com/office/drawing/2014/main" id="{29ECEE83-75D8-4492-850D-715D915092A9}"/>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6" name="直線コネクタ 695">
          <a:extLst>
            <a:ext uri="{FF2B5EF4-FFF2-40B4-BE49-F238E27FC236}">
              <a16:creationId xmlns:a16="http://schemas.microsoft.com/office/drawing/2014/main" id="{35214B62-AEA8-4E79-98FD-9FE2848BEB57}"/>
            </a:ext>
          </a:extLst>
        </xdr:cNvPr>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7" name="テキスト ボックス 696">
          <a:extLst>
            <a:ext uri="{FF2B5EF4-FFF2-40B4-BE49-F238E27FC236}">
              <a16:creationId xmlns:a16="http://schemas.microsoft.com/office/drawing/2014/main" id="{FCBEA897-C60D-4B7A-A859-C6DEE02A5BC0}"/>
            </a:ext>
          </a:extLst>
        </xdr:cNvPr>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8" name="直線コネクタ 697">
          <a:extLst>
            <a:ext uri="{FF2B5EF4-FFF2-40B4-BE49-F238E27FC236}">
              <a16:creationId xmlns:a16="http://schemas.microsoft.com/office/drawing/2014/main" id="{99D9CD8E-ACE4-42EF-B41F-19EEE70304DA}"/>
            </a:ext>
          </a:extLst>
        </xdr:cNvPr>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9" name="テキスト ボックス 698">
          <a:extLst>
            <a:ext uri="{FF2B5EF4-FFF2-40B4-BE49-F238E27FC236}">
              <a16:creationId xmlns:a16="http://schemas.microsoft.com/office/drawing/2014/main" id="{CF049581-F868-4F69-BA37-D9E43DEB6F57}"/>
            </a:ext>
          </a:extLst>
        </xdr:cNvPr>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0" name="直線コネクタ 699">
          <a:extLst>
            <a:ext uri="{FF2B5EF4-FFF2-40B4-BE49-F238E27FC236}">
              <a16:creationId xmlns:a16="http://schemas.microsoft.com/office/drawing/2014/main" id="{64669376-2ABE-4382-8187-A57E076D1A49}"/>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1" name="テキスト ボックス 700">
          <a:extLst>
            <a:ext uri="{FF2B5EF4-FFF2-40B4-BE49-F238E27FC236}">
              <a16:creationId xmlns:a16="http://schemas.microsoft.com/office/drawing/2014/main" id="{216C5ABE-DCCF-455A-91C2-640327A3E78F}"/>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2" name="【児童館】&#10;一人当たり面積グラフ枠">
          <a:extLst>
            <a:ext uri="{FF2B5EF4-FFF2-40B4-BE49-F238E27FC236}">
              <a16:creationId xmlns:a16="http://schemas.microsoft.com/office/drawing/2014/main" id="{E5AF714F-34F8-4958-9543-740F3B34F699}"/>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41911</xdr:rowOff>
    </xdr:from>
    <xdr:to>
      <xdr:col>116</xdr:col>
      <xdr:colOff>62864</xdr:colOff>
      <xdr:row>86</xdr:row>
      <xdr:rowOff>83820</xdr:rowOff>
    </xdr:to>
    <xdr:cxnSp macro="">
      <xdr:nvCxnSpPr>
        <xdr:cNvPr id="703" name="直線コネクタ 702">
          <a:extLst>
            <a:ext uri="{FF2B5EF4-FFF2-40B4-BE49-F238E27FC236}">
              <a16:creationId xmlns:a16="http://schemas.microsoft.com/office/drawing/2014/main" id="{E54480EF-62AA-40D7-88BF-C595396D2826}"/>
            </a:ext>
          </a:extLst>
        </xdr:cNvPr>
        <xdr:cNvCxnSpPr/>
      </xdr:nvCxnSpPr>
      <xdr:spPr>
        <a:xfrm flipV="1">
          <a:off x="19509104" y="13285471"/>
          <a:ext cx="0" cy="1215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87647</xdr:rowOff>
    </xdr:from>
    <xdr:ext cx="469744" cy="259045"/>
    <xdr:sp macro="" textlink="">
      <xdr:nvSpPr>
        <xdr:cNvPr id="704" name="【児童館】&#10;一人当たり面積最小値テキスト">
          <a:extLst>
            <a:ext uri="{FF2B5EF4-FFF2-40B4-BE49-F238E27FC236}">
              <a16:creationId xmlns:a16="http://schemas.microsoft.com/office/drawing/2014/main" id="{87B177D7-478B-4949-BF53-B298121F0102}"/>
            </a:ext>
          </a:extLst>
        </xdr:cNvPr>
        <xdr:cNvSpPr txBox="1"/>
      </xdr:nvSpPr>
      <xdr:spPr>
        <a:xfrm>
          <a:off x="19547840" y="1450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83820</xdr:rowOff>
    </xdr:from>
    <xdr:to>
      <xdr:col>116</xdr:col>
      <xdr:colOff>152400</xdr:colOff>
      <xdr:row>86</xdr:row>
      <xdr:rowOff>83820</xdr:rowOff>
    </xdr:to>
    <xdr:cxnSp macro="">
      <xdr:nvCxnSpPr>
        <xdr:cNvPr id="705" name="直線コネクタ 704">
          <a:extLst>
            <a:ext uri="{FF2B5EF4-FFF2-40B4-BE49-F238E27FC236}">
              <a16:creationId xmlns:a16="http://schemas.microsoft.com/office/drawing/2014/main" id="{E40A4F82-B99E-4709-9034-67B9A6396974}"/>
            </a:ext>
          </a:extLst>
        </xdr:cNvPr>
        <xdr:cNvCxnSpPr/>
      </xdr:nvCxnSpPr>
      <xdr:spPr>
        <a:xfrm>
          <a:off x="19443700" y="145008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160038</xdr:rowOff>
    </xdr:from>
    <xdr:ext cx="469744" cy="259045"/>
    <xdr:sp macro="" textlink="">
      <xdr:nvSpPr>
        <xdr:cNvPr id="706" name="【児童館】&#10;一人当たり面積最大値テキスト">
          <a:extLst>
            <a:ext uri="{FF2B5EF4-FFF2-40B4-BE49-F238E27FC236}">
              <a16:creationId xmlns:a16="http://schemas.microsoft.com/office/drawing/2014/main" id="{486543E8-F994-4261-A0FD-8A628EBC0BEE}"/>
            </a:ext>
          </a:extLst>
        </xdr:cNvPr>
        <xdr:cNvSpPr txBox="1"/>
      </xdr:nvSpPr>
      <xdr:spPr>
        <a:xfrm>
          <a:off x="19547840" y="13068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41911</xdr:rowOff>
    </xdr:from>
    <xdr:to>
      <xdr:col>116</xdr:col>
      <xdr:colOff>152400</xdr:colOff>
      <xdr:row>79</xdr:row>
      <xdr:rowOff>41911</xdr:rowOff>
    </xdr:to>
    <xdr:cxnSp macro="">
      <xdr:nvCxnSpPr>
        <xdr:cNvPr id="707" name="直線コネクタ 706">
          <a:extLst>
            <a:ext uri="{FF2B5EF4-FFF2-40B4-BE49-F238E27FC236}">
              <a16:creationId xmlns:a16="http://schemas.microsoft.com/office/drawing/2014/main" id="{AF118F3F-BCF0-4C2E-AC9D-8D2FDE687BF0}"/>
            </a:ext>
          </a:extLst>
        </xdr:cNvPr>
        <xdr:cNvCxnSpPr/>
      </xdr:nvCxnSpPr>
      <xdr:spPr>
        <a:xfrm>
          <a:off x="19443700" y="1328547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17797</xdr:rowOff>
    </xdr:from>
    <xdr:ext cx="469744" cy="259045"/>
    <xdr:sp macro="" textlink="">
      <xdr:nvSpPr>
        <xdr:cNvPr id="708" name="【児童館】&#10;一人当たり面積平均値テキスト">
          <a:extLst>
            <a:ext uri="{FF2B5EF4-FFF2-40B4-BE49-F238E27FC236}">
              <a16:creationId xmlns:a16="http://schemas.microsoft.com/office/drawing/2014/main" id="{7567CA96-2E18-4EA6-9934-DA5C5628B80A}"/>
            </a:ext>
          </a:extLst>
        </xdr:cNvPr>
        <xdr:cNvSpPr txBox="1"/>
      </xdr:nvSpPr>
      <xdr:spPr>
        <a:xfrm>
          <a:off x="19547840" y="139319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166370</xdr:rowOff>
    </xdr:from>
    <xdr:to>
      <xdr:col>116</xdr:col>
      <xdr:colOff>114300</xdr:colOff>
      <xdr:row>84</xdr:row>
      <xdr:rowOff>96520</xdr:rowOff>
    </xdr:to>
    <xdr:sp macro="" textlink="">
      <xdr:nvSpPr>
        <xdr:cNvPr id="709" name="フローチャート: 判断 708">
          <a:extLst>
            <a:ext uri="{FF2B5EF4-FFF2-40B4-BE49-F238E27FC236}">
              <a16:creationId xmlns:a16="http://schemas.microsoft.com/office/drawing/2014/main" id="{0394035A-D595-4A8C-AD88-473844B8954F}"/>
            </a:ext>
          </a:extLst>
        </xdr:cNvPr>
        <xdr:cNvSpPr/>
      </xdr:nvSpPr>
      <xdr:spPr>
        <a:xfrm>
          <a:off x="19458940" y="140804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2539</xdr:rowOff>
    </xdr:from>
    <xdr:to>
      <xdr:col>112</xdr:col>
      <xdr:colOff>38100</xdr:colOff>
      <xdr:row>84</xdr:row>
      <xdr:rowOff>104139</xdr:rowOff>
    </xdr:to>
    <xdr:sp macro="" textlink="">
      <xdr:nvSpPr>
        <xdr:cNvPr id="710" name="フローチャート: 判断 709">
          <a:extLst>
            <a:ext uri="{FF2B5EF4-FFF2-40B4-BE49-F238E27FC236}">
              <a16:creationId xmlns:a16="http://schemas.microsoft.com/office/drawing/2014/main" id="{5948F2E3-7CAB-457E-BA4A-27C448D57A4A}"/>
            </a:ext>
          </a:extLst>
        </xdr:cNvPr>
        <xdr:cNvSpPr/>
      </xdr:nvSpPr>
      <xdr:spPr>
        <a:xfrm>
          <a:off x="18735040" y="1408429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166370</xdr:rowOff>
    </xdr:from>
    <xdr:to>
      <xdr:col>107</xdr:col>
      <xdr:colOff>101600</xdr:colOff>
      <xdr:row>84</xdr:row>
      <xdr:rowOff>96520</xdr:rowOff>
    </xdr:to>
    <xdr:sp macro="" textlink="">
      <xdr:nvSpPr>
        <xdr:cNvPr id="711" name="フローチャート: 判断 710">
          <a:extLst>
            <a:ext uri="{FF2B5EF4-FFF2-40B4-BE49-F238E27FC236}">
              <a16:creationId xmlns:a16="http://schemas.microsoft.com/office/drawing/2014/main" id="{DF1B2A9E-52F3-4D93-80AE-0F9236ED3CA8}"/>
            </a:ext>
          </a:extLst>
        </xdr:cNvPr>
        <xdr:cNvSpPr/>
      </xdr:nvSpPr>
      <xdr:spPr>
        <a:xfrm>
          <a:off x="17937480" y="140804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63500</xdr:rowOff>
    </xdr:from>
    <xdr:to>
      <xdr:col>102</xdr:col>
      <xdr:colOff>165100</xdr:colOff>
      <xdr:row>84</xdr:row>
      <xdr:rowOff>165100</xdr:rowOff>
    </xdr:to>
    <xdr:sp macro="" textlink="">
      <xdr:nvSpPr>
        <xdr:cNvPr id="712" name="フローチャート: 判断 711">
          <a:extLst>
            <a:ext uri="{FF2B5EF4-FFF2-40B4-BE49-F238E27FC236}">
              <a16:creationId xmlns:a16="http://schemas.microsoft.com/office/drawing/2014/main" id="{B94F2C32-00AD-4776-B9EC-43A5573D56E5}"/>
            </a:ext>
          </a:extLst>
        </xdr:cNvPr>
        <xdr:cNvSpPr/>
      </xdr:nvSpPr>
      <xdr:spPr>
        <a:xfrm>
          <a:off x="17162780" y="1414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78739</xdr:rowOff>
    </xdr:from>
    <xdr:to>
      <xdr:col>98</xdr:col>
      <xdr:colOff>38100</xdr:colOff>
      <xdr:row>85</xdr:row>
      <xdr:rowOff>8889</xdr:rowOff>
    </xdr:to>
    <xdr:sp macro="" textlink="">
      <xdr:nvSpPr>
        <xdr:cNvPr id="713" name="フローチャート: 判断 712">
          <a:extLst>
            <a:ext uri="{FF2B5EF4-FFF2-40B4-BE49-F238E27FC236}">
              <a16:creationId xmlns:a16="http://schemas.microsoft.com/office/drawing/2014/main" id="{E8DA21AC-34AE-4713-8355-01D3483E654B}"/>
            </a:ext>
          </a:extLst>
        </xdr:cNvPr>
        <xdr:cNvSpPr/>
      </xdr:nvSpPr>
      <xdr:spPr>
        <a:xfrm>
          <a:off x="16388080" y="1416049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64B45004-40E3-4283-80FB-1049450B1776}"/>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D4DB20E9-E25A-4C89-9E9F-9C3C5B49F357}"/>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D7DC6E7A-5AC0-4330-88CA-DD30E1562983}"/>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469F1032-B870-4896-9507-A9E01DADB286}"/>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6101C8C3-E43F-49B0-B77B-B8C04D4D43C5}"/>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147320</xdr:rowOff>
    </xdr:from>
    <xdr:to>
      <xdr:col>116</xdr:col>
      <xdr:colOff>114300</xdr:colOff>
      <xdr:row>85</xdr:row>
      <xdr:rowOff>77470</xdr:rowOff>
    </xdr:to>
    <xdr:sp macro="" textlink="">
      <xdr:nvSpPr>
        <xdr:cNvPr id="719" name="楕円 718">
          <a:extLst>
            <a:ext uri="{FF2B5EF4-FFF2-40B4-BE49-F238E27FC236}">
              <a16:creationId xmlns:a16="http://schemas.microsoft.com/office/drawing/2014/main" id="{1459772E-7D5F-4518-B636-6264C21B1FC4}"/>
            </a:ext>
          </a:extLst>
        </xdr:cNvPr>
        <xdr:cNvSpPr/>
      </xdr:nvSpPr>
      <xdr:spPr>
        <a:xfrm>
          <a:off x="19458940" y="142290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125747</xdr:rowOff>
    </xdr:from>
    <xdr:ext cx="469744" cy="259045"/>
    <xdr:sp macro="" textlink="">
      <xdr:nvSpPr>
        <xdr:cNvPr id="720" name="【児童館】&#10;一人当たり面積該当値テキスト">
          <a:extLst>
            <a:ext uri="{FF2B5EF4-FFF2-40B4-BE49-F238E27FC236}">
              <a16:creationId xmlns:a16="http://schemas.microsoft.com/office/drawing/2014/main" id="{5906C022-933A-4F11-8F71-F7FC187E812C}"/>
            </a:ext>
          </a:extLst>
        </xdr:cNvPr>
        <xdr:cNvSpPr txBox="1"/>
      </xdr:nvSpPr>
      <xdr:spPr>
        <a:xfrm>
          <a:off x="19547840" y="1420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154939</xdr:rowOff>
    </xdr:from>
    <xdr:to>
      <xdr:col>112</xdr:col>
      <xdr:colOff>38100</xdr:colOff>
      <xdr:row>85</xdr:row>
      <xdr:rowOff>85089</xdr:rowOff>
    </xdr:to>
    <xdr:sp macro="" textlink="">
      <xdr:nvSpPr>
        <xdr:cNvPr id="721" name="楕円 720">
          <a:extLst>
            <a:ext uri="{FF2B5EF4-FFF2-40B4-BE49-F238E27FC236}">
              <a16:creationId xmlns:a16="http://schemas.microsoft.com/office/drawing/2014/main" id="{D1BCC438-5706-44F2-9311-649018892310}"/>
            </a:ext>
          </a:extLst>
        </xdr:cNvPr>
        <xdr:cNvSpPr/>
      </xdr:nvSpPr>
      <xdr:spPr>
        <a:xfrm>
          <a:off x="18735040" y="1423669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26670</xdr:rowOff>
    </xdr:from>
    <xdr:to>
      <xdr:col>116</xdr:col>
      <xdr:colOff>63500</xdr:colOff>
      <xdr:row>85</xdr:row>
      <xdr:rowOff>34289</xdr:rowOff>
    </xdr:to>
    <xdr:cxnSp macro="">
      <xdr:nvCxnSpPr>
        <xdr:cNvPr id="722" name="直線コネクタ 721">
          <a:extLst>
            <a:ext uri="{FF2B5EF4-FFF2-40B4-BE49-F238E27FC236}">
              <a16:creationId xmlns:a16="http://schemas.microsoft.com/office/drawing/2014/main" id="{CFD0F2CB-05F6-40BB-A5B7-336E1F835905}"/>
            </a:ext>
          </a:extLst>
        </xdr:cNvPr>
        <xdr:cNvCxnSpPr/>
      </xdr:nvCxnSpPr>
      <xdr:spPr>
        <a:xfrm flipV="1">
          <a:off x="18778220" y="14276070"/>
          <a:ext cx="73152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154939</xdr:rowOff>
    </xdr:from>
    <xdr:to>
      <xdr:col>107</xdr:col>
      <xdr:colOff>101600</xdr:colOff>
      <xdr:row>85</xdr:row>
      <xdr:rowOff>85089</xdr:rowOff>
    </xdr:to>
    <xdr:sp macro="" textlink="">
      <xdr:nvSpPr>
        <xdr:cNvPr id="723" name="楕円 722">
          <a:extLst>
            <a:ext uri="{FF2B5EF4-FFF2-40B4-BE49-F238E27FC236}">
              <a16:creationId xmlns:a16="http://schemas.microsoft.com/office/drawing/2014/main" id="{8236B677-14C3-401F-9085-E2CB261DC66B}"/>
            </a:ext>
          </a:extLst>
        </xdr:cNvPr>
        <xdr:cNvSpPr/>
      </xdr:nvSpPr>
      <xdr:spPr>
        <a:xfrm>
          <a:off x="17937480" y="1423669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34289</xdr:rowOff>
    </xdr:from>
    <xdr:to>
      <xdr:col>111</xdr:col>
      <xdr:colOff>177800</xdr:colOff>
      <xdr:row>85</xdr:row>
      <xdr:rowOff>34289</xdr:rowOff>
    </xdr:to>
    <xdr:cxnSp macro="">
      <xdr:nvCxnSpPr>
        <xdr:cNvPr id="724" name="直線コネクタ 723">
          <a:extLst>
            <a:ext uri="{FF2B5EF4-FFF2-40B4-BE49-F238E27FC236}">
              <a16:creationId xmlns:a16="http://schemas.microsoft.com/office/drawing/2014/main" id="{4262312A-24F1-4E5E-A178-54916E735DF6}"/>
            </a:ext>
          </a:extLst>
        </xdr:cNvPr>
        <xdr:cNvCxnSpPr/>
      </xdr:nvCxnSpPr>
      <xdr:spPr>
        <a:xfrm>
          <a:off x="17988280" y="14283689"/>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154939</xdr:rowOff>
    </xdr:from>
    <xdr:to>
      <xdr:col>102</xdr:col>
      <xdr:colOff>165100</xdr:colOff>
      <xdr:row>85</xdr:row>
      <xdr:rowOff>85089</xdr:rowOff>
    </xdr:to>
    <xdr:sp macro="" textlink="">
      <xdr:nvSpPr>
        <xdr:cNvPr id="725" name="楕円 724">
          <a:extLst>
            <a:ext uri="{FF2B5EF4-FFF2-40B4-BE49-F238E27FC236}">
              <a16:creationId xmlns:a16="http://schemas.microsoft.com/office/drawing/2014/main" id="{FDFD737C-3EF9-455F-8FB6-52B9E69CFB23}"/>
            </a:ext>
          </a:extLst>
        </xdr:cNvPr>
        <xdr:cNvSpPr/>
      </xdr:nvSpPr>
      <xdr:spPr>
        <a:xfrm>
          <a:off x="17162780" y="1423669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34289</xdr:rowOff>
    </xdr:from>
    <xdr:to>
      <xdr:col>107</xdr:col>
      <xdr:colOff>50800</xdr:colOff>
      <xdr:row>85</xdr:row>
      <xdr:rowOff>34289</xdr:rowOff>
    </xdr:to>
    <xdr:cxnSp macro="">
      <xdr:nvCxnSpPr>
        <xdr:cNvPr id="726" name="直線コネクタ 725">
          <a:extLst>
            <a:ext uri="{FF2B5EF4-FFF2-40B4-BE49-F238E27FC236}">
              <a16:creationId xmlns:a16="http://schemas.microsoft.com/office/drawing/2014/main" id="{10B824DE-19DE-4544-A697-8AE346CF8C81}"/>
            </a:ext>
          </a:extLst>
        </xdr:cNvPr>
        <xdr:cNvCxnSpPr/>
      </xdr:nvCxnSpPr>
      <xdr:spPr>
        <a:xfrm>
          <a:off x="17213580" y="14283689"/>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162561</xdr:rowOff>
    </xdr:from>
    <xdr:to>
      <xdr:col>98</xdr:col>
      <xdr:colOff>38100</xdr:colOff>
      <xdr:row>85</xdr:row>
      <xdr:rowOff>92711</xdr:rowOff>
    </xdr:to>
    <xdr:sp macro="" textlink="">
      <xdr:nvSpPr>
        <xdr:cNvPr id="727" name="楕円 726">
          <a:extLst>
            <a:ext uri="{FF2B5EF4-FFF2-40B4-BE49-F238E27FC236}">
              <a16:creationId xmlns:a16="http://schemas.microsoft.com/office/drawing/2014/main" id="{90C320D5-AB41-4B30-8387-E322B8EC3E41}"/>
            </a:ext>
          </a:extLst>
        </xdr:cNvPr>
        <xdr:cNvSpPr/>
      </xdr:nvSpPr>
      <xdr:spPr>
        <a:xfrm>
          <a:off x="16388080" y="1424432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34289</xdr:rowOff>
    </xdr:from>
    <xdr:to>
      <xdr:col>102</xdr:col>
      <xdr:colOff>114300</xdr:colOff>
      <xdr:row>85</xdr:row>
      <xdr:rowOff>41911</xdr:rowOff>
    </xdr:to>
    <xdr:cxnSp macro="">
      <xdr:nvCxnSpPr>
        <xdr:cNvPr id="728" name="直線コネクタ 727">
          <a:extLst>
            <a:ext uri="{FF2B5EF4-FFF2-40B4-BE49-F238E27FC236}">
              <a16:creationId xmlns:a16="http://schemas.microsoft.com/office/drawing/2014/main" id="{B03BD4F1-A633-4E94-AD1F-E8AD1C4CBD3C}"/>
            </a:ext>
          </a:extLst>
        </xdr:cNvPr>
        <xdr:cNvCxnSpPr/>
      </xdr:nvCxnSpPr>
      <xdr:spPr>
        <a:xfrm flipV="1">
          <a:off x="16431260" y="14283689"/>
          <a:ext cx="78232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120666</xdr:rowOff>
    </xdr:from>
    <xdr:ext cx="469744" cy="259045"/>
    <xdr:sp macro="" textlink="">
      <xdr:nvSpPr>
        <xdr:cNvPr id="729" name="n_1aveValue【児童館】&#10;一人当たり面積">
          <a:extLst>
            <a:ext uri="{FF2B5EF4-FFF2-40B4-BE49-F238E27FC236}">
              <a16:creationId xmlns:a16="http://schemas.microsoft.com/office/drawing/2014/main" id="{0EE4DE41-0E93-4FBC-8DA3-D7715336DB0C}"/>
            </a:ext>
          </a:extLst>
        </xdr:cNvPr>
        <xdr:cNvSpPr txBox="1"/>
      </xdr:nvSpPr>
      <xdr:spPr>
        <a:xfrm>
          <a:off x="18561127" y="13867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113047</xdr:rowOff>
    </xdr:from>
    <xdr:ext cx="469744" cy="259045"/>
    <xdr:sp macro="" textlink="">
      <xdr:nvSpPr>
        <xdr:cNvPr id="730" name="n_2aveValue【児童館】&#10;一人当たり面積">
          <a:extLst>
            <a:ext uri="{FF2B5EF4-FFF2-40B4-BE49-F238E27FC236}">
              <a16:creationId xmlns:a16="http://schemas.microsoft.com/office/drawing/2014/main" id="{28C29947-67CC-40EA-844C-87E4CFDD1262}"/>
            </a:ext>
          </a:extLst>
        </xdr:cNvPr>
        <xdr:cNvSpPr txBox="1"/>
      </xdr:nvSpPr>
      <xdr:spPr>
        <a:xfrm>
          <a:off x="17776267" y="1385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10177</xdr:rowOff>
    </xdr:from>
    <xdr:ext cx="469744" cy="259045"/>
    <xdr:sp macro="" textlink="">
      <xdr:nvSpPr>
        <xdr:cNvPr id="731" name="n_3aveValue【児童館】&#10;一人当たり面積">
          <a:extLst>
            <a:ext uri="{FF2B5EF4-FFF2-40B4-BE49-F238E27FC236}">
              <a16:creationId xmlns:a16="http://schemas.microsoft.com/office/drawing/2014/main" id="{7668054B-1A0A-4B15-BCD8-9848FF86E9A8}"/>
            </a:ext>
          </a:extLst>
        </xdr:cNvPr>
        <xdr:cNvSpPr txBox="1"/>
      </xdr:nvSpPr>
      <xdr:spPr>
        <a:xfrm>
          <a:off x="17001567" y="1392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25416</xdr:rowOff>
    </xdr:from>
    <xdr:ext cx="469744" cy="259045"/>
    <xdr:sp macro="" textlink="">
      <xdr:nvSpPr>
        <xdr:cNvPr id="732" name="n_4aveValue【児童館】&#10;一人当たり面積">
          <a:extLst>
            <a:ext uri="{FF2B5EF4-FFF2-40B4-BE49-F238E27FC236}">
              <a16:creationId xmlns:a16="http://schemas.microsoft.com/office/drawing/2014/main" id="{8FCAED0C-6DA3-447C-A9B0-C2D8F42CE9B9}"/>
            </a:ext>
          </a:extLst>
        </xdr:cNvPr>
        <xdr:cNvSpPr txBox="1"/>
      </xdr:nvSpPr>
      <xdr:spPr>
        <a:xfrm>
          <a:off x="16226867" y="13939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76216</xdr:rowOff>
    </xdr:from>
    <xdr:ext cx="469744" cy="259045"/>
    <xdr:sp macro="" textlink="">
      <xdr:nvSpPr>
        <xdr:cNvPr id="733" name="n_1mainValue【児童館】&#10;一人当たり面積">
          <a:extLst>
            <a:ext uri="{FF2B5EF4-FFF2-40B4-BE49-F238E27FC236}">
              <a16:creationId xmlns:a16="http://schemas.microsoft.com/office/drawing/2014/main" id="{3C814992-56D3-4B55-A37A-E92F6D8D54C4}"/>
            </a:ext>
          </a:extLst>
        </xdr:cNvPr>
        <xdr:cNvSpPr txBox="1"/>
      </xdr:nvSpPr>
      <xdr:spPr>
        <a:xfrm>
          <a:off x="18561127" y="14325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76216</xdr:rowOff>
    </xdr:from>
    <xdr:ext cx="469744" cy="259045"/>
    <xdr:sp macro="" textlink="">
      <xdr:nvSpPr>
        <xdr:cNvPr id="734" name="n_2mainValue【児童館】&#10;一人当たり面積">
          <a:extLst>
            <a:ext uri="{FF2B5EF4-FFF2-40B4-BE49-F238E27FC236}">
              <a16:creationId xmlns:a16="http://schemas.microsoft.com/office/drawing/2014/main" id="{7C834452-575D-4631-BB4F-1C75E50D7B04}"/>
            </a:ext>
          </a:extLst>
        </xdr:cNvPr>
        <xdr:cNvSpPr txBox="1"/>
      </xdr:nvSpPr>
      <xdr:spPr>
        <a:xfrm>
          <a:off x="17776267" y="14325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76216</xdr:rowOff>
    </xdr:from>
    <xdr:ext cx="469744" cy="259045"/>
    <xdr:sp macro="" textlink="">
      <xdr:nvSpPr>
        <xdr:cNvPr id="735" name="n_3mainValue【児童館】&#10;一人当たり面積">
          <a:extLst>
            <a:ext uri="{FF2B5EF4-FFF2-40B4-BE49-F238E27FC236}">
              <a16:creationId xmlns:a16="http://schemas.microsoft.com/office/drawing/2014/main" id="{ECDB07CD-7103-41AD-A6DE-66594DE26C64}"/>
            </a:ext>
          </a:extLst>
        </xdr:cNvPr>
        <xdr:cNvSpPr txBox="1"/>
      </xdr:nvSpPr>
      <xdr:spPr>
        <a:xfrm>
          <a:off x="17001567" y="14325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83838</xdr:rowOff>
    </xdr:from>
    <xdr:ext cx="469744" cy="259045"/>
    <xdr:sp macro="" textlink="">
      <xdr:nvSpPr>
        <xdr:cNvPr id="736" name="n_4mainValue【児童館】&#10;一人当たり面積">
          <a:extLst>
            <a:ext uri="{FF2B5EF4-FFF2-40B4-BE49-F238E27FC236}">
              <a16:creationId xmlns:a16="http://schemas.microsoft.com/office/drawing/2014/main" id="{C57BFCD2-2BA1-4B51-B827-D1D28257D56E}"/>
            </a:ext>
          </a:extLst>
        </xdr:cNvPr>
        <xdr:cNvSpPr txBox="1"/>
      </xdr:nvSpPr>
      <xdr:spPr>
        <a:xfrm>
          <a:off x="16226867" y="14333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7" name="正方形/長方形 736">
          <a:extLst>
            <a:ext uri="{FF2B5EF4-FFF2-40B4-BE49-F238E27FC236}">
              <a16:creationId xmlns:a16="http://schemas.microsoft.com/office/drawing/2014/main" id="{69BF5954-691D-4869-870A-1D8451817554}"/>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8" name="正方形/長方形 737">
          <a:extLst>
            <a:ext uri="{FF2B5EF4-FFF2-40B4-BE49-F238E27FC236}">
              <a16:creationId xmlns:a16="http://schemas.microsoft.com/office/drawing/2014/main" id="{740089F0-B30E-4BC4-8376-B43A19EFA973}"/>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9" name="正方形/長方形 738">
          <a:extLst>
            <a:ext uri="{FF2B5EF4-FFF2-40B4-BE49-F238E27FC236}">
              <a16:creationId xmlns:a16="http://schemas.microsoft.com/office/drawing/2014/main" id="{5C3F5100-C037-4574-8090-6EF400F46B99}"/>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0" name="正方形/長方形 739">
          <a:extLst>
            <a:ext uri="{FF2B5EF4-FFF2-40B4-BE49-F238E27FC236}">
              <a16:creationId xmlns:a16="http://schemas.microsoft.com/office/drawing/2014/main" id="{E77CFEBE-4B97-4AD6-835B-18D86927553C}"/>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1" name="正方形/長方形 740">
          <a:extLst>
            <a:ext uri="{FF2B5EF4-FFF2-40B4-BE49-F238E27FC236}">
              <a16:creationId xmlns:a16="http://schemas.microsoft.com/office/drawing/2014/main" id="{95F1F88C-C1FB-4C89-9030-C63FC28ABEA5}"/>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2" name="正方形/長方形 741">
          <a:extLst>
            <a:ext uri="{FF2B5EF4-FFF2-40B4-BE49-F238E27FC236}">
              <a16:creationId xmlns:a16="http://schemas.microsoft.com/office/drawing/2014/main" id="{1A7E67B4-766C-4728-B0ED-4BA1C4EC2EA9}"/>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3" name="正方形/長方形 742">
          <a:extLst>
            <a:ext uri="{FF2B5EF4-FFF2-40B4-BE49-F238E27FC236}">
              <a16:creationId xmlns:a16="http://schemas.microsoft.com/office/drawing/2014/main" id="{5D3A368B-BEA9-4A7A-BE84-C28F89A7677F}"/>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4" name="正方形/長方形 743">
          <a:extLst>
            <a:ext uri="{FF2B5EF4-FFF2-40B4-BE49-F238E27FC236}">
              <a16:creationId xmlns:a16="http://schemas.microsoft.com/office/drawing/2014/main" id="{C18693D2-888A-4FB2-B16C-9E9A990E128C}"/>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5" name="テキスト ボックス 744">
          <a:extLst>
            <a:ext uri="{FF2B5EF4-FFF2-40B4-BE49-F238E27FC236}">
              <a16:creationId xmlns:a16="http://schemas.microsoft.com/office/drawing/2014/main" id="{8FE7762B-2BF7-493B-BC9E-342E0708A2CD}"/>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6" name="直線コネクタ 745">
          <a:extLst>
            <a:ext uri="{FF2B5EF4-FFF2-40B4-BE49-F238E27FC236}">
              <a16:creationId xmlns:a16="http://schemas.microsoft.com/office/drawing/2014/main" id="{F71A4394-36F6-4BF4-AE59-27913A14A20B}"/>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7" name="テキスト ボックス 746">
          <a:extLst>
            <a:ext uri="{FF2B5EF4-FFF2-40B4-BE49-F238E27FC236}">
              <a16:creationId xmlns:a16="http://schemas.microsoft.com/office/drawing/2014/main" id="{C0505151-4885-4C06-84D9-81380B705813}"/>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8" name="直線コネクタ 747">
          <a:extLst>
            <a:ext uri="{FF2B5EF4-FFF2-40B4-BE49-F238E27FC236}">
              <a16:creationId xmlns:a16="http://schemas.microsoft.com/office/drawing/2014/main" id="{0BF77B7E-E2D8-4B91-A0BB-7606B2329313}"/>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9" name="テキスト ボックス 748">
          <a:extLst>
            <a:ext uri="{FF2B5EF4-FFF2-40B4-BE49-F238E27FC236}">
              <a16:creationId xmlns:a16="http://schemas.microsoft.com/office/drawing/2014/main" id="{DDA549CC-A9E7-4E64-B324-92FCE5BD7E38}"/>
            </a:ext>
          </a:extLst>
        </xdr:cNvPr>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0" name="直線コネクタ 749">
          <a:extLst>
            <a:ext uri="{FF2B5EF4-FFF2-40B4-BE49-F238E27FC236}">
              <a16:creationId xmlns:a16="http://schemas.microsoft.com/office/drawing/2014/main" id="{9808A3EA-2157-4E8C-956B-9B6EC445CE74}"/>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1" name="テキスト ボックス 750">
          <a:extLst>
            <a:ext uri="{FF2B5EF4-FFF2-40B4-BE49-F238E27FC236}">
              <a16:creationId xmlns:a16="http://schemas.microsoft.com/office/drawing/2014/main" id="{DA323B31-55AE-4253-BEA0-79714FE0FBBD}"/>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2" name="直線コネクタ 751">
          <a:extLst>
            <a:ext uri="{FF2B5EF4-FFF2-40B4-BE49-F238E27FC236}">
              <a16:creationId xmlns:a16="http://schemas.microsoft.com/office/drawing/2014/main" id="{BDD9563B-3E20-4BD8-AA06-97127F93CF93}"/>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3" name="テキスト ボックス 752">
          <a:extLst>
            <a:ext uri="{FF2B5EF4-FFF2-40B4-BE49-F238E27FC236}">
              <a16:creationId xmlns:a16="http://schemas.microsoft.com/office/drawing/2014/main" id="{98D6CB15-F481-4C8B-AC79-BBA4E55DD1D8}"/>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4" name="直線コネクタ 753">
          <a:extLst>
            <a:ext uri="{FF2B5EF4-FFF2-40B4-BE49-F238E27FC236}">
              <a16:creationId xmlns:a16="http://schemas.microsoft.com/office/drawing/2014/main" id="{4102CB0D-8A74-4D55-8107-11708FF840B9}"/>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5" name="テキスト ボックス 754">
          <a:extLst>
            <a:ext uri="{FF2B5EF4-FFF2-40B4-BE49-F238E27FC236}">
              <a16:creationId xmlns:a16="http://schemas.microsoft.com/office/drawing/2014/main" id="{5C595D64-3668-44A8-A3C0-56D0AB14736E}"/>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6" name="直線コネクタ 755">
          <a:extLst>
            <a:ext uri="{FF2B5EF4-FFF2-40B4-BE49-F238E27FC236}">
              <a16:creationId xmlns:a16="http://schemas.microsoft.com/office/drawing/2014/main" id="{2B274AE8-CABF-41BE-A087-D507D5691383}"/>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7" name="テキスト ボックス 756">
          <a:extLst>
            <a:ext uri="{FF2B5EF4-FFF2-40B4-BE49-F238E27FC236}">
              <a16:creationId xmlns:a16="http://schemas.microsoft.com/office/drawing/2014/main" id="{E7B9953C-20D0-4126-890A-2C869B051311}"/>
            </a:ext>
          </a:extLst>
        </xdr:cNvPr>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8" name="直線コネクタ 757">
          <a:extLst>
            <a:ext uri="{FF2B5EF4-FFF2-40B4-BE49-F238E27FC236}">
              <a16:creationId xmlns:a16="http://schemas.microsoft.com/office/drawing/2014/main" id="{14A7A907-348C-49B9-ADB8-D370BD27FEF1}"/>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9" name="テキスト ボックス 758">
          <a:extLst>
            <a:ext uri="{FF2B5EF4-FFF2-40B4-BE49-F238E27FC236}">
              <a16:creationId xmlns:a16="http://schemas.microsoft.com/office/drawing/2014/main" id="{4CF19D7E-BF70-45FC-A91E-BA2D9045DECD}"/>
            </a:ext>
          </a:extLst>
        </xdr:cNvPr>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0" name="【公民館】&#10;有形固定資産減価償却率グラフ枠">
          <a:extLst>
            <a:ext uri="{FF2B5EF4-FFF2-40B4-BE49-F238E27FC236}">
              <a16:creationId xmlns:a16="http://schemas.microsoft.com/office/drawing/2014/main" id="{878E6684-9C94-4CDE-B585-2989B01921EE}"/>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3811</xdr:rowOff>
    </xdr:from>
    <xdr:to>
      <xdr:col>85</xdr:col>
      <xdr:colOff>126364</xdr:colOff>
      <xdr:row>108</xdr:row>
      <xdr:rowOff>152400</xdr:rowOff>
    </xdr:to>
    <xdr:cxnSp macro="">
      <xdr:nvCxnSpPr>
        <xdr:cNvPr id="761" name="直線コネクタ 760">
          <a:extLst>
            <a:ext uri="{FF2B5EF4-FFF2-40B4-BE49-F238E27FC236}">
              <a16:creationId xmlns:a16="http://schemas.microsoft.com/office/drawing/2014/main" id="{65913074-17F7-4B73-9D04-1C611EE3C104}"/>
            </a:ext>
          </a:extLst>
        </xdr:cNvPr>
        <xdr:cNvCxnSpPr/>
      </xdr:nvCxnSpPr>
      <xdr:spPr>
        <a:xfrm flipV="1">
          <a:off x="14375764" y="16767811"/>
          <a:ext cx="0" cy="1489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2" name="【公民館】&#10;有形固定資産減価償却率最小値テキスト">
          <a:extLst>
            <a:ext uri="{FF2B5EF4-FFF2-40B4-BE49-F238E27FC236}">
              <a16:creationId xmlns:a16="http://schemas.microsoft.com/office/drawing/2014/main" id="{DC2C3722-FF18-4C36-AB06-488825054518}"/>
            </a:ext>
          </a:extLst>
        </xdr:cNvPr>
        <xdr:cNvSpPr txBox="1"/>
      </xdr:nvSpPr>
      <xdr:spPr>
        <a:xfrm>
          <a:off x="14414500"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3" name="直線コネクタ 762">
          <a:extLst>
            <a:ext uri="{FF2B5EF4-FFF2-40B4-BE49-F238E27FC236}">
              <a16:creationId xmlns:a16="http://schemas.microsoft.com/office/drawing/2014/main" id="{E7191CF5-ED8A-4A79-A4D0-7299AD9D0753}"/>
            </a:ext>
          </a:extLst>
        </xdr:cNvPr>
        <xdr:cNvCxnSpPr/>
      </xdr:nvCxnSpPr>
      <xdr:spPr>
        <a:xfrm>
          <a:off x="14287500" y="182575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121938</xdr:rowOff>
    </xdr:from>
    <xdr:ext cx="405111" cy="259045"/>
    <xdr:sp macro="" textlink="">
      <xdr:nvSpPr>
        <xdr:cNvPr id="764" name="【公民館】&#10;有形固定資産減価償却率最大値テキスト">
          <a:extLst>
            <a:ext uri="{FF2B5EF4-FFF2-40B4-BE49-F238E27FC236}">
              <a16:creationId xmlns:a16="http://schemas.microsoft.com/office/drawing/2014/main" id="{763CED24-AFF3-48FD-9E01-1631107184AE}"/>
            </a:ext>
          </a:extLst>
        </xdr:cNvPr>
        <xdr:cNvSpPr txBox="1"/>
      </xdr:nvSpPr>
      <xdr:spPr>
        <a:xfrm>
          <a:off x="14414500" y="16550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3811</xdr:rowOff>
    </xdr:from>
    <xdr:to>
      <xdr:col>86</xdr:col>
      <xdr:colOff>25400</xdr:colOff>
      <xdr:row>100</xdr:row>
      <xdr:rowOff>3811</xdr:rowOff>
    </xdr:to>
    <xdr:cxnSp macro="">
      <xdr:nvCxnSpPr>
        <xdr:cNvPr id="765" name="直線コネクタ 764">
          <a:extLst>
            <a:ext uri="{FF2B5EF4-FFF2-40B4-BE49-F238E27FC236}">
              <a16:creationId xmlns:a16="http://schemas.microsoft.com/office/drawing/2014/main" id="{D52C6B6D-26FD-4794-8954-D3061DF9260A}"/>
            </a:ext>
          </a:extLst>
        </xdr:cNvPr>
        <xdr:cNvCxnSpPr/>
      </xdr:nvCxnSpPr>
      <xdr:spPr>
        <a:xfrm>
          <a:off x="14287500" y="167678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4463</xdr:rowOff>
    </xdr:from>
    <xdr:ext cx="405111" cy="259045"/>
    <xdr:sp macro="" textlink="">
      <xdr:nvSpPr>
        <xdr:cNvPr id="766" name="【公民館】&#10;有形固定資産減価償却率平均値テキスト">
          <a:extLst>
            <a:ext uri="{FF2B5EF4-FFF2-40B4-BE49-F238E27FC236}">
              <a16:creationId xmlns:a16="http://schemas.microsoft.com/office/drawing/2014/main" id="{79348FFC-9388-4DDD-BAEB-C1883DD3D8D4}"/>
            </a:ext>
          </a:extLst>
        </xdr:cNvPr>
        <xdr:cNvSpPr txBox="1"/>
      </xdr:nvSpPr>
      <xdr:spPr>
        <a:xfrm>
          <a:off x="14414500" y="174390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153036</xdr:rowOff>
    </xdr:from>
    <xdr:to>
      <xdr:col>85</xdr:col>
      <xdr:colOff>177800</xdr:colOff>
      <xdr:row>105</xdr:row>
      <xdr:rowOff>83186</xdr:rowOff>
    </xdr:to>
    <xdr:sp macro="" textlink="">
      <xdr:nvSpPr>
        <xdr:cNvPr id="767" name="フローチャート: 判断 766">
          <a:extLst>
            <a:ext uri="{FF2B5EF4-FFF2-40B4-BE49-F238E27FC236}">
              <a16:creationId xmlns:a16="http://schemas.microsoft.com/office/drawing/2014/main" id="{9A519389-7554-443B-9376-0BE1A8A35440}"/>
            </a:ext>
          </a:extLst>
        </xdr:cNvPr>
        <xdr:cNvSpPr/>
      </xdr:nvSpPr>
      <xdr:spPr>
        <a:xfrm>
          <a:off x="14325600" y="17587596"/>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160655</xdr:rowOff>
    </xdr:from>
    <xdr:to>
      <xdr:col>81</xdr:col>
      <xdr:colOff>101600</xdr:colOff>
      <xdr:row>105</xdr:row>
      <xdr:rowOff>90805</xdr:rowOff>
    </xdr:to>
    <xdr:sp macro="" textlink="">
      <xdr:nvSpPr>
        <xdr:cNvPr id="768" name="フローチャート: 判断 767">
          <a:extLst>
            <a:ext uri="{FF2B5EF4-FFF2-40B4-BE49-F238E27FC236}">
              <a16:creationId xmlns:a16="http://schemas.microsoft.com/office/drawing/2014/main" id="{56EEABBF-02A7-4C9D-883C-2C0AC1ED8510}"/>
            </a:ext>
          </a:extLst>
        </xdr:cNvPr>
        <xdr:cNvSpPr/>
      </xdr:nvSpPr>
      <xdr:spPr>
        <a:xfrm>
          <a:off x="13578840" y="175952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143511</xdr:rowOff>
    </xdr:from>
    <xdr:to>
      <xdr:col>76</xdr:col>
      <xdr:colOff>165100</xdr:colOff>
      <xdr:row>105</xdr:row>
      <xdr:rowOff>73661</xdr:rowOff>
    </xdr:to>
    <xdr:sp macro="" textlink="">
      <xdr:nvSpPr>
        <xdr:cNvPr id="769" name="フローチャート: 判断 768">
          <a:extLst>
            <a:ext uri="{FF2B5EF4-FFF2-40B4-BE49-F238E27FC236}">
              <a16:creationId xmlns:a16="http://schemas.microsoft.com/office/drawing/2014/main" id="{4575A549-2AF5-4011-9DCD-266470780DC2}"/>
            </a:ext>
          </a:extLst>
        </xdr:cNvPr>
        <xdr:cNvSpPr/>
      </xdr:nvSpPr>
      <xdr:spPr>
        <a:xfrm>
          <a:off x="12804140" y="1757807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126364</xdr:rowOff>
    </xdr:from>
    <xdr:to>
      <xdr:col>72</xdr:col>
      <xdr:colOff>38100</xdr:colOff>
      <xdr:row>105</xdr:row>
      <xdr:rowOff>56514</xdr:rowOff>
    </xdr:to>
    <xdr:sp macro="" textlink="">
      <xdr:nvSpPr>
        <xdr:cNvPr id="770" name="フローチャート: 判断 769">
          <a:extLst>
            <a:ext uri="{FF2B5EF4-FFF2-40B4-BE49-F238E27FC236}">
              <a16:creationId xmlns:a16="http://schemas.microsoft.com/office/drawing/2014/main" id="{568696AE-C1F3-485B-B081-76C6C69F949B}"/>
            </a:ext>
          </a:extLst>
        </xdr:cNvPr>
        <xdr:cNvSpPr/>
      </xdr:nvSpPr>
      <xdr:spPr>
        <a:xfrm>
          <a:off x="12029440" y="1756092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6350</xdr:rowOff>
    </xdr:from>
    <xdr:to>
      <xdr:col>67</xdr:col>
      <xdr:colOff>101600</xdr:colOff>
      <xdr:row>105</xdr:row>
      <xdr:rowOff>107950</xdr:rowOff>
    </xdr:to>
    <xdr:sp macro="" textlink="">
      <xdr:nvSpPr>
        <xdr:cNvPr id="771" name="フローチャート: 判断 770">
          <a:extLst>
            <a:ext uri="{FF2B5EF4-FFF2-40B4-BE49-F238E27FC236}">
              <a16:creationId xmlns:a16="http://schemas.microsoft.com/office/drawing/2014/main" id="{395F3E26-E07B-46BD-B2E7-860B8537D940}"/>
            </a:ext>
          </a:extLst>
        </xdr:cNvPr>
        <xdr:cNvSpPr/>
      </xdr:nvSpPr>
      <xdr:spPr>
        <a:xfrm>
          <a:off x="11231880" y="1760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7E2BEB97-DD09-4AE4-B2BC-46AAF8DA74F5}"/>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191E3AE5-A990-40E5-ADBF-3F9B294EE299}"/>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35FBBF25-D1B6-4B9D-A5C0-70A65913C566}"/>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A74C816C-96AB-4A8E-8721-7C681617AB57}"/>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10E0B9D2-919B-4E18-AAEE-ECA663099BF9}"/>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13970</xdr:rowOff>
    </xdr:from>
    <xdr:to>
      <xdr:col>85</xdr:col>
      <xdr:colOff>177800</xdr:colOff>
      <xdr:row>108</xdr:row>
      <xdr:rowOff>115570</xdr:rowOff>
    </xdr:to>
    <xdr:sp macro="" textlink="">
      <xdr:nvSpPr>
        <xdr:cNvPr id="777" name="楕円 776">
          <a:extLst>
            <a:ext uri="{FF2B5EF4-FFF2-40B4-BE49-F238E27FC236}">
              <a16:creationId xmlns:a16="http://schemas.microsoft.com/office/drawing/2014/main" id="{A9EFA1BD-BCC5-4A05-A82A-6A9BD6290E43}"/>
            </a:ext>
          </a:extLst>
        </xdr:cNvPr>
        <xdr:cNvSpPr/>
      </xdr:nvSpPr>
      <xdr:spPr>
        <a:xfrm>
          <a:off x="14325600" y="1811909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100347</xdr:rowOff>
    </xdr:from>
    <xdr:ext cx="405111" cy="259045"/>
    <xdr:sp macro="" textlink="">
      <xdr:nvSpPr>
        <xdr:cNvPr id="778" name="【公民館】&#10;有形固定資産減価償却率該当値テキスト">
          <a:extLst>
            <a:ext uri="{FF2B5EF4-FFF2-40B4-BE49-F238E27FC236}">
              <a16:creationId xmlns:a16="http://schemas.microsoft.com/office/drawing/2014/main" id="{69C0B458-E95B-4C8E-8A91-330F0F5F1858}"/>
            </a:ext>
          </a:extLst>
        </xdr:cNvPr>
        <xdr:cNvSpPr txBox="1"/>
      </xdr:nvSpPr>
      <xdr:spPr>
        <a:xfrm>
          <a:off x="14414500" y="18037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636</xdr:rowOff>
    </xdr:from>
    <xdr:to>
      <xdr:col>81</xdr:col>
      <xdr:colOff>101600</xdr:colOff>
      <xdr:row>108</xdr:row>
      <xdr:rowOff>102236</xdr:rowOff>
    </xdr:to>
    <xdr:sp macro="" textlink="">
      <xdr:nvSpPr>
        <xdr:cNvPr id="779" name="楕円 778">
          <a:extLst>
            <a:ext uri="{FF2B5EF4-FFF2-40B4-BE49-F238E27FC236}">
              <a16:creationId xmlns:a16="http://schemas.microsoft.com/office/drawing/2014/main" id="{C655EE99-2A70-493C-8F84-95D30BFA777C}"/>
            </a:ext>
          </a:extLst>
        </xdr:cNvPr>
        <xdr:cNvSpPr/>
      </xdr:nvSpPr>
      <xdr:spPr>
        <a:xfrm>
          <a:off x="13578840" y="1810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51436</xdr:rowOff>
    </xdr:from>
    <xdr:to>
      <xdr:col>85</xdr:col>
      <xdr:colOff>127000</xdr:colOff>
      <xdr:row>108</xdr:row>
      <xdr:rowOff>64770</xdr:rowOff>
    </xdr:to>
    <xdr:cxnSp macro="">
      <xdr:nvCxnSpPr>
        <xdr:cNvPr id="780" name="直線コネクタ 779">
          <a:extLst>
            <a:ext uri="{FF2B5EF4-FFF2-40B4-BE49-F238E27FC236}">
              <a16:creationId xmlns:a16="http://schemas.microsoft.com/office/drawing/2014/main" id="{078B5282-3559-4E7A-B15D-3296583AE824}"/>
            </a:ext>
          </a:extLst>
        </xdr:cNvPr>
        <xdr:cNvCxnSpPr/>
      </xdr:nvCxnSpPr>
      <xdr:spPr>
        <a:xfrm>
          <a:off x="13629640" y="18156556"/>
          <a:ext cx="74676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156845</xdr:rowOff>
    </xdr:from>
    <xdr:to>
      <xdr:col>76</xdr:col>
      <xdr:colOff>165100</xdr:colOff>
      <xdr:row>108</xdr:row>
      <xdr:rowOff>86995</xdr:rowOff>
    </xdr:to>
    <xdr:sp macro="" textlink="">
      <xdr:nvSpPr>
        <xdr:cNvPr id="781" name="楕円 780">
          <a:extLst>
            <a:ext uri="{FF2B5EF4-FFF2-40B4-BE49-F238E27FC236}">
              <a16:creationId xmlns:a16="http://schemas.microsoft.com/office/drawing/2014/main" id="{029AB669-F905-426A-AB6C-6B0C8FD94649}"/>
            </a:ext>
          </a:extLst>
        </xdr:cNvPr>
        <xdr:cNvSpPr/>
      </xdr:nvSpPr>
      <xdr:spPr>
        <a:xfrm>
          <a:off x="12804140" y="180943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36195</xdr:rowOff>
    </xdr:from>
    <xdr:to>
      <xdr:col>81</xdr:col>
      <xdr:colOff>50800</xdr:colOff>
      <xdr:row>108</xdr:row>
      <xdr:rowOff>51436</xdr:rowOff>
    </xdr:to>
    <xdr:cxnSp macro="">
      <xdr:nvCxnSpPr>
        <xdr:cNvPr id="782" name="直線コネクタ 781">
          <a:extLst>
            <a:ext uri="{FF2B5EF4-FFF2-40B4-BE49-F238E27FC236}">
              <a16:creationId xmlns:a16="http://schemas.microsoft.com/office/drawing/2014/main" id="{4F2F1416-A42D-49C6-8191-6C8E9C6D49CF}"/>
            </a:ext>
          </a:extLst>
        </xdr:cNvPr>
        <xdr:cNvCxnSpPr/>
      </xdr:nvCxnSpPr>
      <xdr:spPr>
        <a:xfrm>
          <a:off x="12854940" y="18141315"/>
          <a:ext cx="7747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132080</xdr:rowOff>
    </xdr:from>
    <xdr:to>
      <xdr:col>72</xdr:col>
      <xdr:colOff>38100</xdr:colOff>
      <xdr:row>108</xdr:row>
      <xdr:rowOff>62230</xdr:rowOff>
    </xdr:to>
    <xdr:sp macro="" textlink="">
      <xdr:nvSpPr>
        <xdr:cNvPr id="783" name="楕円 782">
          <a:extLst>
            <a:ext uri="{FF2B5EF4-FFF2-40B4-BE49-F238E27FC236}">
              <a16:creationId xmlns:a16="http://schemas.microsoft.com/office/drawing/2014/main" id="{3DDD691F-FBA1-4FCA-B828-F16E74183A2B}"/>
            </a:ext>
          </a:extLst>
        </xdr:cNvPr>
        <xdr:cNvSpPr/>
      </xdr:nvSpPr>
      <xdr:spPr>
        <a:xfrm>
          <a:off x="12029440" y="180695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11430</xdr:rowOff>
    </xdr:from>
    <xdr:to>
      <xdr:col>76</xdr:col>
      <xdr:colOff>114300</xdr:colOff>
      <xdr:row>108</xdr:row>
      <xdr:rowOff>36195</xdr:rowOff>
    </xdr:to>
    <xdr:cxnSp macro="">
      <xdr:nvCxnSpPr>
        <xdr:cNvPr id="784" name="直線コネクタ 783">
          <a:extLst>
            <a:ext uri="{FF2B5EF4-FFF2-40B4-BE49-F238E27FC236}">
              <a16:creationId xmlns:a16="http://schemas.microsoft.com/office/drawing/2014/main" id="{E232445B-CCBD-4E24-8051-27E5B6E3E60C}"/>
            </a:ext>
          </a:extLst>
        </xdr:cNvPr>
        <xdr:cNvCxnSpPr/>
      </xdr:nvCxnSpPr>
      <xdr:spPr>
        <a:xfrm>
          <a:off x="12072620" y="18116550"/>
          <a:ext cx="78232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65405</xdr:rowOff>
    </xdr:from>
    <xdr:to>
      <xdr:col>67</xdr:col>
      <xdr:colOff>101600</xdr:colOff>
      <xdr:row>107</xdr:row>
      <xdr:rowOff>167005</xdr:rowOff>
    </xdr:to>
    <xdr:sp macro="" textlink="">
      <xdr:nvSpPr>
        <xdr:cNvPr id="785" name="楕円 784">
          <a:extLst>
            <a:ext uri="{FF2B5EF4-FFF2-40B4-BE49-F238E27FC236}">
              <a16:creationId xmlns:a16="http://schemas.microsoft.com/office/drawing/2014/main" id="{0A9C21C6-7464-43AC-B3D0-F8D5D4D2F35F}"/>
            </a:ext>
          </a:extLst>
        </xdr:cNvPr>
        <xdr:cNvSpPr/>
      </xdr:nvSpPr>
      <xdr:spPr>
        <a:xfrm>
          <a:off x="11231880" y="1800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116205</xdr:rowOff>
    </xdr:from>
    <xdr:to>
      <xdr:col>71</xdr:col>
      <xdr:colOff>177800</xdr:colOff>
      <xdr:row>108</xdr:row>
      <xdr:rowOff>11430</xdr:rowOff>
    </xdr:to>
    <xdr:cxnSp macro="">
      <xdr:nvCxnSpPr>
        <xdr:cNvPr id="786" name="直線コネクタ 785">
          <a:extLst>
            <a:ext uri="{FF2B5EF4-FFF2-40B4-BE49-F238E27FC236}">
              <a16:creationId xmlns:a16="http://schemas.microsoft.com/office/drawing/2014/main" id="{E1E19C85-4DD3-4E23-91B2-5204E26369B0}"/>
            </a:ext>
          </a:extLst>
        </xdr:cNvPr>
        <xdr:cNvCxnSpPr/>
      </xdr:nvCxnSpPr>
      <xdr:spPr>
        <a:xfrm>
          <a:off x="11282680" y="18053685"/>
          <a:ext cx="78994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107332</xdr:rowOff>
    </xdr:from>
    <xdr:ext cx="405111" cy="259045"/>
    <xdr:sp macro="" textlink="">
      <xdr:nvSpPr>
        <xdr:cNvPr id="787" name="n_1aveValue【公民館】&#10;有形固定資産減価償却率">
          <a:extLst>
            <a:ext uri="{FF2B5EF4-FFF2-40B4-BE49-F238E27FC236}">
              <a16:creationId xmlns:a16="http://schemas.microsoft.com/office/drawing/2014/main" id="{FDA71F24-83B0-42AE-9692-E1522F324520}"/>
            </a:ext>
          </a:extLst>
        </xdr:cNvPr>
        <xdr:cNvSpPr txBox="1"/>
      </xdr:nvSpPr>
      <xdr:spPr>
        <a:xfrm>
          <a:off x="13437244" y="1737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90188</xdr:rowOff>
    </xdr:from>
    <xdr:ext cx="405111" cy="259045"/>
    <xdr:sp macro="" textlink="">
      <xdr:nvSpPr>
        <xdr:cNvPr id="788" name="n_2aveValue【公民館】&#10;有形固定資産減価償却率">
          <a:extLst>
            <a:ext uri="{FF2B5EF4-FFF2-40B4-BE49-F238E27FC236}">
              <a16:creationId xmlns:a16="http://schemas.microsoft.com/office/drawing/2014/main" id="{0B8271B3-F888-442D-81CA-0EE5C630C8A3}"/>
            </a:ext>
          </a:extLst>
        </xdr:cNvPr>
        <xdr:cNvSpPr txBox="1"/>
      </xdr:nvSpPr>
      <xdr:spPr>
        <a:xfrm>
          <a:off x="12675244" y="17357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73041</xdr:rowOff>
    </xdr:from>
    <xdr:ext cx="405111" cy="259045"/>
    <xdr:sp macro="" textlink="">
      <xdr:nvSpPr>
        <xdr:cNvPr id="789" name="n_3aveValue【公民館】&#10;有形固定資産減価償却率">
          <a:extLst>
            <a:ext uri="{FF2B5EF4-FFF2-40B4-BE49-F238E27FC236}">
              <a16:creationId xmlns:a16="http://schemas.microsoft.com/office/drawing/2014/main" id="{54E918E1-B39C-4AA1-8818-4A8A1E939C97}"/>
            </a:ext>
          </a:extLst>
        </xdr:cNvPr>
        <xdr:cNvSpPr txBox="1"/>
      </xdr:nvSpPr>
      <xdr:spPr>
        <a:xfrm>
          <a:off x="11900544" y="17339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124477</xdr:rowOff>
    </xdr:from>
    <xdr:ext cx="405111" cy="259045"/>
    <xdr:sp macro="" textlink="">
      <xdr:nvSpPr>
        <xdr:cNvPr id="790" name="n_4aveValue【公民館】&#10;有形固定資産減価償却率">
          <a:extLst>
            <a:ext uri="{FF2B5EF4-FFF2-40B4-BE49-F238E27FC236}">
              <a16:creationId xmlns:a16="http://schemas.microsoft.com/office/drawing/2014/main" id="{FE9BE8B4-C131-499A-B611-F8692C5A7339}"/>
            </a:ext>
          </a:extLst>
        </xdr:cNvPr>
        <xdr:cNvSpPr txBox="1"/>
      </xdr:nvSpPr>
      <xdr:spPr>
        <a:xfrm>
          <a:off x="11102984" y="1739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93363</xdr:rowOff>
    </xdr:from>
    <xdr:ext cx="405111" cy="259045"/>
    <xdr:sp macro="" textlink="">
      <xdr:nvSpPr>
        <xdr:cNvPr id="791" name="n_1mainValue【公民館】&#10;有形固定資産減価償却率">
          <a:extLst>
            <a:ext uri="{FF2B5EF4-FFF2-40B4-BE49-F238E27FC236}">
              <a16:creationId xmlns:a16="http://schemas.microsoft.com/office/drawing/2014/main" id="{F234EA72-3573-4FBC-890C-F3E45EBE64C7}"/>
            </a:ext>
          </a:extLst>
        </xdr:cNvPr>
        <xdr:cNvSpPr txBox="1"/>
      </xdr:nvSpPr>
      <xdr:spPr>
        <a:xfrm>
          <a:off x="13437244" y="18198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78122</xdr:rowOff>
    </xdr:from>
    <xdr:ext cx="405111" cy="259045"/>
    <xdr:sp macro="" textlink="">
      <xdr:nvSpPr>
        <xdr:cNvPr id="792" name="n_2mainValue【公民館】&#10;有形固定資産減価償却率">
          <a:extLst>
            <a:ext uri="{FF2B5EF4-FFF2-40B4-BE49-F238E27FC236}">
              <a16:creationId xmlns:a16="http://schemas.microsoft.com/office/drawing/2014/main" id="{EA46D7F3-9B59-486A-8892-7B532B2FE60C}"/>
            </a:ext>
          </a:extLst>
        </xdr:cNvPr>
        <xdr:cNvSpPr txBox="1"/>
      </xdr:nvSpPr>
      <xdr:spPr>
        <a:xfrm>
          <a:off x="12675244" y="18183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53357</xdr:rowOff>
    </xdr:from>
    <xdr:ext cx="405111" cy="259045"/>
    <xdr:sp macro="" textlink="">
      <xdr:nvSpPr>
        <xdr:cNvPr id="793" name="n_3mainValue【公民館】&#10;有形固定資産減価償却率">
          <a:extLst>
            <a:ext uri="{FF2B5EF4-FFF2-40B4-BE49-F238E27FC236}">
              <a16:creationId xmlns:a16="http://schemas.microsoft.com/office/drawing/2014/main" id="{889ACD73-26E3-476C-B322-042FA5B15583}"/>
            </a:ext>
          </a:extLst>
        </xdr:cNvPr>
        <xdr:cNvSpPr txBox="1"/>
      </xdr:nvSpPr>
      <xdr:spPr>
        <a:xfrm>
          <a:off x="11900544" y="1815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158132</xdr:rowOff>
    </xdr:from>
    <xdr:ext cx="405111" cy="259045"/>
    <xdr:sp macro="" textlink="">
      <xdr:nvSpPr>
        <xdr:cNvPr id="794" name="n_4mainValue【公民館】&#10;有形固定資産減価償却率">
          <a:extLst>
            <a:ext uri="{FF2B5EF4-FFF2-40B4-BE49-F238E27FC236}">
              <a16:creationId xmlns:a16="http://schemas.microsoft.com/office/drawing/2014/main" id="{699D7268-A115-4A66-962F-4AEE66FC461B}"/>
            </a:ext>
          </a:extLst>
        </xdr:cNvPr>
        <xdr:cNvSpPr txBox="1"/>
      </xdr:nvSpPr>
      <xdr:spPr>
        <a:xfrm>
          <a:off x="11102984" y="18095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5" name="正方形/長方形 794">
          <a:extLst>
            <a:ext uri="{FF2B5EF4-FFF2-40B4-BE49-F238E27FC236}">
              <a16:creationId xmlns:a16="http://schemas.microsoft.com/office/drawing/2014/main" id="{42220CA0-F09B-40F2-A3E3-BB8D29C3CEEC}"/>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6" name="正方形/長方形 795">
          <a:extLst>
            <a:ext uri="{FF2B5EF4-FFF2-40B4-BE49-F238E27FC236}">
              <a16:creationId xmlns:a16="http://schemas.microsoft.com/office/drawing/2014/main" id="{ECFE6904-8C01-4C5C-86FA-93BF279E7876}"/>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7" name="正方形/長方形 796">
          <a:extLst>
            <a:ext uri="{FF2B5EF4-FFF2-40B4-BE49-F238E27FC236}">
              <a16:creationId xmlns:a16="http://schemas.microsoft.com/office/drawing/2014/main" id="{D68F3685-381B-4A1D-A819-A74E9860E6BD}"/>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8" name="正方形/長方形 797">
          <a:extLst>
            <a:ext uri="{FF2B5EF4-FFF2-40B4-BE49-F238E27FC236}">
              <a16:creationId xmlns:a16="http://schemas.microsoft.com/office/drawing/2014/main" id="{7190FC79-EEE1-4926-BBFE-E8339E00594D}"/>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9" name="正方形/長方形 798">
          <a:extLst>
            <a:ext uri="{FF2B5EF4-FFF2-40B4-BE49-F238E27FC236}">
              <a16:creationId xmlns:a16="http://schemas.microsoft.com/office/drawing/2014/main" id="{1E902A3D-EA73-43E2-8FBC-6FEABE529033}"/>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0" name="正方形/長方形 799">
          <a:extLst>
            <a:ext uri="{FF2B5EF4-FFF2-40B4-BE49-F238E27FC236}">
              <a16:creationId xmlns:a16="http://schemas.microsoft.com/office/drawing/2014/main" id="{B429A852-1E21-4D51-9305-20C9E8E3F683}"/>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1" name="正方形/長方形 800">
          <a:extLst>
            <a:ext uri="{FF2B5EF4-FFF2-40B4-BE49-F238E27FC236}">
              <a16:creationId xmlns:a16="http://schemas.microsoft.com/office/drawing/2014/main" id="{F1C43861-90F5-4EDA-B816-19154DD9AB9A}"/>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2" name="正方形/長方形 801">
          <a:extLst>
            <a:ext uri="{FF2B5EF4-FFF2-40B4-BE49-F238E27FC236}">
              <a16:creationId xmlns:a16="http://schemas.microsoft.com/office/drawing/2014/main" id="{3E5E6B4E-C857-4844-B8AB-39182311D246}"/>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3" name="テキスト ボックス 802">
          <a:extLst>
            <a:ext uri="{FF2B5EF4-FFF2-40B4-BE49-F238E27FC236}">
              <a16:creationId xmlns:a16="http://schemas.microsoft.com/office/drawing/2014/main" id="{17C360FE-923B-42AF-B22E-EDF4D07A723E}"/>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4" name="直線コネクタ 803">
          <a:extLst>
            <a:ext uri="{FF2B5EF4-FFF2-40B4-BE49-F238E27FC236}">
              <a16:creationId xmlns:a16="http://schemas.microsoft.com/office/drawing/2014/main" id="{B404BBD8-6AB9-4A5B-8C7A-351F0D020FC6}"/>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5" name="直線コネクタ 804">
          <a:extLst>
            <a:ext uri="{FF2B5EF4-FFF2-40B4-BE49-F238E27FC236}">
              <a16:creationId xmlns:a16="http://schemas.microsoft.com/office/drawing/2014/main" id="{F52C4497-B54A-411C-BA51-541E5782E703}"/>
            </a:ext>
          </a:extLst>
        </xdr:cNvPr>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6" name="テキスト ボックス 805">
          <a:extLst>
            <a:ext uri="{FF2B5EF4-FFF2-40B4-BE49-F238E27FC236}">
              <a16:creationId xmlns:a16="http://schemas.microsoft.com/office/drawing/2014/main" id="{806563D4-1014-48B0-B097-D73692DD140C}"/>
            </a:ext>
          </a:extLst>
        </xdr:cNvPr>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7" name="直線コネクタ 806">
          <a:extLst>
            <a:ext uri="{FF2B5EF4-FFF2-40B4-BE49-F238E27FC236}">
              <a16:creationId xmlns:a16="http://schemas.microsoft.com/office/drawing/2014/main" id="{979FC286-EAB5-4C3D-B276-93D4B67E8BD5}"/>
            </a:ext>
          </a:extLst>
        </xdr:cNvPr>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8" name="テキスト ボックス 807">
          <a:extLst>
            <a:ext uri="{FF2B5EF4-FFF2-40B4-BE49-F238E27FC236}">
              <a16:creationId xmlns:a16="http://schemas.microsoft.com/office/drawing/2014/main" id="{079424E1-DB7B-4520-AFD8-97376CF137C6}"/>
            </a:ext>
          </a:extLst>
        </xdr:cNvPr>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9" name="直線コネクタ 808">
          <a:extLst>
            <a:ext uri="{FF2B5EF4-FFF2-40B4-BE49-F238E27FC236}">
              <a16:creationId xmlns:a16="http://schemas.microsoft.com/office/drawing/2014/main" id="{8439A2A1-4C53-4E07-84D4-F26431CF47C4}"/>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0" name="テキスト ボックス 809">
          <a:extLst>
            <a:ext uri="{FF2B5EF4-FFF2-40B4-BE49-F238E27FC236}">
              <a16:creationId xmlns:a16="http://schemas.microsoft.com/office/drawing/2014/main" id="{16360D64-F4D1-4DBE-9C22-BEC62700C0F4}"/>
            </a:ext>
          </a:extLst>
        </xdr:cNvPr>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1" name="直線コネクタ 810">
          <a:extLst>
            <a:ext uri="{FF2B5EF4-FFF2-40B4-BE49-F238E27FC236}">
              <a16:creationId xmlns:a16="http://schemas.microsoft.com/office/drawing/2014/main" id="{3BA99C4F-84FD-43E2-9FFF-4EAFB9285985}"/>
            </a:ext>
          </a:extLst>
        </xdr:cNvPr>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2" name="テキスト ボックス 811">
          <a:extLst>
            <a:ext uri="{FF2B5EF4-FFF2-40B4-BE49-F238E27FC236}">
              <a16:creationId xmlns:a16="http://schemas.microsoft.com/office/drawing/2014/main" id="{6F36AF79-FE9E-4115-92D0-80C8956A1DD7}"/>
            </a:ext>
          </a:extLst>
        </xdr:cNvPr>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3" name="直線コネクタ 812">
          <a:extLst>
            <a:ext uri="{FF2B5EF4-FFF2-40B4-BE49-F238E27FC236}">
              <a16:creationId xmlns:a16="http://schemas.microsoft.com/office/drawing/2014/main" id="{F17EC294-B2BF-481D-84C9-F32E09BA47FE}"/>
            </a:ext>
          </a:extLst>
        </xdr:cNvPr>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4" name="テキスト ボックス 813">
          <a:extLst>
            <a:ext uri="{FF2B5EF4-FFF2-40B4-BE49-F238E27FC236}">
              <a16:creationId xmlns:a16="http://schemas.microsoft.com/office/drawing/2014/main" id="{34E4EF84-A07D-487A-BEBA-C2D683E27A3E}"/>
            </a:ext>
          </a:extLst>
        </xdr:cNvPr>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5" name="直線コネクタ 814">
          <a:extLst>
            <a:ext uri="{FF2B5EF4-FFF2-40B4-BE49-F238E27FC236}">
              <a16:creationId xmlns:a16="http://schemas.microsoft.com/office/drawing/2014/main" id="{8872754A-754F-4671-A380-40EA790E0C48}"/>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6" name="テキスト ボックス 815">
          <a:extLst>
            <a:ext uri="{FF2B5EF4-FFF2-40B4-BE49-F238E27FC236}">
              <a16:creationId xmlns:a16="http://schemas.microsoft.com/office/drawing/2014/main" id="{1D6C36FF-37CB-4516-9FBD-BADE9AB8B569}"/>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7" name="【公民館】&#10;一人当たり面積グラフ枠">
          <a:extLst>
            <a:ext uri="{FF2B5EF4-FFF2-40B4-BE49-F238E27FC236}">
              <a16:creationId xmlns:a16="http://schemas.microsoft.com/office/drawing/2014/main" id="{903A1EB3-904F-4785-A078-3E1F1DD7C9B3}"/>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63500</xdr:rowOff>
    </xdr:from>
    <xdr:to>
      <xdr:col>116</xdr:col>
      <xdr:colOff>62864</xdr:colOff>
      <xdr:row>108</xdr:row>
      <xdr:rowOff>144780</xdr:rowOff>
    </xdr:to>
    <xdr:cxnSp macro="">
      <xdr:nvCxnSpPr>
        <xdr:cNvPr id="818" name="直線コネクタ 817">
          <a:extLst>
            <a:ext uri="{FF2B5EF4-FFF2-40B4-BE49-F238E27FC236}">
              <a16:creationId xmlns:a16="http://schemas.microsoft.com/office/drawing/2014/main" id="{9EC02DF6-9013-45B3-997C-D944FB3C5046}"/>
            </a:ext>
          </a:extLst>
        </xdr:cNvPr>
        <xdr:cNvCxnSpPr/>
      </xdr:nvCxnSpPr>
      <xdr:spPr>
        <a:xfrm flipV="1">
          <a:off x="19509104" y="16995140"/>
          <a:ext cx="0" cy="1254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148607</xdr:rowOff>
    </xdr:from>
    <xdr:ext cx="469744" cy="259045"/>
    <xdr:sp macro="" textlink="">
      <xdr:nvSpPr>
        <xdr:cNvPr id="819" name="【公民館】&#10;一人当たり面積最小値テキスト">
          <a:extLst>
            <a:ext uri="{FF2B5EF4-FFF2-40B4-BE49-F238E27FC236}">
              <a16:creationId xmlns:a16="http://schemas.microsoft.com/office/drawing/2014/main" id="{60D9B781-B240-4D47-96FE-C129C41495F5}"/>
            </a:ext>
          </a:extLst>
        </xdr:cNvPr>
        <xdr:cNvSpPr txBox="1"/>
      </xdr:nvSpPr>
      <xdr:spPr>
        <a:xfrm>
          <a:off x="19547840" y="1825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144780</xdr:rowOff>
    </xdr:from>
    <xdr:to>
      <xdr:col>116</xdr:col>
      <xdr:colOff>152400</xdr:colOff>
      <xdr:row>108</xdr:row>
      <xdr:rowOff>144780</xdr:rowOff>
    </xdr:to>
    <xdr:cxnSp macro="">
      <xdr:nvCxnSpPr>
        <xdr:cNvPr id="820" name="直線コネクタ 819">
          <a:extLst>
            <a:ext uri="{FF2B5EF4-FFF2-40B4-BE49-F238E27FC236}">
              <a16:creationId xmlns:a16="http://schemas.microsoft.com/office/drawing/2014/main" id="{E38A9396-34D3-4274-AF67-5C5162AC7926}"/>
            </a:ext>
          </a:extLst>
        </xdr:cNvPr>
        <xdr:cNvCxnSpPr/>
      </xdr:nvCxnSpPr>
      <xdr:spPr>
        <a:xfrm>
          <a:off x="19443700" y="182499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10177</xdr:rowOff>
    </xdr:from>
    <xdr:ext cx="469744" cy="259045"/>
    <xdr:sp macro="" textlink="">
      <xdr:nvSpPr>
        <xdr:cNvPr id="821" name="【公民館】&#10;一人当たり面積最大値テキスト">
          <a:extLst>
            <a:ext uri="{FF2B5EF4-FFF2-40B4-BE49-F238E27FC236}">
              <a16:creationId xmlns:a16="http://schemas.microsoft.com/office/drawing/2014/main" id="{47903D39-E135-4683-A892-D18B19F44ECB}"/>
            </a:ext>
          </a:extLst>
        </xdr:cNvPr>
        <xdr:cNvSpPr txBox="1"/>
      </xdr:nvSpPr>
      <xdr:spPr>
        <a:xfrm>
          <a:off x="19547840" y="16774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63500</xdr:rowOff>
    </xdr:from>
    <xdr:to>
      <xdr:col>116</xdr:col>
      <xdr:colOff>152400</xdr:colOff>
      <xdr:row>101</xdr:row>
      <xdr:rowOff>63500</xdr:rowOff>
    </xdr:to>
    <xdr:cxnSp macro="">
      <xdr:nvCxnSpPr>
        <xdr:cNvPr id="822" name="直線コネクタ 821">
          <a:extLst>
            <a:ext uri="{FF2B5EF4-FFF2-40B4-BE49-F238E27FC236}">
              <a16:creationId xmlns:a16="http://schemas.microsoft.com/office/drawing/2014/main" id="{C30C39D1-B252-45E2-AE35-0D4C816A4414}"/>
            </a:ext>
          </a:extLst>
        </xdr:cNvPr>
        <xdr:cNvCxnSpPr/>
      </xdr:nvCxnSpPr>
      <xdr:spPr>
        <a:xfrm>
          <a:off x="19443700" y="169951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27957</xdr:rowOff>
    </xdr:from>
    <xdr:ext cx="469744" cy="259045"/>
    <xdr:sp macro="" textlink="">
      <xdr:nvSpPr>
        <xdr:cNvPr id="823" name="【公民館】&#10;一人当たり面積平均値テキスト">
          <a:extLst>
            <a:ext uri="{FF2B5EF4-FFF2-40B4-BE49-F238E27FC236}">
              <a16:creationId xmlns:a16="http://schemas.microsoft.com/office/drawing/2014/main" id="{50767E82-1AF6-4816-8DE6-DC9AE014E1E7}"/>
            </a:ext>
          </a:extLst>
        </xdr:cNvPr>
        <xdr:cNvSpPr txBox="1"/>
      </xdr:nvSpPr>
      <xdr:spPr>
        <a:xfrm>
          <a:off x="19547840" y="177977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49530</xdr:rowOff>
    </xdr:from>
    <xdr:to>
      <xdr:col>116</xdr:col>
      <xdr:colOff>114300</xdr:colOff>
      <xdr:row>106</xdr:row>
      <xdr:rowOff>151130</xdr:rowOff>
    </xdr:to>
    <xdr:sp macro="" textlink="">
      <xdr:nvSpPr>
        <xdr:cNvPr id="824" name="フローチャート: 判断 823">
          <a:extLst>
            <a:ext uri="{FF2B5EF4-FFF2-40B4-BE49-F238E27FC236}">
              <a16:creationId xmlns:a16="http://schemas.microsoft.com/office/drawing/2014/main" id="{59957E43-4A0A-44E2-A479-62FB5148F210}"/>
            </a:ext>
          </a:extLst>
        </xdr:cNvPr>
        <xdr:cNvSpPr/>
      </xdr:nvSpPr>
      <xdr:spPr>
        <a:xfrm>
          <a:off x="19458940" y="1781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44450</xdr:rowOff>
    </xdr:from>
    <xdr:to>
      <xdr:col>112</xdr:col>
      <xdr:colOff>38100</xdr:colOff>
      <xdr:row>106</xdr:row>
      <xdr:rowOff>146050</xdr:rowOff>
    </xdr:to>
    <xdr:sp macro="" textlink="">
      <xdr:nvSpPr>
        <xdr:cNvPr id="825" name="フローチャート: 判断 824">
          <a:extLst>
            <a:ext uri="{FF2B5EF4-FFF2-40B4-BE49-F238E27FC236}">
              <a16:creationId xmlns:a16="http://schemas.microsoft.com/office/drawing/2014/main" id="{3FF0DE07-06E5-422A-9B44-DC434B6FD1B1}"/>
            </a:ext>
          </a:extLst>
        </xdr:cNvPr>
        <xdr:cNvSpPr/>
      </xdr:nvSpPr>
      <xdr:spPr>
        <a:xfrm>
          <a:off x="18735040" y="178142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54611</xdr:rowOff>
    </xdr:from>
    <xdr:to>
      <xdr:col>107</xdr:col>
      <xdr:colOff>101600</xdr:colOff>
      <xdr:row>106</xdr:row>
      <xdr:rowOff>156211</xdr:rowOff>
    </xdr:to>
    <xdr:sp macro="" textlink="">
      <xdr:nvSpPr>
        <xdr:cNvPr id="826" name="フローチャート: 判断 825">
          <a:extLst>
            <a:ext uri="{FF2B5EF4-FFF2-40B4-BE49-F238E27FC236}">
              <a16:creationId xmlns:a16="http://schemas.microsoft.com/office/drawing/2014/main" id="{8051B30F-1354-4055-9F76-864595909DAE}"/>
            </a:ext>
          </a:extLst>
        </xdr:cNvPr>
        <xdr:cNvSpPr/>
      </xdr:nvSpPr>
      <xdr:spPr>
        <a:xfrm>
          <a:off x="17937480" y="17824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54611</xdr:rowOff>
    </xdr:from>
    <xdr:to>
      <xdr:col>102</xdr:col>
      <xdr:colOff>165100</xdr:colOff>
      <xdr:row>106</xdr:row>
      <xdr:rowOff>156211</xdr:rowOff>
    </xdr:to>
    <xdr:sp macro="" textlink="">
      <xdr:nvSpPr>
        <xdr:cNvPr id="827" name="フローチャート: 判断 826">
          <a:extLst>
            <a:ext uri="{FF2B5EF4-FFF2-40B4-BE49-F238E27FC236}">
              <a16:creationId xmlns:a16="http://schemas.microsoft.com/office/drawing/2014/main" id="{6F8F9A7F-EAC9-4157-8E68-A386FFEBFAD3}"/>
            </a:ext>
          </a:extLst>
        </xdr:cNvPr>
        <xdr:cNvSpPr/>
      </xdr:nvSpPr>
      <xdr:spPr>
        <a:xfrm>
          <a:off x="17162780" y="17824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57150</xdr:rowOff>
    </xdr:from>
    <xdr:to>
      <xdr:col>98</xdr:col>
      <xdr:colOff>38100</xdr:colOff>
      <xdr:row>106</xdr:row>
      <xdr:rowOff>158750</xdr:rowOff>
    </xdr:to>
    <xdr:sp macro="" textlink="">
      <xdr:nvSpPr>
        <xdr:cNvPr id="828" name="フローチャート: 判断 827">
          <a:extLst>
            <a:ext uri="{FF2B5EF4-FFF2-40B4-BE49-F238E27FC236}">
              <a16:creationId xmlns:a16="http://schemas.microsoft.com/office/drawing/2014/main" id="{3BE7104E-D92D-47E8-88AE-77D7E7650D8E}"/>
            </a:ext>
          </a:extLst>
        </xdr:cNvPr>
        <xdr:cNvSpPr/>
      </xdr:nvSpPr>
      <xdr:spPr>
        <a:xfrm>
          <a:off x="16388080" y="178269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3D48E70E-27BB-4DE2-A24E-4BBDFB1733C4}"/>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C3326357-EEA3-4419-A564-5075339A0F98}"/>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34C850E5-09FE-4C12-AA7F-0ECE9250CB95}"/>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C6B89FDD-E6ED-4F37-8DB4-B8979C4CA9CB}"/>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89AAACBB-EC67-438F-8168-F13B63E2089A}"/>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6350</xdr:rowOff>
    </xdr:from>
    <xdr:to>
      <xdr:col>116</xdr:col>
      <xdr:colOff>114300</xdr:colOff>
      <xdr:row>106</xdr:row>
      <xdr:rowOff>107950</xdr:rowOff>
    </xdr:to>
    <xdr:sp macro="" textlink="">
      <xdr:nvSpPr>
        <xdr:cNvPr id="834" name="楕円 833">
          <a:extLst>
            <a:ext uri="{FF2B5EF4-FFF2-40B4-BE49-F238E27FC236}">
              <a16:creationId xmlns:a16="http://schemas.microsoft.com/office/drawing/2014/main" id="{80A77C5E-EA41-4903-AEB1-005123720E77}"/>
            </a:ext>
          </a:extLst>
        </xdr:cNvPr>
        <xdr:cNvSpPr/>
      </xdr:nvSpPr>
      <xdr:spPr>
        <a:xfrm>
          <a:off x="19458940" y="1777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29227</xdr:rowOff>
    </xdr:from>
    <xdr:ext cx="469744" cy="259045"/>
    <xdr:sp macro="" textlink="">
      <xdr:nvSpPr>
        <xdr:cNvPr id="835" name="【公民館】&#10;一人当たり面積該当値テキスト">
          <a:extLst>
            <a:ext uri="{FF2B5EF4-FFF2-40B4-BE49-F238E27FC236}">
              <a16:creationId xmlns:a16="http://schemas.microsoft.com/office/drawing/2014/main" id="{EC3A1B3A-6676-44E8-9E5B-D130571087E6}"/>
            </a:ext>
          </a:extLst>
        </xdr:cNvPr>
        <xdr:cNvSpPr txBox="1"/>
      </xdr:nvSpPr>
      <xdr:spPr>
        <a:xfrm>
          <a:off x="19547840" y="1763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8889</xdr:rowOff>
    </xdr:from>
    <xdr:to>
      <xdr:col>112</xdr:col>
      <xdr:colOff>38100</xdr:colOff>
      <xdr:row>106</xdr:row>
      <xdr:rowOff>110489</xdr:rowOff>
    </xdr:to>
    <xdr:sp macro="" textlink="">
      <xdr:nvSpPr>
        <xdr:cNvPr id="836" name="楕円 835">
          <a:extLst>
            <a:ext uri="{FF2B5EF4-FFF2-40B4-BE49-F238E27FC236}">
              <a16:creationId xmlns:a16="http://schemas.microsoft.com/office/drawing/2014/main" id="{38B1CBF9-BD7A-445C-BBAF-E6E62B17308C}"/>
            </a:ext>
          </a:extLst>
        </xdr:cNvPr>
        <xdr:cNvSpPr/>
      </xdr:nvSpPr>
      <xdr:spPr>
        <a:xfrm>
          <a:off x="18735040" y="1777872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57150</xdr:rowOff>
    </xdr:from>
    <xdr:to>
      <xdr:col>116</xdr:col>
      <xdr:colOff>63500</xdr:colOff>
      <xdr:row>106</xdr:row>
      <xdr:rowOff>59689</xdr:rowOff>
    </xdr:to>
    <xdr:cxnSp macro="">
      <xdr:nvCxnSpPr>
        <xdr:cNvPr id="837" name="直線コネクタ 836">
          <a:extLst>
            <a:ext uri="{FF2B5EF4-FFF2-40B4-BE49-F238E27FC236}">
              <a16:creationId xmlns:a16="http://schemas.microsoft.com/office/drawing/2014/main" id="{5CF31C9E-A0C9-44DD-89AC-DE6C2F0AB578}"/>
            </a:ext>
          </a:extLst>
        </xdr:cNvPr>
        <xdr:cNvCxnSpPr/>
      </xdr:nvCxnSpPr>
      <xdr:spPr>
        <a:xfrm flipV="1">
          <a:off x="18778220" y="17826990"/>
          <a:ext cx="731520"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13970</xdr:rowOff>
    </xdr:from>
    <xdr:to>
      <xdr:col>107</xdr:col>
      <xdr:colOff>101600</xdr:colOff>
      <xdr:row>106</xdr:row>
      <xdr:rowOff>115570</xdr:rowOff>
    </xdr:to>
    <xdr:sp macro="" textlink="">
      <xdr:nvSpPr>
        <xdr:cNvPr id="838" name="楕円 837">
          <a:extLst>
            <a:ext uri="{FF2B5EF4-FFF2-40B4-BE49-F238E27FC236}">
              <a16:creationId xmlns:a16="http://schemas.microsoft.com/office/drawing/2014/main" id="{E774066A-A898-4B11-B65F-17869737E782}"/>
            </a:ext>
          </a:extLst>
        </xdr:cNvPr>
        <xdr:cNvSpPr/>
      </xdr:nvSpPr>
      <xdr:spPr>
        <a:xfrm>
          <a:off x="17937480" y="1778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59689</xdr:rowOff>
    </xdr:from>
    <xdr:to>
      <xdr:col>111</xdr:col>
      <xdr:colOff>177800</xdr:colOff>
      <xdr:row>106</xdr:row>
      <xdr:rowOff>64770</xdr:rowOff>
    </xdr:to>
    <xdr:cxnSp macro="">
      <xdr:nvCxnSpPr>
        <xdr:cNvPr id="839" name="直線コネクタ 838">
          <a:extLst>
            <a:ext uri="{FF2B5EF4-FFF2-40B4-BE49-F238E27FC236}">
              <a16:creationId xmlns:a16="http://schemas.microsoft.com/office/drawing/2014/main" id="{52115053-3F13-4FCE-BC17-2F189539AD5E}"/>
            </a:ext>
          </a:extLst>
        </xdr:cNvPr>
        <xdr:cNvCxnSpPr/>
      </xdr:nvCxnSpPr>
      <xdr:spPr>
        <a:xfrm flipV="1">
          <a:off x="17988280" y="17829529"/>
          <a:ext cx="789940" cy="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17780</xdr:rowOff>
    </xdr:from>
    <xdr:to>
      <xdr:col>102</xdr:col>
      <xdr:colOff>165100</xdr:colOff>
      <xdr:row>106</xdr:row>
      <xdr:rowOff>119380</xdr:rowOff>
    </xdr:to>
    <xdr:sp macro="" textlink="">
      <xdr:nvSpPr>
        <xdr:cNvPr id="840" name="楕円 839">
          <a:extLst>
            <a:ext uri="{FF2B5EF4-FFF2-40B4-BE49-F238E27FC236}">
              <a16:creationId xmlns:a16="http://schemas.microsoft.com/office/drawing/2014/main" id="{9C54847E-097C-4286-B48B-998F0814F722}"/>
            </a:ext>
          </a:extLst>
        </xdr:cNvPr>
        <xdr:cNvSpPr/>
      </xdr:nvSpPr>
      <xdr:spPr>
        <a:xfrm>
          <a:off x="17162780" y="1778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64770</xdr:rowOff>
    </xdr:from>
    <xdr:to>
      <xdr:col>107</xdr:col>
      <xdr:colOff>50800</xdr:colOff>
      <xdr:row>106</xdr:row>
      <xdr:rowOff>68580</xdr:rowOff>
    </xdr:to>
    <xdr:cxnSp macro="">
      <xdr:nvCxnSpPr>
        <xdr:cNvPr id="841" name="直線コネクタ 840">
          <a:extLst>
            <a:ext uri="{FF2B5EF4-FFF2-40B4-BE49-F238E27FC236}">
              <a16:creationId xmlns:a16="http://schemas.microsoft.com/office/drawing/2014/main" id="{79C10F7C-ED67-49F1-84F9-4429111DEAF9}"/>
            </a:ext>
          </a:extLst>
        </xdr:cNvPr>
        <xdr:cNvCxnSpPr/>
      </xdr:nvCxnSpPr>
      <xdr:spPr>
        <a:xfrm flipV="1">
          <a:off x="17213580" y="17834610"/>
          <a:ext cx="7747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22861</xdr:rowOff>
    </xdr:from>
    <xdr:to>
      <xdr:col>98</xdr:col>
      <xdr:colOff>38100</xdr:colOff>
      <xdr:row>106</xdr:row>
      <xdr:rowOff>124461</xdr:rowOff>
    </xdr:to>
    <xdr:sp macro="" textlink="">
      <xdr:nvSpPr>
        <xdr:cNvPr id="842" name="楕円 841">
          <a:extLst>
            <a:ext uri="{FF2B5EF4-FFF2-40B4-BE49-F238E27FC236}">
              <a16:creationId xmlns:a16="http://schemas.microsoft.com/office/drawing/2014/main" id="{E0C58D9C-8A99-455C-97CB-8E36332F1788}"/>
            </a:ext>
          </a:extLst>
        </xdr:cNvPr>
        <xdr:cNvSpPr/>
      </xdr:nvSpPr>
      <xdr:spPr>
        <a:xfrm>
          <a:off x="16388080" y="1779270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68580</xdr:rowOff>
    </xdr:from>
    <xdr:to>
      <xdr:col>102</xdr:col>
      <xdr:colOff>114300</xdr:colOff>
      <xdr:row>106</xdr:row>
      <xdr:rowOff>73661</xdr:rowOff>
    </xdr:to>
    <xdr:cxnSp macro="">
      <xdr:nvCxnSpPr>
        <xdr:cNvPr id="843" name="直線コネクタ 842">
          <a:extLst>
            <a:ext uri="{FF2B5EF4-FFF2-40B4-BE49-F238E27FC236}">
              <a16:creationId xmlns:a16="http://schemas.microsoft.com/office/drawing/2014/main" id="{3BD1401B-12AF-4D16-AEB8-BA6ED94E912C}"/>
            </a:ext>
          </a:extLst>
        </xdr:cNvPr>
        <xdr:cNvCxnSpPr/>
      </xdr:nvCxnSpPr>
      <xdr:spPr>
        <a:xfrm flipV="1">
          <a:off x="16431260" y="17838420"/>
          <a:ext cx="782320" cy="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137177</xdr:rowOff>
    </xdr:from>
    <xdr:ext cx="469744" cy="259045"/>
    <xdr:sp macro="" textlink="">
      <xdr:nvSpPr>
        <xdr:cNvPr id="844" name="n_1aveValue【公民館】&#10;一人当たり面積">
          <a:extLst>
            <a:ext uri="{FF2B5EF4-FFF2-40B4-BE49-F238E27FC236}">
              <a16:creationId xmlns:a16="http://schemas.microsoft.com/office/drawing/2014/main" id="{0AF036C9-6377-4C0D-8540-598C1E58B2C4}"/>
            </a:ext>
          </a:extLst>
        </xdr:cNvPr>
        <xdr:cNvSpPr txBox="1"/>
      </xdr:nvSpPr>
      <xdr:spPr>
        <a:xfrm>
          <a:off x="18561127" y="17907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147338</xdr:rowOff>
    </xdr:from>
    <xdr:ext cx="469744" cy="259045"/>
    <xdr:sp macro="" textlink="">
      <xdr:nvSpPr>
        <xdr:cNvPr id="845" name="n_2aveValue【公民館】&#10;一人当たり面積">
          <a:extLst>
            <a:ext uri="{FF2B5EF4-FFF2-40B4-BE49-F238E27FC236}">
              <a16:creationId xmlns:a16="http://schemas.microsoft.com/office/drawing/2014/main" id="{0C3C417D-85B6-4CBB-B471-8CC966A5EF1B}"/>
            </a:ext>
          </a:extLst>
        </xdr:cNvPr>
        <xdr:cNvSpPr txBox="1"/>
      </xdr:nvSpPr>
      <xdr:spPr>
        <a:xfrm>
          <a:off x="17776267" y="17917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147338</xdr:rowOff>
    </xdr:from>
    <xdr:ext cx="469744" cy="259045"/>
    <xdr:sp macro="" textlink="">
      <xdr:nvSpPr>
        <xdr:cNvPr id="846" name="n_3aveValue【公民館】&#10;一人当たり面積">
          <a:extLst>
            <a:ext uri="{FF2B5EF4-FFF2-40B4-BE49-F238E27FC236}">
              <a16:creationId xmlns:a16="http://schemas.microsoft.com/office/drawing/2014/main" id="{35463548-B92E-4991-837E-F3B3F11110C6}"/>
            </a:ext>
          </a:extLst>
        </xdr:cNvPr>
        <xdr:cNvSpPr txBox="1"/>
      </xdr:nvSpPr>
      <xdr:spPr>
        <a:xfrm>
          <a:off x="17001567" y="17917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149877</xdr:rowOff>
    </xdr:from>
    <xdr:ext cx="469744" cy="259045"/>
    <xdr:sp macro="" textlink="">
      <xdr:nvSpPr>
        <xdr:cNvPr id="847" name="n_4aveValue【公民館】&#10;一人当たり面積">
          <a:extLst>
            <a:ext uri="{FF2B5EF4-FFF2-40B4-BE49-F238E27FC236}">
              <a16:creationId xmlns:a16="http://schemas.microsoft.com/office/drawing/2014/main" id="{0568112C-E102-414C-8859-940B43150193}"/>
            </a:ext>
          </a:extLst>
        </xdr:cNvPr>
        <xdr:cNvSpPr txBox="1"/>
      </xdr:nvSpPr>
      <xdr:spPr>
        <a:xfrm>
          <a:off x="16226867" y="17919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127016</xdr:rowOff>
    </xdr:from>
    <xdr:ext cx="469744" cy="259045"/>
    <xdr:sp macro="" textlink="">
      <xdr:nvSpPr>
        <xdr:cNvPr id="848" name="n_1mainValue【公民館】&#10;一人当たり面積">
          <a:extLst>
            <a:ext uri="{FF2B5EF4-FFF2-40B4-BE49-F238E27FC236}">
              <a16:creationId xmlns:a16="http://schemas.microsoft.com/office/drawing/2014/main" id="{58FC997B-65B9-4147-8B5F-F41503C5D59F}"/>
            </a:ext>
          </a:extLst>
        </xdr:cNvPr>
        <xdr:cNvSpPr txBox="1"/>
      </xdr:nvSpPr>
      <xdr:spPr>
        <a:xfrm>
          <a:off x="18561127" y="17561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132097</xdr:rowOff>
    </xdr:from>
    <xdr:ext cx="469744" cy="259045"/>
    <xdr:sp macro="" textlink="">
      <xdr:nvSpPr>
        <xdr:cNvPr id="849" name="n_2mainValue【公民館】&#10;一人当たり面積">
          <a:extLst>
            <a:ext uri="{FF2B5EF4-FFF2-40B4-BE49-F238E27FC236}">
              <a16:creationId xmlns:a16="http://schemas.microsoft.com/office/drawing/2014/main" id="{E44D554A-9E2E-4B6D-966A-8A596F5F6ACA}"/>
            </a:ext>
          </a:extLst>
        </xdr:cNvPr>
        <xdr:cNvSpPr txBox="1"/>
      </xdr:nvSpPr>
      <xdr:spPr>
        <a:xfrm>
          <a:off x="17776267" y="17566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135907</xdr:rowOff>
    </xdr:from>
    <xdr:ext cx="469744" cy="259045"/>
    <xdr:sp macro="" textlink="">
      <xdr:nvSpPr>
        <xdr:cNvPr id="850" name="n_3mainValue【公民館】&#10;一人当たり面積">
          <a:extLst>
            <a:ext uri="{FF2B5EF4-FFF2-40B4-BE49-F238E27FC236}">
              <a16:creationId xmlns:a16="http://schemas.microsoft.com/office/drawing/2014/main" id="{503B07D1-7803-48EE-8989-CDC9D1727C0D}"/>
            </a:ext>
          </a:extLst>
        </xdr:cNvPr>
        <xdr:cNvSpPr txBox="1"/>
      </xdr:nvSpPr>
      <xdr:spPr>
        <a:xfrm>
          <a:off x="17001567" y="17570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140988</xdr:rowOff>
    </xdr:from>
    <xdr:ext cx="469744" cy="259045"/>
    <xdr:sp macro="" textlink="">
      <xdr:nvSpPr>
        <xdr:cNvPr id="851" name="n_4mainValue【公民館】&#10;一人当たり面積">
          <a:extLst>
            <a:ext uri="{FF2B5EF4-FFF2-40B4-BE49-F238E27FC236}">
              <a16:creationId xmlns:a16="http://schemas.microsoft.com/office/drawing/2014/main" id="{4C9EE3F9-73F2-4F6C-B8FD-8D8725CFA65A}"/>
            </a:ext>
          </a:extLst>
        </xdr:cNvPr>
        <xdr:cNvSpPr txBox="1"/>
      </xdr:nvSpPr>
      <xdr:spPr>
        <a:xfrm>
          <a:off x="16226867" y="17575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2" name="正方形/長方形 851">
          <a:extLst>
            <a:ext uri="{FF2B5EF4-FFF2-40B4-BE49-F238E27FC236}">
              <a16:creationId xmlns:a16="http://schemas.microsoft.com/office/drawing/2014/main" id="{8F4E6E39-AEF4-4D93-A08A-1976F631570E}"/>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3" name="正方形/長方形 852">
          <a:extLst>
            <a:ext uri="{FF2B5EF4-FFF2-40B4-BE49-F238E27FC236}">
              <a16:creationId xmlns:a16="http://schemas.microsoft.com/office/drawing/2014/main" id="{3F3ADC4E-E813-4C62-A1FA-ACEF283245A3}"/>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4" name="テキスト ボックス 853">
          <a:extLst>
            <a:ext uri="{FF2B5EF4-FFF2-40B4-BE49-F238E27FC236}">
              <a16:creationId xmlns:a16="http://schemas.microsoft.com/office/drawing/2014/main" id="{7DABD5BD-42FF-4D3D-97A0-8DD8BDD03FA4}"/>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幼稚園・保育所と公営住宅は、類似団体と比較し、大きく乖離（高くなっている）している。特に中保育園は</a:t>
          </a:r>
          <a:r>
            <a:rPr kumimoji="1" lang="en-US" altLang="ja-JP" sz="1300">
              <a:latin typeface="ＭＳ Ｐゴシック" panose="020B0600070205080204" pitchFamily="50" charset="-128"/>
              <a:ea typeface="ＭＳ Ｐゴシック" panose="020B0600070205080204" pitchFamily="50" charset="-128"/>
            </a:rPr>
            <a:t>1971</a:t>
          </a:r>
          <a:r>
            <a:rPr kumimoji="1" lang="ja-JP" altLang="en-US" sz="1300">
              <a:latin typeface="ＭＳ Ｐゴシック" panose="020B0600070205080204" pitchFamily="50" charset="-128"/>
              <a:ea typeface="ＭＳ Ｐゴシック" panose="020B0600070205080204" pitchFamily="50" charset="-128"/>
            </a:rPr>
            <a:t>年建設と、建設から</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年経過したことが要因の一つである。</a:t>
          </a:r>
        </a:p>
        <a:p>
          <a:r>
            <a:rPr kumimoji="1" lang="ja-JP" altLang="en-US" sz="1300">
              <a:latin typeface="ＭＳ Ｐゴシック" panose="020B0600070205080204" pitchFamily="50" charset="-128"/>
              <a:ea typeface="ＭＳ Ｐゴシック" panose="020B0600070205080204" pitchFamily="50" charset="-128"/>
            </a:rPr>
            <a:t>個別施設計画に従い、中保育園は新庁舎建設に合わせ、施設建替えを計画していることから、事業完了後民営化を予定しており維持管理費は減少し、償却率の減少が見込まれる。</a:t>
          </a:r>
        </a:p>
        <a:p>
          <a:r>
            <a:rPr kumimoji="1" lang="ja-JP" altLang="en-US" sz="1300">
              <a:latin typeface="ＭＳ Ｐゴシック" panose="020B0600070205080204" pitchFamily="50" charset="-128"/>
              <a:ea typeface="ＭＳ Ｐゴシック" panose="020B0600070205080204" pitchFamily="50" charset="-128"/>
            </a:rPr>
            <a:t>また、公営住宅においては、木造造りで築年数が耐用年数を大幅に超えている住宅が多数ある。現状、築年数が古く、利用者のいない施設は取り壊しなど計画的に進めているものの、早期に施設の集約化を図っていくことが課題である。</a:t>
          </a:r>
        </a:p>
        <a:p>
          <a:r>
            <a:rPr kumimoji="1" lang="ja-JP" altLang="en-US" sz="1300">
              <a:latin typeface="ＭＳ Ｐゴシック" panose="020B0600070205080204" pitchFamily="50" charset="-128"/>
              <a:ea typeface="ＭＳ Ｐゴシック" panose="020B0600070205080204" pitchFamily="50" charset="-128"/>
            </a:rPr>
            <a:t>上記のほか、小学校の有形固定資産減価償却率も拡大傾向であるが令和５年度より大規模改造事業に着手しているため有形固定資産減価償却率も低下すると見込まれる。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令和５年度以降、町内小学校施設で最も築年数の古い伏見小学校（</a:t>
          </a:r>
          <a:r>
            <a:rPr kumimoji="1" lang="en-US" altLang="ja-JP" sz="1300">
              <a:latin typeface="ＭＳ Ｐゴシック" panose="020B0600070205080204" pitchFamily="50" charset="-128"/>
              <a:ea typeface="ＭＳ Ｐゴシック" panose="020B0600070205080204" pitchFamily="50" charset="-128"/>
            </a:rPr>
            <a:t>1966</a:t>
          </a:r>
          <a:r>
            <a:rPr kumimoji="1" lang="ja-JP" altLang="en-US" sz="1300">
              <a:latin typeface="ＭＳ Ｐゴシック" panose="020B0600070205080204" pitchFamily="50" charset="-128"/>
              <a:ea typeface="ＭＳ Ｐゴシック" panose="020B0600070205080204" pitchFamily="50" charset="-128"/>
            </a:rPr>
            <a:t>年建設）の大規模改修（主に耐震化）事業を予定しているほか、各小中学校の雨漏りによる屋根の大規模改修も実施する必要があるため、財政状況とのバランスを勘案しながら事業実施に努める。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525DA8A-E30F-40D7-A724-91EA68664259}"/>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E085351-A2B7-4C63-BB88-D7E56298AEC8}"/>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4808F3E-6211-41E2-A18E-B41970CD1F95}"/>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5440915-BE04-4F6F-A1AC-FCF94E4EAA96}"/>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岐阜県御嵩町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C15BA61-F44A-4F3C-A0FC-1BA59861A3DD}"/>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FAE00CA-8A39-4C5D-9BC6-3FC775E99E61}"/>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D314FD2-472C-40E7-82D6-83192CA8249B}"/>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BE79D2D-9DD9-4EF5-B603-9E7E45C4FA3E}"/>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819EA0D-B0C2-4C9A-9ACC-55A2DC79953F}"/>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894E3BC-20EB-48F9-8533-3FA92217A466}"/>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17,682
16,972
56.69
11,582,091
11,371,196
189,526
4,902,508
5,065,227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754637D-A2B5-4B0F-8120-ED09760D5E79}"/>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0C210CA-8C74-4FD0-8B4A-EFA797210876}"/>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01A2515-53CE-40B8-9E5B-3DD256D0CDBC}"/>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8CEE1EE-2FE0-486E-BE17-B3AAC6DB28C0}"/>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3F62003-6CC1-4B6C-8D5F-E2A1647E59AC}"/>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8A2AA26D-0EEB-4EB3-BCF8-EA4EA0DBFE26}"/>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EEB26DA-428D-4B60-9470-EAAE12CDF98E}"/>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DD644F5-2476-46C0-B3AE-86C7814AB17C}"/>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910EF494-2212-4AA5-9CB6-35E19C59AA22}"/>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CDA4B85-E32A-4DA7-93A8-32B5169F311A}"/>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95B35BA-C774-4D1B-ADFA-F41F76197736}"/>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08E5224-1502-4C8A-89A5-4202E3EE969D}"/>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F7BCF76-9D71-4059-A086-E3538E48F23B}"/>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1792E74-5D64-4ABC-893F-A21C45F0CC64}"/>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C5796D4-A4BE-4DAD-8E68-4382C6B5F7F2}"/>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8ADBA19-BB89-44FB-9630-3E56241C35C6}"/>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D0014BA-2258-447E-8D00-66ED54C699A8}"/>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AD4885E-C3B8-4EE6-8A48-CF277652F381}"/>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84F29BE-33CF-49E6-858A-12AB8DE0D3C3}"/>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148FA28E-76A3-4395-A0EE-38D432A120CF}"/>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95181578-6B87-40C8-A37A-F5E60D6A1C94}"/>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C1827E8-D86F-4CB5-97CC-90F0DCF2D1C3}"/>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71906458-BC24-47B7-BF88-181322D2F65E}"/>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7B7835D0-D8D9-4BEB-BF9E-7E035C31DC7B}"/>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E961D2B1-D6EA-4AFE-98B3-648791207A52}"/>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2B767D9-78D3-4385-9CB6-804CCF70B806}"/>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547154-4EAE-4E93-9980-AE5E85DA0FC4}"/>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3D79CA8-BA76-402E-824F-8C5C759CD3AC}"/>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BFDC692-7D95-4B09-B6C1-882A1F7147F7}"/>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2D396972-C754-49A4-99BA-66DA25246ECE}"/>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287C8F7F-EA45-476E-94AE-A044725692A3}"/>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82AB4DD3-D61F-469A-88A8-5B9D075EA415}"/>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88802053-0351-4A57-A1EA-017D8325092A}"/>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DE1D8187-1B62-4492-BCF4-DB71C62D1263}"/>
            </a:ext>
          </a:extLst>
        </xdr:cNvPr>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241DFFAB-92B4-4741-B7AF-EBCF920451BB}"/>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C9CBC9F0-EA72-4F27-8BE5-3EA59533DA41}"/>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7492DBC3-09C1-49A7-B50D-E979AA3BF170}"/>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A7BCC6D-8876-4E90-8B8A-6E08C6792DC6}"/>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B525F667-4F18-4F0E-A115-3974AA913CA7}"/>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501D3EA-2106-437A-9378-E54B2AE13BDC}"/>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2E297168-C9F7-4006-91EC-3B953CF27A6E}"/>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30987865-88DD-46AF-AA0D-8BC975948796}"/>
            </a:ext>
          </a:extLst>
        </xdr:cNvPr>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FE0D97E1-910D-4633-BCAE-252C8E8E38DA}"/>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DEBD7EB9-A262-4B8F-9E3C-842010013A5E}"/>
            </a:ext>
          </a:extLst>
        </xdr:cNvPr>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48E80718-CB21-42B9-88F7-1AE2FD5E5371}"/>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70485</xdr:rowOff>
    </xdr:from>
    <xdr:to>
      <xdr:col>24</xdr:col>
      <xdr:colOff>62865</xdr:colOff>
      <xdr:row>40</xdr:row>
      <xdr:rowOff>152400</xdr:rowOff>
    </xdr:to>
    <xdr:cxnSp macro="">
      <xdr:nvCxnSpPr>
        <xdr:cNvPr id="57" name="直線コネクタ 56">
          <a:extLst>
            <a:ext uri="{FF2B5EF4-FFF2-40B4-BE49-F238E27FC236}">
              <a16:creationId xmlns:a16="http://schemas.microsoft.com/office/drawing/2014/main" id="{F832C062-34FA-45E2-9345-694A8F6E50B2}"/>
            </a:ext>
          </a:extLst>
        </xdr:cNvPr>
        <xdr:cNvCxnSpPr/>
      </xdr:nvCxnSpPr>
      <xdr:spPr>
        <a:xfrm flipV="1">
          <a:off x="4086225" y="5770245"/>
          <a:ext cx="0" cy="1087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156227</xdr:rowOff>
    </xdr:from>
    <xdr:ext cx="405111" cy="259045"/>
    <xdr:sp macro="" textlink="">
      <xdr:nvSpPr>
        <xdr:cNvPr id="58" name="【図書館】&#10;有形固定資産減価償却率最小値テキスト">
          <a:extLst>
            <a:ext uri="{FF2B5EF4-FFF2-40B4-BE49-F238E27FC236}">
              <a16:creationId xmlns:a16="http://schemas.microsoft.com/office/drawing/2014/main" id="{EEEFE63A-A56F-4678-9907-E05B127802F8}"/>
            </a:ext>
          </a:extLst>
        </xdr:cNvPr>
        <xdr:cNvSpPr txBox="1"/>
      </xdr:nvSpPr>
      <xdr:spPr>
        <a:xfrm>
          <a:off x="4124960" y="686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152400</xdr:rowOff>
    </xdr:from>
    <xdr:to>
      <xdr:col>24</xdr:col>
      <xdr:colOff>152400</xdr:colOff>
      <xdr:row>40</xdr:row>
      <xdr:rowOff>152400</xdr:rowOff>
    </xdr:to>
    <xdr:cxnSp macro="">
      <xdr:nvCxnSpPr>
        <xdr:cNvPr id="59" name="直線コネクタ 58">
          <a:extLst>
            <a:ext uri="{FF2B5EF4-FFF2-40B4-BE49-F238E27FC236}">
              <a16:creationId xmlns:a16="http://schemas.microsoft.com/office/drawing/2014/main" id="{97918A37-3E2E-42E9-AD19-1AA5F05C12E4}"/>
            </a:ext>
          </a:extLst>
        </xdr:cNvPr>
        <xdr:cNvCxnSpPr/>
      </xdr:nvCxnSpPr>
      <xdr:spPr>
        <a:xfrm>
          <a:off x="4020820" y="6858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17162</xdr:rowOff>
    </xdr:from>
    <xdr:ext cx="405111" cy="259045"/>
    <xdr:sp macro="" textlink="">
      <xdr:nvSpPr>
        <xdr:cNvPr id="60" name="【図書館】&#10;有形固定資産減価償却率最大値テキスト">
          <a:extLst>
            <a:ext uri="{FF2B5EF4-FFF2-40B4-BE49-F238E27FC236}">
              <a16:creationId xmlns:a16="http://schemas.microsoft.com/office/drawing/2014/main" id="{A2ED10BB-5B37-45B9-A251-2DB5C9129D7B}"/>
            </a:ext>
          </a:extLst>
        </xdr:cNvPr>
        <xdr:cNvSpPr txBox="1"/>
      </xdr:nvSpPr>
      <xdr:spPr>
        <a:xfrm>
          <a:off x="4124960" y="5549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70485</xdr:rowOff>
    </xdr:from>
    <xdr:to>
      <xdr:col>24</xdr:col>
      <xdr:colOff>152400</xdr:colOff>
      <xdr:row>34</xdr:row>
      <xdr:rowOff>70485</xdr:rowOff>
    </xdr:to>
    <xdr:cxnSp macro="">
      <xdr:nvCxnSpPr>
        <xdr:cNvPr id="61" name="直線コネクタ 60">
          <a:extLst>
            <a:ext uri="{FF2B5EF4-FFF2-40B4-BE49-F238E27FC236}">
              <a16:creationId xmlns:a16="http://schemas.microsoft.com/office/drawing/2014/main" id="{34D065A3-848E-47DA-BFC4-F52D53243A8A}"/>
            </a:ext>
          </a:extLst>
        </xdr:cNvPr>
        <xdr:cNvCxnSpPr/>
      </xdr:nvCxnSpPr>
      <xdr:spPr>
        <a:xfrm>
          <a:off x="4020820" y="57702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9542</xdr:rowOff>
    </xdr:from>
    <xdr:ext cx="405111" cy="259045"/>
    <xdr:sp macro="" textlink="">
      <xdr:nvSpPr>
        <xdr:cNvPr id="62" name="【図書館】&#10;有形固定資産減価償却率平均値テキスト">
          <a:extLst>
            <a:ext uri="{FF2B5EF4-FFF2-40B4-BE49-F238E27FC236}">
              <a16:creationId xmlns:a16="http://schemas.microsoft.com/office/drawing/2014/main" id="{D86389F8-B6A4-4F1F-9FBD-E841A2FFA5E5}"/>
            </a:ext>
          </a:extLst>
        </xdr:cNvPr>
        <xdr:cNvSpPr txBox="1"/>
      </xdr:nvSpPr>
      <xdr:spPr>
        <a:xfrm>
          <a:off x="4124960" y="62122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31115</xdr:rowOff>
    </xdr:from>
    <xdr:to>
      <xdr:col>24</xdr:col>
      <xdr:colOff>114300</xdr:colOff>
      <xdr:row>37</xdr:row>
      <xdr:rowOff>132715</xdr:rowOff>
    </xdr:to>
    <xdr:sp macro="" textlink="">
      <xdr:nvSpPr>
        <xdr:cNvPr id="63" name="フローチャート: 判断 62">
          <a:extLst>
            <a:ext uri="{FF2B5EF4-FFF2-40B4-BE49-F238E27FC236}">
              <a16:creationId xmlns:a16="http://schemas.microsoft.com/office/drawing/2014/main" id="{D16C7A8B-4221-48D3-B7F8-DA10209AEF87}"/>
            </a:ext>
          </a:extLst>
        </xdr:cNvPr>
        <xdr:cNvSpPr/>
      </xdr:nvSpPr>
      <xdr:spPr>
        <a:xfrm>
          <a:off x="4036060" y="623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151130</xdr:rowOff>
    </xdr:from>
    <xdr:to>
      <xdr:col>20</xdr:col>
      <xdr:colOff>38100</xdr:colOff>
      <xdr:row>37</xdr:row>
      <xdr:rowOff>81280</xdr:rowOff>
    </xdr:to>
    <xdr:sp macro="" textlink="">
      <xdr:nvSpPr>
        <xdr:cNvPr id="64" name="フローチャート: 判断 63">
          <a:extLst>
            <a:ext uri="{FF2B5EF4-FFF2-40B4-BE49-F238E27FC236}">
              <a16:creationId xmlns:a16="http://schemas.microsoft.com/office/drawing/2014/main" id="{E3F8A866-1C31-4452-946B-B09C066CCD9B}"/>
            </a:ext>
          </a:extLst>
        </xdr:cNvPr>
        <xdr:cNvSpPr/>
      </xdr:nvSpPr>
      <xdr:spPr>
        <a:xfrm>
          <a:off x="3312160" y="61861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107315</xdr:rowOff>
    </xdr:from>
    <xdr:to>
      <xdr:col>15</xdr:col>
      <xdr:colOff>101600</xdr:colOff>
      <xdr:row>37</xdr:row>
      <xdr:rowOff>37465</xdr:rowOff>
    </xdr:to>
    <xdr:sp macro="" textlink="">
      <xdr:nvSpPr>
        <xdr:cNvPr id="65" name="フローチャート: 判断 64">
          <a:extLst>
            <a:ext uri="{FF2B5EF4-FFF2-40B4-BE49-F238E27FC236}">
              <a16:creationId xmlns:a16="http://schemas.microsoft.com/office/drawing/2014/main" id="{D11C2F9D-AFB9-4C70-BF2C-58331807E6D7}"/>
            </a:ext>
          </a:extLst>
        </xdr:cNvPr>
        <xdr:cNvSpPr/>
      </xdr:nvSpPr>
      <xdr:spPr>
        <a:xfrm>
          <a:off x="2514600" y="61423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52070</xdr:rowOff>
    </xdr:from>
    <xdr:to>
      <xdr:col>10</xdr:col>
      <xdr:colOff>165100</xdr:colOff>
      <xdr:row>36</xdr:row>
      <xdr:rowOff>153670</xdr:rowOff>
    </xdr:to>
    <xdr:sp macro="" textlink="">
      <xdr:nvSpPr>
        <xdr:cNvPr id="66" name="フローチャート: 判断 65">
          <a:extLst>
            <a:ext uri="{FF2B5EF4-FFF2-40B4-BE49-F238E27FC236}">
              <a16:creationId xmlns:a16="http://schemas.microsoft.com/office/drawing/2014/main" id="{85B9B454-3F46-40E9-8571-48357038C476}"/>
            </a:ext>
          </a:extLst>
        </xdr:cNvPr>
        <xdr:cNvSpPr/>
      </xdr:nvSpPr>
      <xdr:spPr>
        <a:xfrm>
          <a:off x="1739900" y="608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151130</xdr:rowOff>
    </xdr:from>
    <xdr:to>
      <xdr:col>6</xdr:col>
      <xdr:colOff>38100</xdr:colOff>
      <xdr:row>36</xdr:row>
      <xdr:rowOff>81280</xdr:rowOff>
    </xdr:to>
    <xdr:sp macro="" textlink="">
      <xdr:nvSpPr>
        <xdr:cNvPr id="67" name="フローチャート: 判断 66">
          <a:extLst>
            <a:ext uri="{FF2B5EF4-FFF2-40B4-BE49-F238E27FC236}">
              <a16:creationId xmlns:a16="http://schemas.microsoft.com/office/drawing/2014/main" id="{17AC3C64-4FDD-43ED-B732-94265DB496B0}"/>
            </a:ext>
          </a:extLst>
        </xdr:cNvPr>
        <xdr:cNvSpPr/>
      </xdr:nvSpPr>
      <xdr:spPr>
        <a:xfrm>
          <a:off x="965200" y="60185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43804D3B-5068-476A-9FB6-E09D751B2A35}"/>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E66DE2B-7438-4B14-A746-C9D258CE02A8}"/>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44AB91C8-7156-4BC0-BA07-00CAED478C7D}"/>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20883E4F-04ED-4508-BF92-DC7453518E6B}"/>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67B18F8D-FAC5-4E6F-92BC-B9D1E1A42A0C}"/>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6350</xdr:rowOff>
    </xdr:from>
    <xdr:to>
      <xdr:col>24</xdr:col>
      <xdr:colOff>114300</xdr:colOff>
      <xdr:row>37</xdr:row>
      <xdr:rowOff>107950</xdr:rowOff>
    </xdr:to>
    <xdr:sp macro="" textlink="">
      <xdr:nvSpPr>
        <xdr:cNvPr id="73" name="楕円 72">
          <a:extLst>
            <a:ext uri="{FF2B5EF4-FFF2-40B4-BE49-F238E27FC236}">
              <a16:creationId xmlns:a16="http://schemas.microsoft.com/office/drawing/2014/main" id="{68B7EDC7-653E-4C3A-9616-6DA891EAFEF1}"/>
            </a:ext>
          </a:extLst>
        </xdr:cNvPr>
        <xdr:cNvSpPr/>
      </xdr:nvSpPr>
      <xdr:spPr>
        <a:xfrm>
          <a:off x="4036060" y="620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29227</xdr:rowOff>
    </xdr:from>
    <xdr:ext cx="405111" cy="259045"/>
    <xdr:sp macro="" textlink="">
      <xdr:nvSpPr>
        <xdr:cNvPr id="74" name="【図書館】&#10;有形固定資産減価償却率該当値テキスト">
          <a:extLst>
            <a:ext uri="{FF2B5EF4-FFF2-40B4-BE49-F238E27FC236}">
              <a16:creationId xmlns:a16="http://schemas.microsoft.com/office/drawing/2014/main" id="{AD4493D9-EE76-4B5F-95D2-41B4771BFA41}"/>
            </a:ext>
          </a:extLst>
        </xdr:cNvPr>
        <xdr:cNvSpPr txBox="1"/>
      </xdr:nvSpPr>
      <xdr:spPr>
        <a:xfrm>
          <a:off x="4124960" y="606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139700</xdr:rowOff>
    </xdr:from>
    <xdr:to>
      <xdr:col>20</xdr:col>
      <xdr:colOff>38100</xdr:colOff>
      <xdr:row>37</xdr:row>
      <xdr:rowOff>69850</xdr:rowOff>
    </xdr:to>
    <xdr:sp macro="" textlink="">
      <xdr:nvSpPr>
        <xdr:cNvPr id="75" name="楕円 74">
          <a:extLst>
            <a:ext uri="{FF2B5EF4-FFF2-40B4-BE49-F238E27FC236}">
              <a16:creationId xmlns:a16="http://schemas.microsoft.com/office/drawing/2014/main" id="{4CB6D41D-DAD8-46A8-9125-0D74B0FCB802}"/>
            </a:ext>
          </a:extLst>
        </xdr:cNvPr>
        <xdr:cNvSpPr/>
      </xdr:nvSpPr>
      <xdr:spPr>
        <a:xfrm>
          <a:off x="3312160" y="61747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19050</xdr:rowOff>
    </xdr:from>
    <xdr:to>
      <xdr:col>24</xdr:col>
      <xdr:colOff>63500</xdr:colOff>
      <xdr:row>37</xdr:row>
      <xdr:rowOff>57150</xdr:rowOff>
    </xdr:to>
    <xdr:cxnSp macro="">
      <xdr:nvCxnSpPr>
        <xdr:cNvPr id="76" name="直線コネクタ 75">
          <a:extLst>
            <a:ext uri="{FF2B5EF4-FFF2-40B4-BE49-F238E27FC236}">
              <a16:creationId xmlns:a16="http://schemas.microsoft.com/office/drawing/2014/main" id="{29AD5E6F-A800-4C21-87FB-F385973995EA}"/>
            </a:ext>
          </a:extLst>
        </xdr:cNvPr>
        <xdr:cNvCxnSpPr/>
      </xdr:nvCxnSpPr>
      <xdr:spPr>
        <a:xfrm>
          <a:off x="3355340" y="6221730"/>
          <a:ext cx="7315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101600</xdr:rowOff>
    </xdr:from>
    <xdr:to>
      <xdr:col>15</xdr:col>
      <xdr:colOff>101600</xdr:colOff>
      <xdr:row>37</xdr:row>
      <xdr:rowOff>31750</xdr:rowOff>
    </xdr:to>
    <xdr:sp macro="" textlink="">
      <xdr:nvSpPr>
        <xdr:cNvPr id="77" name="楕円 76">
          <a:extLst>
            <a:ext uri="{FF2B5EF4-FFF2-40B4-BE49-F238E27FC236}">
              <a16:creationId xmlns:a16="http://schemas.microsoft.com/office/drawing/2014/main" id="{65537F94-F1FF-4EBE-BE4E-35F88436B04A}"/>
            </a:ext>
          </a:extLst>
        </xdr:cNvPr>
        <xdr:cNvSpPr/>
      </xdr:nvSpPr>
      <xdr:spPr>
        <a:xfrm>
          <a:off x="2514600" y="61366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152400</xdr:rowOff>
    </xdr:from>
    <xdr:to>
      <xdr:col>19</xdr:col>
      <xdr:colOff>177800</xdr:colOff>
      <xdr:row>37</xdr:row>
      <xdr:rowOff>19050</xdr:rowOff>
    </xdr:to>
    <xdr:cxnSp macro="">
      <xdr:nvCxnSpPr>
        <xdr:cNvPr id="78" name="直線コネクタ 77">
          <a:extLst>
            <a:ext uri="{FF2B5EF4-FFF2-40B4-BE49-F238E27FC236}">
              <a16:creationId xmlns:a16="http://schemas.microsoft.com/office/drawing/2014/main" id="{DA8625B5-DD78-4F66-BDC7-3E318803FF4B}"/>
            </a:ext>
          </a:extLst>
        </xdr:cNvPr>
        <xdr:cNvCxnSpPr/>
      </xdr:nvCxnSpPr>
      <xdr:spPr>
        <a:xfrm>
          <a:off x="2565400" y="6187440"/>
          <a:ext cx="78994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63500</xdr:rowOff>
    </xdr:from>
    <xdr:to>
      <xdr:col>10</xdr:col>
      <xdr:colOff>165100</xdr:colOff>
      <xdr:row>36</xdr:row>
      <xdr:rowOff>165100</xdr:rowOff>
    </xdr:to>
    <xdr:sp macro="" textlink="">
      <xdr:nvSpPr>
        <xdr:cNvPr id="79" name="楕円 78">
          <a:extLst>
            <a:ext uri="{FF2B5EF4-FFF2-40B4-BE49-F238E27FC236}">
              <a16:creationId xmlns:a16="http://schemas.microsoft.com/office/drawing/2014/main" id="{09A5A629-67B3-42A2-9AEC-985491C07315}"/>
            </a:ext>
          </a:extLst>
        </xdr:cNvPr>
        <xdr:cNvSpPr/>
      </xdr:nvSpPr>
      <xdr:spPr>
        <a:xfrm>
          <a:off x="1739900" y="609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114300</xdr:rowOff>
    </xdr:from>
    <xdr:to>
      <xdr:col>15</xdr:col>
      <xdr:colOff>50800</xdr:colOff>
      <xdr:row>36</xdr:row>
      <xdr:rowOff>152400</xdr:rowOff>
    </xdr:to>
    <xdr:cxnSp macro="">
      <xdr:nvCxnSpPr>
        <xdr:cNvPr id="80" name="直線コネクタ 79">
          <a:extLst>
            <a:ext uri="{FF2B5EF4-FFF2-40B4-BE49-F238E27FC236}">
              <a16:creationId xmlns:a16="http://schemas.microsoft.com/office/drawing/2014/main" id="{79A83EFB-05B0-434A-BA18-DA22532DFF4C}"/>
            </a:ext>
          </a:extLst>
        </xdr:cNvPr>
        <xdr:cNvCxnSpPr/>
      </xdr:nvCxnSpPr>
      <xdr:spPr>
        <a:xfrm>
          <a:off x="1790700" y="6149340"/>
          <a:ext cx="7747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158750</xdr:rowOff>
    </xdr:from>
    <xdr:to>
      <xdr:col>6</xdr:col>
      <xdr:colOff>38100</xdr:colOff>
      <xdr:row>36</xdr:row>
      <xdr:rowOff>88900</xdr:rowOff>
    </xdr:to>
    <xdr:sp macro="" textlink="">
      <xdr:nvSpPr>
        <xdr:cNvPr id="81" name="楕円 80">
          <a:extLst>
            <a:ext uri="{FF2B5EF4-FFF2-40B4-BE49-F238E27FC236}">
              <a16:creationId xmlns:a16="http://schemas.microsoft.com/office/drawing/2014/main" id="{99819013-7A0A-4AD3-BF55-D152D063AB70}"/>
            </a:ext>
          </a:extLst>
        </xdr:cNvPr>
        <xdr:cNvSpPr/>
      </xdr:nvSpPr>
      <xdr:spPr>
        <a:xfrm>
          <a:off x="965200" y="60261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38100</xdr:rowOff>
    </xdr:from>
    <xdr:to>
      <xdr:col>10</xdr:col>
      <xdr:colOff>114300</xdr:colOff>
      <xdr:row>36</xdr:row>
      <xdr:rowOff>114300</xdr:rowOff>
    </xdr:to>
    <xdr:cxnSp macro="">
      <xdr:nvCxnSpPr>
        <xdr:cNvPr id="82" name="直線コネクタ 81">
          <a:extLst>
            <a:ext uri="{FF2B5EF4-FFF2-40B4-BE49-F238E27FC236}">
              <a16:creationId xmlns:a16="http://schemas.microsoft.com/office/drawing/2014/main" id="{5DD58BE8-F550-48FD-8B8D-914DFD695BE6}"/>
            </a:ext>
          </a:extLst>
        </xdr:cNvPr>
        <xdr:cNvCxnSpPr/>
      </xdr:nvCxnSpPr>
      <xdr:spPr>
        <a:xfrm>
          <a:off x="1008380" y="6073140"/>
          <a:ext cx="78232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72407</xdr:rowOff>
    </xdr:from>
    <xdr:ext cx="405111" cy="259045"/>
    <xdr:sp macro="" textlink="">
      <xdr:nvSpPr>
        <xdr:cNvPr id="83" name="n_1aveValue【図書館】&#10;有形固定資産減価償却率">
          <a:extLst>
            <a:ext uri="{FF2B5EF4-FFF2-40B4-BE49-F238E27FC236}">
              <a16:creationId xmlns:a16="http://schemas.microsoft.com/office/drawing/2014/main" id="{D057AFE9-7D2B-4413-9AF6-7110C0851964}"/>
            </a:ext>
          </a:extLst>
        </xdr:cNvPr>
        <xdr:cNvSpPr txBox="1"/>
      </xdr:nvSpPr>
      <xdr:spPr>
        <a:xfrm>
          <a:off x="3170564" y="6275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28592</xdr:rowOff>
    </xdr:from>
    <xdr:ext cx="405111" cy="259045"/>
    <xdr:sp macro="" textlink="">
      <xdr:nvSpPr>
        <xdr:cNvPr id="84" name="n_2aveValue【図書館】&#10;有形固定資産減価償却率">
          <a:extLst>
            <a:ext uri="{FF2B5EF4-FFF2-40B4-BE49-F238E27FC236}">
              <a16:creationId xmlns:a16="http://schemas.microsoft.com/office/drawing/2014/main" id="{4A4B241C-F078-4A45-BFBA-D77E27BF4B65}"/>
            </a:ext>
          </a:extLst>
        </xdr:cNvPr>
        <xdr:cNvSpPr txBox="1"/>
      </xdr:nvSpPr>
      <xdr:spPr>
        <a:xfrm>
          <a:off x="2385704" y="6231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170197</xdr:rowOff>
    </xdr:from>
    <xdr:ext cx="405111" cy="259045"/>
    <xdr:sp macro="" textlink="">
      <xdr:nvSpPr>
        <xdr:cNvPr id="85" name="n_3aveValue【図書館】&#10;有形固定資産減価償却率">
          <a:extLst>
            <a:ext uri="{FF2B5EF4-FFF2-40B4-BE49-F238E27FC236}">
              <a16:creationId xmlns:a16="http://schemas.microsoft.com/office/drawing/2014/main" id="{32BD4986-A4F1-47C2-B3D3-12C7087A21E1}"/>
            </a:ext>
          </a:extLst>
        </xdr:cNvPr>
        <xdr:cNvSpPr txBox="1"/>
      </xdr:nvSpPr>
      <xdr:spPr>
        <a:xfrm>
          <a:off x="1611004" y="586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97807</xdr:rowOff>
    </xdr:from>
    <xdr:ext cx="405111" cy="259045"/>
    <xdr:sp macro="" textlink="">
      <xdr:nvSpPr>
        <xdr:cNvPr id="86" name="n_4aveValue【図書館】&#10;有形固定資産減価償却率">
          <a:extLst>
            <a:ext uri="{FF2B5EF4-FFF2-40B4-BE49-F238E27FC236}">
              <a16:creationId xmlns:a16="http://schemas.microsoft.com/office/drawing/2014/main" id="{06380301-9A25-41E6-886A-A3088D804B28}"/>
            </a:ext>
          </a:extLst>
        </xdr:cNvPr>
        <xdr:cNvSpPr txBox="1"/>
      </xdr:nvSpPr>
      <xdr:spPr>
        <a:xfrm>
          <a:off x="836304" y="579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86377</xdr:rowOff>
    </xdr:from>
    <xdr:ext cx="405111" cy="259045"/>
    <xdr:sp macro="" textlink="">
      <xdr:nvSpPr>
        <xdr:cNvPr id="87" name="n_1mainValue【図書館】&#10;有形固定資産減価償却率">
          <a:extLst>
            <a:ext uri="{FF2B5EF4-FFF2-40B4-BE49-F238E27FC236}">
              <a16:creationId xmlns:a16="http://schemas.microsoft.com/office/drawing/2014/main" id="{8EFBD31E-0FC3-481E-ABCB-239FCCDF81A2}"/>
            </a:ext>
          </a:extLst>
        </xdr:cNvPr>
        <xdr:cNvSpPr txBox="1"/>
      </xdr:nvSpPr>
      <xdr:spPr>
        <a:xfrm>
          <a:off x="3170564" y="595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48277</xdr:rowOff>
    </xdr:from>
    <xdr:ext cx="405111" cy="259045"/>
    <xdr:sp macro="" textlink="">
      <xdr:nvSpPr>
        <xdr:cNvPr id="88" name="n_2mainValue【図書館】&#10;有形固定資産減価償却率">
          <a:extLst>
            <a:ext uri="{FF2B5EF4-FFF2-40B4-BE49-F238E27FC236}">
              <a16:creationId xmlns:a16="http://schemas.microsoft.com/office/drawing/2014/main" id="{8ECC7665-4FA2-4672-ADD2-34F9F4C04641}"/>
            </a:ext>
          </a:extLst>
        </xdr:cNvPr>
        <xdr:cNvSpPr txBox="1"/>
      </xdr:nvSpPr>
      <xdr:spPr>
        <a:xfrm>
          <a:off x="2385704" y="591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156227</xdr:rowOff>
    </xdr:from>
    <xdr:ext cx="405111" cy="259045"/>
    <xdr:sp macro="" textlink="">
      <xdr:nvSpPr>
        <xdr:cNvPr id="89" name="n_3mainValue【図書館】&#10;有形固定資産減価償却率">
          <a:extLst>
            <a:ext uri="{FF2B5EF4-FFF2-40B4-BE49-F238E27FC236}">
              <a16:creationId xmlns:a16="http://schemas.microsoft.com/office/drawing/2014/main" id="{F70C6977-B90A-4310-8C08-F9B3079DA719}"/>
            </a:ext>
          </a:extLst>
        </xdr:cNvPr>
        <xdr:cNvSpPr txBox="1"/>
      </xdr:nvSpPr>
      <xdr:spPr>
        <a:xfrm>
          <a:off x="1611004" y="6191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80027</xdr:rowOff>
    </xdr:from>
    <xdr:ext cx="405111" cy="259045"/>
    <xdr:sp macro="" textlink="">
      <xdr:nvSpPr>
        <xdr:cNvPr id="90" name="n_4mainValue【図書館】&#10;有形固定資産減価償却率">
          <a:extLst>
            <a:ext uri="{FF2B5EF4-FFF2-40B4-BE49-F238E27FC236}">
              <a16:creationId xmlns:a16="http://schemas.microsoft.com/office/drawing/2014/main" id="{623A43F8-79CB-4AE2-86EB-28F46ECF2522}"/>
            </a:ext>
          </a:extLst>
        </xdr:cNvPr>
        <xdr:cNvSpPr txBox="1"/>
      </xdr:nvSpPr>
      <xdr:spPr>
        <a:xfrm>
          <a:off x="836304" y="6115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4209D964-0FFE-43D0-8053-C91170BA8824}"/>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BB7ED311-06C1-4D94-9F01-FB2F0B63D034}"/>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3B59FADA-312C-4865-A324-1933965E4DD8}"/>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847933C-4C6B-4980-BF3F-44EA2B0575C1}"/>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27B56008-1BE6-4F32-983B-D33E43CF0CC2}"/>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861ACA12-91BA-4B59-9F4C-3FB9CBF1FF39}"/>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1DC883FA-5C3B-4215-859E-69D18B933405}"/>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4CEE8830-5D02-4F0B-8010-51DD778EAB6A}"/>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B99A7B11-1372-4142-B7F3-3EB963A91F78}"/>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F3CDE550-54CE-40C5-A4EE-F7720912B5DB}"/>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D22B0767-F9B2-4C4B-83DD-52251B477EA4}"/>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BDE7834C-23BA-481A-A50F-74FDEF08D5A8}"/>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14DE29F5-2286-40D5-AF29-E4B2DA7F20A7}"/>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4" name="テキスト ボックス 103">
          <a:extLst>
            <a:ext uri="{FF2B5EF4-FFF2-40B4-BE49-F238E27FC236}">
              <a16:creationId xmlns:a16="http://schemas.microsoft.com/office/drawing/2014/main" id="{9CB7A906-E032-42F1-A278-CF8B7B8E29CC}"/>
            </a:ext>
          </a:extLst>
        </xdr:cNvPr>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C000AA7A-CD04-47CB-AE4B-28CB530E0C48}"/>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6" name="テキスト ボックス 105">
          <a:extLst>
            <a:ext uri="{FF2B5EF4-FFF2-40B4-BE49-F238E27FC236}">
              <a16:creationId xmlns:a16="http://schemas.microsoft.com/office/drawing/2014/main" id="{7F3F0321-E4FF-4803-92E7-04273E0BFE8B}"/>
            </a:ext>
          </a:extLst>
        </xdr:cNvPr>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0E5508B0-3F71-45D7-925C-9527D2875ADE}"/>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8" name="テキスト ボックス 107">
          <a:extLst>
            <a:ext uri="{FF2B5EF4-FFF2-40B4-BE49-F238E27FC236}">
              <a16:creationId xmlns:a16="http://schemas.microsoft.com/office/drawing/2014/main" id="{D7C52C80-30B4-4F39-9596-55838E038D26}"/>
            </a:ext>
          </a:extLst>
        </xdr:cNvPr>
        <xdr:cNvSpPr txBox="1"/>
      </xdr:nvSpPr>
      <xdr:spPr>
        <a:xfrm>
          <a:off x="540530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8886093C-BBE2-43BB-8434-68A3D2ACEA79}"/>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0" name="テキスト ボックス 109">
          <a:extLst>
            <a:ext uri="{FF2B5EF4-FFF2-40B4-BE49-F238E27FC236}">
              <a16:creationId xmlns:a16="http://schemas.microsoft.com/office/drawing/2014/main" id="{D98D057C-4C18-4DB2-A95C-94DBFF404112}"/>
            </a:ext>
          </a:extLst>
        </xdr:cNvPr>
        <xdr:cNvSpPr txBox="1"/>
      </xdr:nvSpPr>
      <xdr:spPr>
        <a:xfrm>
          <a:off x="54053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EF0CD99F-7DA2-4ED6-BDDE-9798616278FD}"/>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2" name="テキスト ボックス 111">
          <a:extLst>
            <a:ext uri="{FF2B5EF4-FFF2-40B4-BE49-F238E27FC236}">
              <a16:creationId xmlns:a16="http://schemas.microsoft.com/office/drawing/2014/main" id="{CF3A41D8-E9A5-4CDA-AB21-5F8AE0F700CD}"/>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図書館】&#10;一人当たり面積グラフ枠">
          <a:extLst>
            <a:ext uri="{FF2B5EF4-FFF2-40B4-BE49-F238E27FC236}">
              <a16:creationId xmlns:a16="http://schemas.microsoft.com/office/drawing/2014/main" id="{2A03C7AF-ACAF-4ACE-98DF-1F714AAE9357}"/>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7620</xdr:rowOff>
    </xdr:from>
    <xdr:to>
      <xdr:col>54</xdr:col>
      <xdr:colOff>189865</xdr:colOff>
      <xdr:row>41</xdr:row>
      <xdr:rowOff>95250</xdr:rowOff>
    </xdr:to>
    <xdr:cxnSp macro="">
      <xdr:nvCxnSpPr>
        <xdr:cNvPr id="114" name="直線コネクタ 113">
          <a:extLst>
            <a:ext uri="{FF2B5EF4-FFF2-40B4-BE49-F238E27FC236}">
              <a16:creationId xmlns:a16="http://schemas.microsoft.com/office/drawing/2014/main" id="{465D178E-FAC6-4F0C-8AA2-87A150CB4EE8}"/>
            </a:ext>
          </a:extLst>
        </xdr:cNvPr>
        <xdr:cNvCxnSpPr/>
      </xdr:nvCxnSpPr>
      <xdr:spPr>
        <a:xfrm flipV="1">
          <a:off x="9219565" y="5707380"/>
          <a:ext cx="0" cy="1261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99077</xdr:rowOff>
    </xdr:from>
    <xdr:ext cx="469744" cy="259045"/>
    <xdr:sp macro="" textlink="">
      <xdr:nvSpPr>
        <xdr:cNvPr id="115" name="【図書館】&#10;一人当たり面積最小値テキスト">
          <a:extLst>
            <a:ext uri="{FF2B5EF4-FFF2-40B4-BE49-F238E27FC236}">
              <a16:creationId xmlns:a16="http://schemas.microsoft.com/office/drawing/2014/main" id="{6E988318-F890-494E-9C73-06F433C020F1}"/>
            </a:ext>
          </a:extLst>
        </xdr:cNvPr>
        <xdr:cNvSpPr txBox="1"/>
      </xdr:nvSpPr>
      <xdr:spPr>
        <a:xfrm>
          <a:off x="9258300" y="6972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95250</xdr:rowOff>
    </xdr:from>
    <xdr:to>
      <xdr:col>55</xdr:col>
      <xdr:colOff>88900</xdr:colOff>
      <xdr:row>41</xdr:row>
      <xdr:rowOff>95250</xdr:rowOff>
    </xdr:to>
    <xdr:cxnSp macro="">
      <xdr:nvCxnSpPr>
        <xdr:cNvPr id="116" name="直線コネクタ 115">
          <a:extLst>
            <a:ext uri="{FF2B5EF4-FFF2-40B4-BE49-F238E27FC236}">
              <a16:creationId xmlns:a16="http://schemas.microsoft.com/office/drawing/2014/main" id="{6853ABD1-0D5C-4B0E-9032-9385A0F46532}"/>
            </a:ext>
          </a:extLst>
        </xdr:cNvPr>
        <xdr:cNvCxnSpPr/>
      </xdr:nvCxnSpPr>
      <xdr:spPr>
        <a:xfrm>
          <a:off x="9154160" y="69684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125747</xdr:rowOff>
    </xdr:from>
    <xdr:ext cx="469744" cy="259045"/>
    <xdr:sp macro="" textlink="">
      <xdr:nvSpPr>
        <xdr:cNvPr id="117" name="【図書館】&#10;一人当たり面積最大値テキスト">
          <a:extLst>
            <a:ext uri="{FF2B5EF4-FFF2-40B4-BE49-F238E27FC236}">
              <a16:creationId xmlns:a16="http://schemas.microsoft.com/office/drawing/2014/main" id="{7556364A-2A87-42F7-9386-E0CE06CE6A64}"/>
            </a:ext>
          </a:extLst>
        </xdr:cNvPr>
        <xdr:cNvSpPr txBox="1"/>
      </xdr:nvSpPr>
      <xdr:spPr>
        <a:xfrm>
          <a:off x="92583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7620</xdr:rowOff>
    </xdr:from>
    <xdr:to>
      <xdr:col>55</xdr:col>
      <xdr:colOff>88900</xdr:colOff>
      <xdr:row>34</xdr:row>
      <xdr:rowOff>7620</xdr:rowOff>
    </xdr:to>
    <xdr:cxnSp macro="">
      <xdr:nvCxnSpPr>
        <xdr:cNvPr id="118" name="直線コネクタ 117">
          <a:extLst>
            <a:ext uri="{FF2B5EF4-FFF2-40B4-BE49-F238E27FC236}">
              <a16:creationId xmlns:a16="http://schemas.microsoft.com/office/drawing/2014/main" id="{D5245848-E3B5-42FF-A3DD-51C75F6F17EE}"/>
            </a:ext>
          </a:extLst>
        </xdr:cNvPr>
        <xdr:cNvCxnSpPr/>
      </xdr:nvCxnSpPr>
      <xdr:spPr>
        <a:xfrm>
          <a:off x="9154160" y="57073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41927</xdr:rowOff>
    </xdr:from>
    <xdr:ext cx="469744" cy="259045"/>
    <xdr:sp macro="" textlink="">
      <xdr:nvSpPr>
        <xdr:cNvPr id="119" name="【図書館】&#10;一人当たり面積平均値テキスト">
          <a:extLst>
            <a:ext uri="{FF2B5EF4-FFF2-40B4-BE49-F238E27FC236}">
              <a16:creationId xmlns:a16="http://schemas.microsoft.com/office/drawing/2014/main" id="{FB048108-D2E4-43F2-91E0-731EEC2BC6BC}"/>
            </a:ext>
          </a:extLst>
        </xdr:cNvPr>
        <xdr:cNvSpPr txBox="1"/>
      </xdr:nvSpPr>
      <xdr:spPr>
        <a:xfrm>
          <a:off x="9258300" y="64122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63500</xdr:rowOff>
    </xdr:from>
    <xdr:to>
      <xdr:col>55</xdr:col>
      <xdr:colOff>50800</xdr:colOff>
      <xdr:row>38</xdr:row>
      <xdr:rowOff>165100</xdr:rowOff>
    </xdr:to>
    <xdr:sp macro="" textlink="">
      <xdr:nvSpPr>
        <xdr:cNvPr id="120" name="フローチャート: 判断 119">
          <a:extLst>
            <a:ext uri="{FF2B5EF4-FFF2-40B4-BE49-F238E27FC236}">
              <a16:creationId xmlns:a16="http://schemas.microsoft.com/office/drawing/2014/main" id="{D89B24AA-0702-45F4-8EC6-01114C4219C0}"/>
            </a:ext>
          </a:extLst>
        </xdr:cNvPr>
        <xdr:cNvSpPr/>
      </xdr:nvSpPr>
      <xdr:spPr>
        <a:xfrm>
          <a:off x="9192260" y="64338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78740</xdr:rowOff>
    </xdr:from>
    <xdr:to>
      <xdr:col>50</xdr:col>
      <xdr:colOff>165100</xdr:colOff>
      <xdr:row>39</xdr:row>
      <xdr:rowOff>8890</xdr:rowOff>
    </xdr:to>
    <xdr:sp macro="" textlink="">
      <xdr:nvSpPr>
        <xdr:cNvPr id="121" name="フローチャート: 判断 120">
          <a:extLst>
            <a:ext uri="{FF2B5EF4-FFF2-40B4-BE49-F238E27FC236}">
              <a16:creationId xmlns:a16="http://schemas.microsoft.com/office/drawing/2014/main" id="{19CB812C-FBF6-4DCB-88A9-9BA07548E2AF}"/>
            </a:ext>
          </a:extLst>
        </xdr:cNvPr>
        <xdr:cNvSpPr/>
      </xdr:nvSpPr>
      <xdr:spPr>
        <a:xfrm>
          <a:off x="8445500" y="64490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86360</xdr:rowOff>
    </xdr:from>
    <xdr:to>
      <xdr:col>46</xdr:col>
      <xdr:colOff>38100</xdr:colOff>
      <xdr:row>39</xdr:row>
      <xdr:rowOff>16510</xdr:rowOff>
    </xdr:to>
    <xdr:sp macro="" textlink="">
      <xdr:nvSpPr>
        <xdr:cNvPr id="122" name="フローチャート: 判断 121">
          <a:extLst>
            <a:ext uri="{FF2B5EF4-FFF2-40B4-BE49-F238E27FC236}">
              <a16:creationId xmlns:a16="http://schemas.microsoft.com/office/drawing/2014/main" id="{EEA9DF82-7C3B-466F-A6AE-73F82A4EF324}"/>
            </a:ext>
          </a:extLst>
        </xdr:cNvPr>
        <xdr:cNvSpPr/>
      </xdr:nvSpPr>
      <xdr:spPr>
        <a:xfrm>
          <a:off x="7670800" y="64566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139700</xdr:rowOff>
    </xdr:from>
    <xdr:to>
      <xdr:col>41</xdr:col>
      <xdr:colOff>101600</xdr:colOff>
      <xdr:row>39</xdr:row>
      <xdr:rowOff>69850</xdr:rowOff>
    </xdr:to>
    <xdr:sp macro="" textlink="">
      <xdr:nvSpPr>
        <xdr:cNvPr id="123" name="フローチャート: 判断 122">
          <a:extLst>
            <a:ext uri="{FF2B5EF4-FFF2-40B4-BE49-F238E27FC236}">
              <a16:creationId xmlns:a16="http://schemas.microsoft.com/office/drawing/2014/main" id="{FF157E29-5530-4A21-9617-BD297B978ABB}"/>
            </a:ext>
          </a:extLst>
        </xdr:cNvPr>
        <xdr:cNvSpPr/>
      </xdr:nvSpPr>
      <xdr:spPr>
        <a:xfrm>
          <a:off x="6873240" y="65100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29210</xdr:rowOff>
    </xdr:from>
    <xdr:to>
      <xdr:col>36</xdr:col>
      <xdr:colOff>165100</xdr:colOff>
      <xdr:row>39</xdr:row>
      <xdr:rowOff>130810</xdr:rowOff>
    </xdr:to>
    <xdr:sp macro="" textlink="">
      <xdr:nvSpPr>
        <xdr:cNvPr id="124" name="フローチャート: 判断 123">
          <a:extLst>
            <a:ext uri="{FF2B5EF4-FFF2-40B4-BE49-F238E27FC236}">
              <a16:creationId xmlns:a16="http://schemas.microsoft.com/office/drawing/2014/main" id="{735966D8-FF02-445F-86F0-21DA45CDE5CE}"/>
            </a:ext>
          </a:extLst>
        </xdr:cNvPr>
        <xdr:cNvSpPr/>
      </xdr:nvSpPr>
      <xdr:spPr>
        <a:xfrm>
          <a:off x="6098540" y="656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E591A976-0E4B-4AFE-A5DF-36D6C940BE5E}"/>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ED586132-DF94-4544-9DA4-F513C2E42FF8}"/>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42B551FA-EC48-4CDD-9F36-82B7F2D97F9D}"/>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F2B59FAC-E1A2-428D-A667-032C8A580155}"/>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B23C9A2-6D68-4BB6-BEAE-53F6D2111AAF}"/>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147320</xdr:rowOff>
    </xdr:from>
    <xdr:to>
      <xdr:col>55</xdr:col>
      <xdr:colOff>50800</xdr:colOff>
      <xdr:row>35</xdr:row>
      <xdr:rowOff>77470</xdr:rowOff>
    </xdr:to>
    <xdr:sp macro="" textlink="">
      <xdr:nvSpPr>
        <xdr:cNvPr id="130" name="楕円 129">
          <a:extLst>
            <a:ext uri="{FF2B5EF4-FFF2-40B4-BE49-F238E27FC236}">
              <a16:creationId xmlns:a16="http://schemas.microsoft.com/office/drawing/2014/main" id="{8A6C1229-D174-4B68-A512-7774F3A5755F}"/>
            </a:ext>
          </a:extLst>
        </xdr:cNvPr>
        <xdr:cNvSpPr/>
      </xdr:nvSpPr>
      <xdr:spPr>
        <a:xfrm>
          <a:off x="9192260" y="58470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33</xdr:row>
      <xdr:rowOff>170197</xdr:rowOff>
    </xdr:from>
    <xdr:ext cx="469744" cy="259045"/>
    <xdr:sp macro="" textlink="">
      <xdr:nvSpPr>
        <xdr:cNvPr id="131" name="【図書館】&#10;一人当たり面積該当値テキスト">
          <a:extLst>
            <a:ext uri="{FF2B5EF4-FFF2-40B4-BE49-F238E27FC236}">
              <a16:creationId xmlns:a16="http://schemas.microsoft.com/office/drawing/2014/main" id="{CA2A8444-8489-464F-A815-913538A0E714}"/>
            </a:ext>
          </a:extLst>
        </xdr:cNvPr>
        <xdr:cNvSpPr txBox="1"/>
      </xdr:nvSpPr>
      <xdr:spPr>
        <a:xfrm>
          <a:off x="9258300" y="5702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147320</xdr:rowOff>
    </xdr:from>
    <xdr:to>
      <xdr:col>50</xdr:col>
      <xdr:colOff>165100</xdr:colOff>
      <xdr:row>35</xdr:row>
      <xdr:rowOff>77470</xdr:rowOff>
    </xdr:to>
    <xdr:sp macro="" textlink="">
      <xdr:nvSpPr>
        <xdr:cNvPr id="132" name="楕円 131">
          <a:extLst>
            <a:ext uri="{FF2B5EF4-FFF2-40B4-BE49-F238E27FC236}">
              <a16:creationId xmlns:a16="http://schemas.microsoft.com/office/drawing/2014/main" id="{CC5E7316-0C0F-42C5-A2E5-EF814BE963EE}"/>
            </a:ext>
          </a:extLst>
        </xdr:cNvPr>
        <xdr:cNvSpPr/>
      </xdr:nvSpPr>
      <xdr:spPr>
        <a:xfrm>
          <a:off x="8445500" y="58470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35</xdr:row>
      <xdr:rowOff>26670</xdr:rowOff>
    </xdr:from>
    <xdr:to>
      <xdr:col>55</xdr:col>
      <xdr:colOff>0</xdr:colOff>
      <xdr:row>35</xdr:row>
      <xdr:rowOff>26670</xdr:rowOff>
    </xdr:to>
    <xdr:cxnSp macro="">
      <xdr:nvCxnSpPr>
        <xdr:cNvPr id="133" name="直線コネクタ 132">
          <a:extLst>
            <a:ext uri="{FF2B5EF4-FFF2-40B4-BE49-F238E27FC236}">
              <a16:creationId xmlns:a16="http://schemas.microsoft.com/office/drawing/2014/main" id="{B660C45A-D3DD-4FE1-A79E-28C2AA93A53A}"/>
            </a:ext>
          </a:extLst>
        </xdr:cNvPr>
        <xdr:cNvCxnSpPr/>
      </xdr:nvCxnSpPr>
      <xdr:spPr>
        <a:xfrm>
          <a:off x="8496300" y="589407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162560</xdr:rowOff>
    </xdr:from>
    <xdr:to>
      <xdr:col>46</xdr:col>
      <xdr:colOff>38100</xdr:colOff>
      <xdr:row>35</xdr:row>
      <xdr:rowOff>92710</xdr:rowOff>
    </xdr:to>
    <xdr:sp macro="" textlink="">
      <xdr:nvSpPr>
        <xdr:cNvPr id="134" name="楕円 133">
          <a:extLst>
            <a:ext uri="{FF2B5EF4-FFF2-40B4-BE49-F238E27FC236}">
              <a16:creationId xmlns:a16="http://schemas.microsoft.com/office/drawing/2014/main" id="{4AB0D5CE-4AB7-4ED2-AAB8-4B538A70DAF7}"/>
            </a:ext>
          </a:extLst>
        </xdr:cNvPr>
        <xdr:cNvSpPr/>
      </xdr:nvSpPr>
      <xdr:spPr>
        <a:xfrm>
          <a:off x="7670800" y="58623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26670</xdr:rowOff>
    </xdr:from>
    <xdr:to>
      <xdr:col>50</xdr:col>
      <xdr:colOff>114300</xdr:colOff>
      <xdr:row>35</xdr:row>
      <xdr:rowOff>41910</xdr:rowOff>
    </xdr:to>
    <xdr:cxnSp macro="">
      <xdr:nvCxnSpPr>
        <xdr:cNvPr id="135" name="直線コネクタ 134">
          <a:extLst>
            <a:ext uri="{FF2B5EF4-FFF2-40B4-BE49-F238E27FC236}">
              <a16:creationId xmlns:a16="http://schemas.microsoft.com/office/drawing/2014/main" id="{8E4BBE99-6737-446C-B0A8-E41E32D021FF}"/>
            </a:ext>
          </a:extLst>
        </xdr:cNvPr>
        <xdr:cNvCxnSpPr/>
      </xdr:nvCxnSpPr>
      <xdr:spPr>
        <a:xfrm flipV="1">
          <a:off x="7713980" y="5894070"/>
          <a:ext cx="78232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170180</xdr:rowOff>
    </xdr:from>
    <xdr:to>
      <xdr:col>41</xdr:col>
      <xdr:colOff>101600</xdr:colOff>
      <xdr:row>35</xdr:row>
      <xdr:rowOff>100330</xdr:rowOff>
    </xdr:to>
    <xdr:sp macro="" textlink="">
      <xdr:nvSpPr>
        <xdr:cNvPr id="136" name="楕円 135">
          <a:extLst>
            <a:ext uri="{FF2B5EF4-FFF2-40B4-BE49-F238E27FC236}">
              <a16:creationId xmlns:a16="http://schemas.microsoft.com/office/drawing/2014/main" id="{CCA4F263-7A69-4392-B12F-1E41646798FE}"/>
            </a:ext>
          </a:extLst>
        </xdr:cNvPr>
        <xdr:cNvSpPr/>
      </xdr:nvSpPr>
      <xdr:spPr>
        <a:xfrm>
          <a:off x="6873240" y="58699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35</xdr:row>
      <xdr:rowOff>41910</xdr:rowOff>
    </xdr:from>
    <xdr:to>
      <xdr:col>45</xdr:col>
      <xdr:colOff>177800</xdr:colOff>
      <xdr:row>35</xdr:row>
      <xdr:rowOff>49530</xdr:rowOff>
    </xdr:to>
    <xdr:cxnSp macro="">
      <xdr:nvCxnSpPr>
        <xdr:cNvPr id="137" name="直線コネクタ 136">
          <a:extLst>
            <a:ext uri="{FF2B5EF4-FFF2-40B4-BE49-F238E27FC236}">
              <a16:creationId xmlns:a16="http://schemas.microsoft.com/office/drawing/2014/main" id="{3883F279-DA52-4F43-8F59-C8AC83F2456C}"/>
            </a:ext>
          </a:extLst>
        </xdr:cNvPr>
        <xdr:cNvCxnSpPr/>
      </xdr:nvCxnSpPr>
      <xdr:spPr>
        <a:xfrm flipV="1">
          <a:off x="6924040" y="5909310"/>
          <a:ext cx="78994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35</xdr:row>
      <xdr:rowOff>13970</xdr:rowOff>
    </xdr:from>
    <xdr:to>
      <xdr:col>36</xdr:col>
      <xdr:colOff>165100</xdr:colOff>
      <xdr:row>35</xdr:row>
      <xdr:rowOff>115570</xdr:rowOff>
    </xdr:to>
    <xdr:sp macro="" textlink="">
      <xdr:nvSpPr>
        <xdr:cNvPr id="138" name="楕円 137">
          <a:extLst>
            <a:ext uri="{FF2B5EF4-FFF2-40B4-BE49-F238E27FC236}">
              <a16:creationId xmlns:a16="http://schemas.microsoft.com/office/drawing/2014/main" id="{742895F1-FEA1-471F-8A80-56BFCF5F0658}"/>
            </a:ext>
          </a:extLst>
        </xdr:cNvPr>
        <xdr:cNvSpPr/>
      </xdr:nvSpPr>
      <xdr:spPr>
        <a:xfrm>
          <a:off x="6098540" y="588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35</xdr:row>
      <xdr:rowOff>49530</xdr:rowOff>
    </xdr:from>
    <xdr:to>
      <xdr:col>41</xdr:col>
      <xdr:colOff>50800</xdr:colOff>
      <xdr:row>35</xdr:row>
      <xdr:rowOff>64770</xdr:rowOff>
    </xdr:to>
    <xdr:cxnSp macro="">
      <xdr:nvCxnSpPr>
        <xdr:cNvPr id="139" name="直線コネクタ 138">
          <a:extLst>
            <a:ext uri="{FF2B5EF4-FFF2-40B4-BE49-F238E27FC236}">
              <a16:creationId xmlns:a16="http://schemas.microsoft.com/office/drawing/2014/main" id="{9162CCDE-8054-4BF7-B612-78AF26E83558}"/>
            </a:ext>
          </a:extLst>
        </xdr:cNvPr>
        <xdr:cNvCxnSpPr/>
      </xdr:nvCxnSpPr>
      <xdr:spPr>
        <a:xfrm flipV="1">
          <a:off x="6149340" y="5916930"/>
          <a:ext cx="7747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17</xdr:rowOff>
    </xdr:from>
    <xdr:ext cx="469744" cy="259045"/>
    <xdr:sp macro="" textlink="">
      <xdr:nvSpPr>
        <xdr:cNvPr id="140" name="n_1aveValue【図書館】&#10;一人当たり面積">
          <a:extLst>
            <a:ext uri="{FF2B5EF4-FFF2-40B4-BE49-F238E27FC236}">
              <a16:creationId xmlns:a16="http://schemas.microsoft.com/office/drawing/2014/main" id="{FB7798B7-D4F8-4694-A6FC-3BE1E8B894F4}"/>
            </a:ext>
          </a:extLst>
        </xdr:cNvPr>
        <xdr:cNvSpPr txBox="1"/>
      </xdr:nvSpPr>
      <xdr:spPr>
        <a:xfrm>
          <a:off x="8271587" y="6537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7637</xdr:rowOff>
    </xdr:from>
    <xdr:ext cx="469744" cy="259045"/>
    <xdr:sp macro="" textlink="">
      <xdr:nvSpPr>
        <xdr:cNvPr id="141" name="n_2aveValue【図書館】&#10;一人当たり面積">
          <a:extLst>
            <a:ext uri="{FF2B5EF4-FFF2-40B4-BE49-F238E27FC236}">
              <a16:creationId xmlns:a16="http://schemas.microsoft.com/office/drawing/2014/main" id="{EA9D1F1C-A935-4A85-AD25-C1CC0D29F713}"/>
            </a:ext>
          </a:extLst>
        </xdr:cNvPr>
        <xdr:cNvSpPr txBox="1"/>
      </xdr:nvSpPr>
      <xdr:spPr>
        <a:xfrm>
          <a:off x="7509587" y="6545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60977</xdr:rowOff>
    </xdr:from>
    <xdr:ext cx="469744" cy="259045"/>
    <xdr:sp macro="" textlink="">
      <xdr:nvSpPr>
        <xdr:cNvPr id="142" name="n_3aveValue【図書館】&#10;一人当たり面積">
          <a:extLst>
            <a:ext uri="{FF2B5EF4-FFF2-40B4-BE49-F238E27FC236}">
              <a16:creationId xmlns:a16="http://schemas.microsoft.com/office/drawing/2014/main" id="{1538D758-7E54-4EDC-84BB-697DDBB79D87}"/>
            </a:ext>
          </a:extLst>
        </xdr:cNvPr>
        <xdr:cNvSpPr txBox="1"/>
      </xdr:nvSpPr>
      <xdr:spPr>
        <a:xfrm>
          <a:off x="6712027" y="659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121937</xdr:rowOff>
    </xdr:from>
    <xdr:ext cx="469744" cy="259045"/>
    <xdr:sp macro="" textlink="">
      <xdr:nvSpPr>
        <xdr:cNvPr id="143" name="n_4aveValue【図書館】&#10;一人当たり面積">
          <a:extLst>
            <a:ext uri="{FF2B5EF4-FFF2-40B4-BE49-F238E27FC236}">
              <a16:creationId xmlns:a16="http://schemas.microsoft.com/office/drawing/2014/main" id="{CC903C01-CACC-4FBC-9A1B-517AE00335DC}"/>
            </a:ext>
          </a:extLst>
        </xdr:cNvPr>
        <xdr:cNvSpPr txBox="1"/>
      </xdr:nvSpPr>
      <xdr:spPr>
        <a:xfrm>
          <a:off x="5937327" y="6659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33</xdr:row>
      <xdr:rowOff>93997</xdr:rowOff>
    </xdr:from>
    <xdr:ext cx="469744" cy="259045"/>
    <xdr:sp macro="" textlink="">
      <xdr:nvSpPr>
        <xdr:cNvPr id="144" name="n_1mainValue【図書館】&#10;一人当たり面積">
          <a:extLst>
            <a:ext uri="{FF2B5EF4-FFF2-40B4-BE49-F238E27FC236}">
              <a16:creationId xmlns:a16="http://schemas.microsoft.com/office/drawing/2014/main" id="{2F9BA28E-FDAA-45CA-8DDE-DDBAF0F82936}"/>
            </a:ext>
          </a:extLst>
        </xdr:cNvPr>
        <xdr:cNvSpPr txBox="1"/>
      </xdr:nvSpPr>
      <xdr:spPr>
        <a:xfrm>
          <a:off x="8271587" y="562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33</xdr:row>
      <xdr:rowOff>109237</xdr:rowOff>
    </xdr:from>
    <xdr:ext cx="469744" cy="259045"/>
    <xdr:sp macro="" textlink="">
      <xdr:nvSpPr>
        <xdr:cNvPr id="145" name="n_2mainValue【図書館】&#10;一人当たり面積">
          <a:extLst>
            <a:ext uri="{FF2B5EF4-FFF2-40B4-BE49-F238E27FC236}">
              <a16:creationId xmlns:a16="http://schemas.microsoft.com/office/drawing/2014/main" id="{826EB117-B656-4E27-B9AC-4058F9EA6D2B}"/>
            </a:ext>
          </a:extLst>
        </xdr:cNvPr>
        <xdr:cNvSpPr txBox="1"/>
      </xdr:nvSpPr>
      <xdr:spPr>
        <a:xfrm>
          <a:off x="7509587" y="564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33</xdr:row>
      <xdr:rowOff>116857</xdr:rowOff>
    </xdr:from>
    <xdr:ext cx="469744" cy="259045"/>
    <xdr:sp macro="" textlink="">
      <xdr:nvSpPr>
        <xdr:cNvPr id="146" name="n_3mainValue【図書館】&#10;一人当たり面積">
          <a:extLst>
            <a:ext uri="{FF2B5EF4-FFF2-40B4-BE49-F238E27FC236}">
              <a16:creationId xmlns:a16="http://schemas.microsoft.com/office/drawing/2014/main" id="{BAA37728-CB3F-420F-BC1A-A525F34ABE1C}"/>
            </a:ext>
          </a:extLst>
        </xdr:cNvPr>
        <xdr:cNvSpPr txBox="1"/>
      </xdr:nvSpPr>
      <xdr:spPr>
        <a:xfrm>
          <a:off x="6712027" y="564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33</xdr:row>
      <xdr:rowOff>132097</xdr:rowOff>
    </xdr:from>
    <xdr:ext cx="469744" cy="259045"/>
    <xdr:sp macro="" textlink="">
      <xdr:nvSpPr>
        <xdr:cNvPr id="147" name="n_4mainValue【図書館】&#10;一人当たり面積">
          <a:extLst>
            <a:ext uri="{FF2B5EF4-FFF2-40B4-BE49-F238E27FC236}">
              <a16:creationId xmlns:a16="http://schemas.microsoft.com/office/drawing/2014/main" id="{C03972DF-B6BA-4C68-8AD9-CFA486ED2464}"/>
            </a:ext>
          </a:extLst>
        </xdr:cNvPr>
        <xdr:cNvSpPr txBox="1"/>
      </xdr:nvSpPr>
      <xdr:spPr>
        <a:xfrm>
          <a:off x="5937327" y="5664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F22F7C7F-800C-4485-9559-3171AF3B18E7}"/>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DBAB877F-FBE5-4B62-9078-73D3D5542662}"/>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5EF8F09C-7368-45B6-BAD1-0C35D9A0A56A}"/>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2978E8C9-E64B-4FCC-9E62-07E18B9DBD79}"/>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989116EA-BC07-48E0-B522-6A875DE6192E}"/>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179BFAA6-C3EF-4106-95C9-FDD0A7BF1F13}"/>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D136BDE1-4E06-40E3-BC2F-AB52AE10177B}"/>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E2860CBD-5FFA-4F3A-A2B3-17D4A077F535}"/>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11371CE1-C5D7-4F20-9B7D-9E4D09010A79}"/>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AB9AB958-CF80-44D9-B2D0-299BA3D6A88C}"/>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6DF45400-82CF-4EEA-B7F2-6FD6454A4C90}"/>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a:extLst>
            <a:ext uri="{FF2B5EF4-FFF2-40B4-BE49-F238E27FC236}">
              <a16:creationId xmlns:a16="http://schemas.microsoft.com/office/drawing/2014/main" id="{12CEF58C-124F-43BB-8F3B-387A4EAF4A56}"/>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a:extLst>
            <a:ext uri="{FF2B5EF4-FFF2-40B4-BE49-F238E27FC236}">
              <a16:creationId xmlns:a16="http://schemas.microsoft.com/office/drawing/2014/main" id="{9F40FDE3-D118-44DE-947E-86F889106028}"/>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a:extLst>
            <a:ext uri="{FF2B5EF4-FFF2-40B4-BE49-F238E27FC236}">
              <a16:creationId xmlns:a16="http://schemas.microsoft.com/office/drawing/2014/main" id="{99ADC819-4044-42C7-8BC9-748228AD0F73}"/>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a:extLst>
            <a:ext uri="{FF2B5EF4-FFF2-40B4-BE49-F238E27FC236}">
              <a16:creationId xmlns:a16="http://schemas.microsoft.com/office/drawing/2014/main" id="{970BC8FC-4EFA-4077-B44B-144D4587B455}"/>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CD33B04F-C406-4E78-ADDD-59A5BBD730D0}"/>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a:extLst>
            <a:ext uri="{FF2B5EF4-FFF2-40B4-BE49-F238E27FC236}">
              <a16:creationId xmlns:a16="http://schemas.microsoft.com/office/drawing/2014/main" id="{C37747F0-803F-4BAD-896A-F921844DC798}"/>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a:extLst>
            <a:ext uri="{FF2B5EF4-FFF2-40B4-BE49-F238E27FC236}">
              <a16:creationId xmlns:a16="http://schemas.microsoft.com/office/drawing/2014/main" id="{9149622A-1809-48C2-9106-0F815AD75493}"/>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a:extLst>
            <a:ext uri="{FF2B5EF4-FFF2-40B4-BE49-F238E27FC236}">
              <a16:creationId xmlns:a16="http://schemas.microsoft.com/office/drawing/2014/main" id="{AFB999DC-977B-48A7-A107-563AF4D80363}"/>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a:extLst>
            <a:ext uri="{FF2B5EF4-FFF2-40B4-BE49-F238E27FC236}">
              <a16:creationId xmlns:a16="http://schemas.microsoft.com/office/drawing/2014/main" id="{621369DA-A176-4AF9-93D4-0D9D226BF56A}"/>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a:extLst>
            <a:ext uri="{FF2B5EF4-FFF2-40B4-BE49-F238E27FC236}">
              <a16:creationId xmlns:a16="http://schemas.microsoft.com/office/drawing/2014/main" id="{D3B5890D-1902-4BBA-8DA9-738146CD8837}"/>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081A777B-479D-4B8F-B163-4478934263F7}"/>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a:extLst>
            <a:ext uri="{FF2B5EF4-FFF2-40B4-BE49-F238E27FC236}">
              <a16:creationId xmlns:a16="http://schemas.microsoft.com/office/drawing/2014/main" id="{975D840A-BD13-4D83-81D7-D00C641D5DA7}"/>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a:extLst>
            <a:ext uri="{FF2B5EF4-FFF2-40B4-BE49-F238E27FC236}">
              <a16:creationId xmlns:a16="http://schemas.microsoft.com/office/drawing/2014/main" id="{B2E47247-1FE4-4E2A-ADE4-0DC4CEB90C1F}"/>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91440</xdr:rowOff>
    </xdr:from>
    <xdr:to>
      <xdr:col>24</xdr:col>
      <xdr:colOff>62865</xdr:colOff>
      <xdr:row>64</xdr:row>
      <xdr:rowOff>72390</xdr:rowOff>
    </xdr:to>
    <xdr:cxnSp macro="">
      <xdr:nvCxnSpPr>
        <xdr:cNvPr id="172" name="直線コネクタ 171">
          <a:extLst>
            <a:ext uri="{FF2B5EF4-FFF2-40B4-BE49-F238E27FC236}">
              <a16:creationId xmlns:a16="http://schemas.microsoft.com/office/drawing/2014/main" id="{C5DD190C-D975-49F7-B404-30D838709CDB}"/>
            </a:ext>
          </a:extLst>
        </xdr:cNvPr>
        <xdr:cNvCxnSpPr/>
      </xdr:nvCxnSpPr>
      <xdr:spPr>
        <a:xfrm flipV="1">
          <a:off x="4086225" y="9311640"/>
          <a:ext cx="0" cy="1489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76217</xdr:rowOff>
    </xdr:from>
    <xdr:ext cx="405111" cy="259045"/>
    <xdr:sp macro="" textlink="">
      <xdr:nvSpPr>
        <xdr:cNvPr id="173" name="【体育館・プール】&#10;有形固定資産減価償却率最小値テキスト">
          <a:extLst>
            <a:ext uri="{FF2B5EF4-FFF2-40B4-BE49-F238E27FC236}">
              <a16:creationId xmlns:a16="http://schemas.microsoft.com/office/drawing/2014/main" id="{FED4DC32-DDFE-4EAC-B928-B0C9F200F09F}"/>
            </a:ext>
          </a:extLst>
        </xdr:cNvPr>
        <xdr:cNvSpPr txBox="1"/>
      </xdr:nvSpPr>
      <xdr:spPr>
        <a:xfrm>
          <a:off x="4124960" y="1080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72390</xdr:rowOff>
    </xdr:from>
    <xdr:to>
      <xdr:col>24</xdr:col>
      <xdr:colOff>152400</xdr:colOff>
      <xdr:row>64</xdr:row>
      <xdr:rowOff>72390</xdr:rowOff>
    </xdr:to>
    <xdr:cxnSp macro="">
      <xdr:nvCxnSpPr>
        <xdr:cNvPr id="174" name="直線コネクタ 173">
          <a:extLst>
            <a:ext uri="{FF2B5EF4-FFF2-40B4-BE49-F238E27FC236}">
              <a16:creationId xmlns:a16="http://schemas.microsoft.com/office/drawing/2014/main" id="{F541F138-5A7A-4A4B-8723-7AD594D1B44C}"/>
            </a:ext>
          </a:extLst>
        </xdr:cNvPr>
        <xdr:cNvCxnSpPr/>
      </xdr:nvCxnSpPr>
      <xdr:spPr>
        <a:xfrm>
          <a:off x="4020820" y="108013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38117</xdr:rowOff>
    </xdr:from>
    <xdr:ext cx="405111" cy="259045"/>
    <xdr:sp macro="" textlink="">
      <xdr:nvSpPr>
        <xdr:cNvPr id="175" name="【体育館・プール】&#10;有形固定資産減価償却率最大値テキスト">
          <a:extLst>
            <a:ext uri="{FF2B5EF4-FFF2-40B4-BE49-F238E27FC236}">
              <a16:creationId xmlns:a16="http://schemas.microsoft.com/office/drawing/2014/main" id="{CB3EE02F-B7EE-4082-BBAB-639EF3CB3E75}"/>
            </a:ext>
          </a:extLst>
        </xdr:cNvPr>
        <xdr:cNvSpPr txBox="1"/>
      </xdr:nvSpPr>
      <xdr:spPr>
        <a:xfrm>
          <a:off x="4124960" y="9090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91440</xdr:rowOff>
    </xdr:from>
    <xdr:to>
      <xdr:col>24</xdr:col>
      <xdr:colOff>152400</xdr:colOff>
      <xdr:row>55</xdr:row>
      <xdr:rowOff>91440</xdr:rowOff>
    </xdr:to>
    <xdr:cxnSp macro="">
      <xdr:nvCxnSpPr>
        <xdr:cNvPr id="176" name="直線コネクタ 175">
          <a:extLst>
            <a:ext uri="{FF2B5EF4-FFF2-40B4-BE49-F238E27FC236}">
              <a16:creationId xmlns:a16="http://schemas.microsoft.com/office/drawing/2014/main" id="{177E6015-DA80-4EC6-816F-75CE898E9701}"/>
            </a:ext>
          </a:extLst>
        </xdr:cNvPr>
        <xdr:cNvCxnSpPr/>
      </xdr:nvCxnSpPr>
      <xdr:spPr>
        <a:xfrm>
          <a:off x="4020820" y="93116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151147</xdr:rowOff>
    </xdr:from>
    <xdr:ext cx="405111" cy="259045"/>
    <xdr:sp macro="" textlink="">
      <xdr:nvSpPr>
        <xdr:cNvPr id="177" name="【体育館・プール】&#10;有形固定資産減価償却率平均値テキスト">
          <a:extLst>
            <a:ext uri="{FF2B5EF4-FFF2-40B4-BE49-F238E27FC236}">
              <a16:creationId xmlns:a16="http://schemas.microsoft.com/office/drawing/2014/main" id="{EE310D2A-F429-4A23-AA8B-011931CC579A}"/>
            </a:ext>
          </a:extLst>
        </xdr:cNvPr>
        <xdr:cNvSpPr txBox="1"/>
      </xdr:nvSpPr>
      <xdr:spPr>
        <a:xfrm>
          <a:off x="4124960" y="10041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128270</xdr:rowOff>
    </xdr:from>
    <xdr:to>
      <xdr:col>24</xdr:col>
      <xdr:colOff>114300</xdr:colOff>
      <xdr:row>61</xdr:row>
      <xdr:rowOff>58420</xdr:rowOff>
    </xdr:to>
    <xdr:sp macro="" textlink="">
      <xdr:nvSpPr>
        <xdr:cNvPr id="178" name="フローチャート: 判断 177">
          <a:extLst>
            <a:ext uri="{FF2B5EF4-FFF2-40B4-BE49-F238E27FC236}">
              <a16:creationId xmlns:a16="http://schemas.microsoft.com/office/drawing/2014/main" id="{5C9D7FEC-8730-4CBE-A9AD-C42F8F37D68B}"/>
            </a:ext>
          </a:extLst>
        </xdr:cNvPr>
        <xdr:cNvSpPr/>
      </xdr:nvSpPr>
      <xdr:spPr>
        <a:xfrm>
          <a:off x="4036060" y="101866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71120</xdr:rowOff>
    </xdr:from>
    <xdr:to>
      <xdr:col>20</xdr:col>
      <xdr:colOff>38100</xdr:colOff>
      <xdr:row>61</xdr:row>
      <xdr:rowOff>1270</xdr:rowOff>
    </xdr:to>
    <xdr:sp macro="" textlink="">
      <xdr:nvSpPr>
        <xdr:cNvPr id="179" name="フローチャート: 判断 178">
          <a:extLst>
            <a:ext uri="{FF2B5EF4-FFF2-40B4-BE49-F238E27FC236}">
              <a16:creationId xmlns:a16="http://schemas.microsoft.com/office/drawing/2014/main" id="{00D87255-5022-486B-A931-667CB9C3C496}"/>
            </a:ext>
          </a:extLst>
        </xdr:cNvPr>
        <xdr:cNvSpPr/>
      </xdr:nvSpPr>
      <xdr:spPr>
        <a:xfrm>
          <a:off x="3312160" y="101295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40640</xdr:rowOff>
    </xdr:from>
    <xdr:to>
      <xdr:col>15</xdr:col>
      <xdr:colOff>101600</xdr:colOff>
      <xdr:row>60</xdr:row>
      <xdr:rowOff>142240</xdr:rowOff>
    </xdr:to>
    <xdr:sp macro="" textlink="">
      <xdr:nvSpPr>
        <xdr:cNvPr id="180" name="フローチャート: 判断 179">
          <a:extLst>
            <a:ext uri="{FF2B5EF4-FFF2-40B4-BE49-F238E27FC236}">
              <a16:creationId xmlns:a16="http://schemas.microsoft.com/office/drawing/2014/main" id="{50D6E797-6EE8-47FC-BC3B-DC729FE85EE7}"/>
            </a:ext>
          </a:extLst>
        </xdr:cNvPr>
        <xdr:cNvSpPr/>
      </xdr:nvSpPr>
      <xdr:spPr>
        <a:xfrm>
          <a:off x="2514600" y="1009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80645</xdr:rowOff>
    </xdr:from>
    <xdr:to>
      <xdr:col>10</xdr:col>
      <xdr:colOff>165100</xdr:colOff>
      <xdr:row>61</xdr:row>
      <xdr:rowOff>10795</xdr:rowOff>
    </xdr:to>
    <xdr:sp macro="" textlink="">
      <xdr:nvSpPr>
        <xdr:cNvPr id="181" name="フローチャート: 判断 180">
          <a:extLst>
            <a:ext uri="{FF2B5EF4-FFF2-40B4-BE49-F238E27FC236}">
              <a16:creationId xmlns:a16="http://schemas.microsoft.com/office/drawing/2014/main" id="{37554BC1-53DF-4D16-91E8-03CA25254AC2}"/>
            </a:ext>
          </a:extLst>
        </xdr:cNvPr>
        <xdr:cNvSpPr/>
      </xdr:nvSpPr>
      <xdr:spPr>
        <a:xfrm>
          <a:off x="1739900" y="101390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137795</xdr:rowOff>
    </xdr:from>
    <xdr:to>
      <xdr:col>6</xdr:col>
      <xdr:colOff>38100</xdr:colOff>
      <xdr:row>61</xdr:row>
      <xdr:rowOff>67945</xdr:rowOff>
    </xdr:to>
    <xdr:sp macro="" textlink="">
      <xdr:nvSpPr>
        <xdr:cNvPr id="182" name="フローチャート: 判断 181">
          <a:extLst>
            <a:ext uri="{FF2B5EF4-FFF2-40B4-BE49-F238E27FC236}">
              <a16:creationId xmlns:a16="http://schemas.microsoft.com/office/drawing/2014/main" id="{35F609AD-DE02-4DC1-B7B7-B40AFFEB90D7}"/>
            </a:ext>
          </a:extLst>
        </xdr:cNvPr>
        <xdr:cNvSpPr/>
      </xdr:nvSpPr>
      <xdr:spPr>
        <a:xfrm>
          <a:off x="965200" y="1019619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4EEFB68C-F1E7-4B2E-95F3-A558EDC58C00}"/>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A0D91641-2384-4A89-A646-494D49B86F71}"/>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34F677AF-ABE1-4AD3-AF71-C52B2D4A60C4}"/>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7B81B4C0-8242-4B5A-83B8-8286CE8C9401}"/>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50CCAD6-4B43-40A5-BF09-C5A5969EF4E0}"/>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107315</xdr:rowOff>
    </xdr:from>
    <xdr:to>
      <xdr:col>24</xdr:col>
      <xdr:colOff>114300</xdr:colOff>
      <xdr:row>64</xdr:row>
      <xdr:rowOff>37465</xdr:rowOff>
    </xdr:to>
    <xdr:sp macro="" textlink="">
      <xdr:nvSpPr>
        <xdr:cNvPr id="188" name="楕円 187">
          <a:extLst>
            <a:ext uri="{FF2B5EF4-FFF2-40B4-BE49-F238E27FC236}">
              <a16:creationId xmlns:a16="http://schemas.microsoft.com/office/drawing/2014/main" id="{19B5F4C3-A1F9-4FDB-801D-AD694E177B9B}"/>
            </a:ext>
          </a:extLst>
        </xdr:cNvPr>
        <xdr:cNvSpPr/>
      </xdr:nvSpPr>
      <xdr:spPr>
        <a:xfrm>
          <a:off x="4036060" y="106686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22242</xdr:rowOff>
    </xdr:from>
    <xdr:ext cx="405111" cy="259045"/>
    <xdr:sp macro="" textlink="">
      <xdr:nvSpPr>
        <xdr:cNvPr id="189" name="【体育館・プール】&#10;有形固定資産減価償却率該当値テキスト">
          <a:extLst>
            <a:ext uri="{FF2B5EF4-FFF2-40B4-BE49-F238E27FC236}">
              <a16:creationId xmlns:a16="http://schemas.microsoft.com/office/drawing/2014/main" id="{6B435BF1-79D6-4900-9748-6CF036A16455}"/>
            </a:ext>
          </a:extLst>
        </xdr:cNvPr>
        <xdr:cNvSpPr txBox="1"/>
      </xdr:nvSpPr>
      <xdr:spPr>
        <a:xfrm>
          <a:off x="4124960" y="10583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95885</xdr:rowOff>
    </xdr:from>
    <xdr:to>
      <xdr:col>20</xdr:col>
      <xdr:colOff>38100</xdr:colOff>
      <xdr:row>64</xdr:row>
      <xdr:rowOff>26035</xdr:rowOff>
    </xdr:to>
    <xdr:sp macro="" textlink="">
      <xdr:nvSpPr>
        <xdr:cNvPr id="190" name="楕円 189">
          <a:extLst>
            <a:ext uri="{FF2B5EF4-FFF2-40B4-BE49-F238E27FC236}">
              <a16:creationId xmlns:a16="http://schemas.microsoft.com/office/drawing/2014/main" id="{D06D6758-3AB1-4933-B5E7-9E671DE5A7D7}"/>
            </a:ext>
          </a:extLst>
        </xdr:cNvPr>
        <xdr:cNvSpPr/>
      </xdr:nvSpPr>
      <xdr:spPr>
        <a:xfrm>
          <a:off x="3312160" y="106572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146685</xdr:rowOff>
    </xdr:from>
    <xdr:to>
      <xdr:col>24</xdr:col>
      <xdr:colOff>63500</xdr:colOff>
      <xdr:row>63</xdr:row>
      <xdr:rowOff>158115</xdr:rowOff>
    </xdr:to>
    <xdr:cxnSp macro="">
      <xdr:nvCxnSpPr>
        <xdr:cNvPr id="191" name="直線コネクタ 190">
          <a:extLst>
            <a:ext uri="{FF2B5EF4-FFF2-40B4-BE49-F238E27FC236}">
              <a16:creationId xmlns:a16="http://schemas.microsoft.com/office/drawing/2014/main" id="{C704545C-F004-4DD7-992E-798652A1E130}"/>
            </a:ext>
          </a:extLst>
        </xdr:cNvPr>
        <xdr:cNvCxnSpPr/>
      </xdr:nvCxnSpPr>
      <xdr:spPr>
        <a:xfrm>
          <a:off x="3355340" y="10708005"/>
          <a:ext cx="73152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84455</xdr:rowOff>
    </xdr:from>
    <xdr:to>
      <xdr:col>15</xdr:col>
      <xdr:colOff>101600</xdr:colOff>
      <xdr:row>64</xdr:row>
      <xdr:rowOff>14605</xdr:rowOff>
    </xdr:to>
    <xdr:sp macro="" textlink="">
      <xdr:nvSpPr>
        <xdr:cNvPr id="192" name="楕円 191">
          <a:extLst>
            <a:ext uri="{FF2B5EF4-FFF2-40B4-BE49-F238E27FC236}">
              <a16:creationId xmlns:a16="http://schemas.microsoft.com/office/drawing/2014/main" id="{7C68A91D-5198-4505-96CA-9E735F9A4EB6}"/>
            </a:ext>
          </a:extLst>
        </xdr:cNvPr>
        <xdr:cNvSpPr/>
      </xdr:nvSpPr>
      <xdr:spPr>
        <a:xfrm>
          <a:off x="2514600" y="106457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135255</xdr:rowOff>
    </xdr:from>
    <xdr:to>
      <xdr:col>19</xdr:col>
      <xdr:colOff>177800</xdr:colOff>
      <xdr:row>63</xdr:row>
      <xdr:rowOff>146685</xdr:rowOff>
    </xdr:to>
    <xdr:cxnSp macro="">
      <xdr:nvCxnSpPr>
        <xdr:cNvPr id="193" name="直線コネクタ 192">
          <a:extLst>
            <a:ext uri="{FF2B5EF4-FFF2-40B4-BE49-F238E27FC236}">
              <a16:creationId xmlns:a16="http://schemas.microsoft.com/office/drawing/2014/main" id="{3BFA39C9-478B-43C8-AB17-6B5406519D18}"/>
            </a:ext>
          </a:extLst>
        </xdr:cNvPr>
        <xdr:cNvCxnSpPr/>
      </xdr:nvCxnSpPr>
      <xdr:spPr>
        <a:xfrm>
          <a:off x="2565400" y="10696575"/>
          <a:ext cx="78994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73025</xdr:rowOff>
    </xdr:from>
    <xdr:to>
      <xdr:col>10</xdr:col>
      <xdr:colOff>165100</xdr:colOff>
      <xdr:row>64</xdr:row>
      <xdr:rowOff>3175</xdr:rowOff>
    </xdr:to>
    <xdr:sp macro="" textlink="">
      <xdr:nvSpPr>
        <xdr:cNvPr id="194" name="楕円 193">
          <a:extLst>
            <a:ext uri="{FF2B5EF4-FFF2-40B4-BE49-F238E27FC236}">
              <a16:creationId xmlns:a16="http://schemas.microsoft.com/office/drawing/2014/main" id="{8091D3E9-5615-4234-904B-3CEB5AE337B7}"/>
            </a:ext>
          </a:extLst>
        </xdr:cNvPr>
        <xdr:cNvSpPr/>
      </xdr:nvSpPr>
      <xdr:spPr>
        <a:xfrm>
          <a:off x="1739900" y="106343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123825</xdr:rowOff>
    </xdr:from>
    <xdr:to>
      <xdr:col>15</xdr:col>
      <xdr:colOff>50800</xdr:colOff>
      <xdr:row>63</xdr:row>
      <xdr:rowOff>135255</xdr:rowOff>
    </xdr:to>
    <xdr:cxnSp macro="">
      <xdr:nvCxnSpPr>
        <xdr:cNvPr id="195" name="直線コネクタ 194">
          <a:extLst>
            <a:ext uri="{FF2B5EF4-FFF2-40B4-BE49-F238E27FC236}">
              <a16:creationId xmlns:a16="http://schemas.microsoft.com/office/drawing/2014/main" id="{9646D822-ACFC-4905-AD2D-DAB44CF0EA3F}"/>
            </a:ext>
          </a:extLst>
        </xdr:cNvPr>
        <xdr:cNvCxnSpPr/>
      </xdr:nvCxnSpPr>
      <xdr:spPr>
        <a:xfrm>
          <a:off x="1790700" y="10685145"/>
          <a:ext cx="7747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34925</xdr:rowOff>
    </xdr:from>
    <xdr:to>
      <xdr:col>6</xdr:col>
      <xdr:colOff>38100</xdr:colOff>
      <xdr:row>63</xdr:row>
      <xdr:rowOff>136525</xdr:rowOff>
    </xdr:to>
    <xdr:sp macro="" textlink="">
      <xdr:nvSpPr>
        <xdr:cNvPr id="196" name="楕円 195">
          <a:extLst>
            <a:ext uri="{FF2B5EF4-FFF2-40B4-BE49-F238E27FC236}">
              <a16:creationId xmlns:a16="http://schemas.microsoft.com/office/drawing/2014/main" id="{BF82F3DF-54F8-49D3-87BE-DFE6CB01B7F9}"/>
            </a:ext>
          </a:extLst>
        </xdr:cNvPr>
        <xdr:cNvSpPr/>
      </xdr:nvSpPr>
      <xdr:spPr>
        <a:xfrm>
          <a:off x="965200" y="1059624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85725</xdr:rowOff>
    </xdr:from>
    <xdr:to>
      <xdr:col>10</xdr:col>
      <xdr:colOff>114300</xdr:colOff>
      <xdr:row>63</xdr:row>
      <xdr:rowOff>123825</xdr:rowOff>
    </xdr:to>
    <xdr:cxnSp macro="">
      <xdr:nvCxnSpPr>
        <xdr:cNvPr id="197" name="直線コネクタ 196">
          <a:extLst>
            <a:ext uri="{FF2B5EF4-FFF2-40B4-BE49-F238E27FC236}">
              <a16:creationId xmlns:a16="http://schemas.microsoft.com/office/drawing/2014/main" id="{5021F1A9-D40C-412C-987F-64768D7C410E}"/>
            </a:ext>
          </a:extLst>
        </xdr:cNvPr>
        <xdr:cNvCxnSpPr/>
      </xdr:nvCxnSpPr>
      <xdr:spPr>
        <a:xfrm>
          <a:off x="1008380" y="10647045"/>
          <a:ext cx="7823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17797</xdr:rowOff>
    </xdr:from>
    <xdr:ext cx="405111" cy="259045"/>
    <xdr:sp macro="" textlink="">
      <xdr:nvSpPr>
        <xdr:cNvPr id="198" name="n_1aveValue【体育館・プール】&#10;有形固定資産減価償却率">
          <a:extLst>
            <a:ext uri="{FF2B5EF4-FFF2-40B4-BE49-F238E27FC236}">
              <a16:creationId xmlns:a16="http://schemas.microsoft.com/office/drawing/2014/main" id="{01423F10-4329-43E5-8151-E8D2B528C14F}"/>
            </a:ext>
          </a:extLst>
        </xdr:cNvPr>
        <xdr:cNvSpPr txBox="1"/>
      </xdr:nvSpPr>
      <xdr:spPr>
        <a:xfrm>
          <a:off x="3170564" y="990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158767</xdr:rowOff>
    </xdr:from>
    <xdr:ext cx="405111" cy="259045"/>
    <xdr:sp macro="" textlink="">
      <xdr:nvSpPr>
        <xdr:cNvPr id="199" name="n_2aveValue【体育館・プール】&#10;有形固定資産減価償却率">
          <a:extLst>
            <a:ext uri="{FF2B5EF4-FFF2-40B4-BE49-F238E27FC236}">
              <a16:creationId xmlns:a16="http://schemas.microsoft.com/office/drawing/2014/main" id="{99337E39-7BC2-4C32-9E99-DA82F1EC39FD}"/>
            </a:ext>
          </a:extLst>
        </xdr:cNvPr>
        <xdr:cNvSpPr txBox="1"/>
      </xdr:nvSpPr>
      <xdr:spPr>
        <a:xfrm>
          <a:off x="2385704" y="9881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27322</xdr:rowOff>
    </xdr:from>
    <xdr:ext cx="405111" cy="259045"/>
    <xdr:sp macro="" textlink="">
      <xdr:nvSpPr>
        <xdr:cNvPr id="200" name="n_3aveValue【体育館・プール】&#10;有形固定資産減価償却率">
          <a:extLst>
            <a:ext uri="{FF2B5EF4-FFF2-40B4-BE49-F238E27FC236}">
              <a16:creationId xmlns:a16="http://schemas.microsoft.com/office/drawing/2014/main" id="{0DCB4637-CE9C-4C3A-93E3-CA06C2A3EF6E}"/>
            </a:ext>
          </a:extLst>
        </xdr:cNvPr>
        <xdr:cNvSpPr txBox="1"/>
      </xdr:nvSpPr>
      <xdr:spPr>
        <a:xfrm>
          <a:off x="1611004" y="991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84472</xdr:rowOff>
    </xdr:from>
    <xdr:ext cx="405111" cy="259045"/>
    <xdr:sp macro="" textlink="">
      <xdr:nvSpPr>
        <xdr:cNvPr id="201" name="n_4aveValue【体育館・プール】&#10;有形固定資産減価償却率">
          <a:extLst>
            <a:ext uri="{FF2B5EF4-FFF2-40B4-BE49-F238E27FC236}">
              <a16:creationId xmlns:a16="http://schemas.microsoft.com/office/drawing/2014/main" id="{A277A11C-387E-4B42-ADA6-4976D7A6F129}"/>
            </a:ext>
          </a:extLst>
        </xdr:cNvPr>
        <xdr:cNvSpPr txBox="1"/>
      </xdr:nvSpPr>
      <xdr:spPr>
        <a:xfrm>
          <a:off x="836304" y="997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17162</xdr:rowOff>
    </xdr:from>
    <xdr:ext cx="405111" cy="259045"/>
    <xdr:sp macro="" textlink="">
      <xdr:nvSpPr>
        <xdr:cNvPr id="202" name="n_1mainValue【体育館・プール】&#10;有形固定資産減価償却率">
          <a:extLst>
            <a:ext uri="{FF2B5EF4-FFF2-40B4-BE49-F238E27FC236}">
              <a16:creationId xmlns:a16="http://schemas.microsoft.com/office/drawing/2014/main" id="{EC2C01F4-1235-44E1-9570-C66602ECB803}"/>
            </a:ext>
          </a:extLst>
        </xdr:cNvPr>
        <xdr:cNvSpPr txBox="1"/>
      </xdr:nvSpPr>
      <xdr:spPr>
        <a:xfrm>
          <a:off x="3170564" y="1074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5732</xdr:rowOff>
    </xdr:from>
    <xdr:ext cx="405111" cy="259045"/>
    <xdr:sp macro="" textlink="">
      <xdr:nvSpPr>
        <xdr:cNvPr id="203" name="n_2mainValue【体育館・プール】&#10;有形固定資産減価償却率">
          <a:extLst>
            <a:ext uri="{FF2B5EF4-FFF2-40B4-BE49-F238E27FC236}">
              <a16:creationId xmlns:a16="http://schemas.microsoft.com/office/drawing/2014/main" id="{73B1CEF4-90D7-4AFB-8F9B-EA0A20F3C00E}"/>
            </a:ext>
          </a:extLst>
        </xdr:cNvPr>
        <xdr:cNvSpPr txBox="1"/>
      </xdr:nvSpPr>
      <xdr:spPr>
        <a:xfrm>
          <a:off x="2385704" y="10734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165752</xdr:rowOff>
    </xdr:from>
    <xdr:ext cx="405111" cy="259045"/>
    <xdr:sp macro="" textlink="">
      <xdr:nvSpPr>
        <xdr:cNvPr id="204" name="n_3mainValue【体育館・プール】&#10;有形固定資産減価償却率">
          <a:extLst>
            <a:ext uri="{FF2B5EF4-FFF2-40B4-BE49-F238E27FC236}">
              <a16:creationId xmlns:a16="http://schemas.microsoft.com/office/drawing/2014/main" id="{8974130F-9EC1-422D-A020-A29DC7A0C187}"/>
            </a:ext>
          </a:extLst>
        </xdr:cNvPr>
        <xdr:cNvSpPr txBox="1"/>
      </xdr:nvSpPr>
      <xdr:spPr>
        <a:xfrm>
          <a:off x="1611004" y="10727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127652</xdr:rowOff>
    </xdr:from>
    <xdr:ext cx="405111" cy="259045"/>
    <xdr:sp macro="" textlink="">
      <xdr:nvSpPr>
        <xdr:cNvPr id="205" name="n_4mainValue【体育館・プール】&#10;有形固定資産減価償却率">
          <a:extLst>
            <a:ext uri="{FF2B5EF4-FFF2-40B4-BE49-F238E27FC236}">
              <a16:creationId xmlns:a16="http://schemas.microsoft.com/office/drawing/2014/main" id="{81C045BC-FE9B-4D05-912E-9F3CC61B6289}"/>
            </a:ext>
          </a:extLst>
        </xdr:cNvPr>
        <xdr:cNvSpPr txBox="1"/>
      </xdr:nvSpPr>
      <xdr:spPr>
        <a:xfrm>
          <a:off x="836304" y="1068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C8D460DD-8FD9-4ABC-BC56-B595B0507A4A}"/>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E8718A67-6568-4D54-85A6-BB855C997A78}"/>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BAA8D385-F8B9-4ED4-81C5-FAF643509036}"/>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55BCFA60-CC64-4118-94CC-89B6E450CDA1}"/>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9BC15ADF-0A88-433E-BEAF-DACEBA6A01D8}"/>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853ED6DD-3DEE-4691-890D-111FE9502EE5}"/>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236D1E2D-F98A-4934-9E55-9FEEFE518505}"/>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07CB4D3A-3F75-4FDB-B7F4-0E0ACFA5CFD7}"/>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76F46EA5-7A32-4D22-8444-B633CDBE4337}"/>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E799261D-8D76-4358-8B3E-6ADF985B0FB2}"/>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6" name="直線コネクタ 215">
          <a:extLst>
            <a:ext uri="{FF2B5EF4-FFF2-40B4-BE49-F238E27FC236}">
              <a16:creationId xmlns:a16="http://schemas.microsoft.com/office/drawing/2014/main" id="{BC3C3704-0F08-4C25-9835-00EC1815E877}"/>
            </a:ext>
          </a:extLst>
        </xdr:cNvPr>
        <xdr:cNvCxnSpPr/>
      </xdr:nvCxnSpPr>
      <xdr:spPr>
        <a:xfrm>
          <a:off x="5826760" y="1085958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7" name="テキスト ボックス 216">
          <a:extLst>
            <a:ext uri="{FF2B5EF4-FFF2-40B4-BE49-F238E27FC236}">
              <a16:creationId xmlns:a16="http://schemas.microsoft.com/office/drawing/2014/main" id="{D34A68BE-015C-41EA-A6A5-6BD09805469C}"/>
            </a:ext>
          </a:extLst>
        </xdr:cNvPr>
        <xdr:cNvSpPr txBox="1"/>
      </xdr:nvSpPr>
      <xdr:spPr>
        <a:xfrm>
          <a:off x="54053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8" name="直線コネクタ 217">
          <a:extLst>
            <a:ext uri="{FF2B5EF4-FFF2-40B4-BE49-F238E27FC236}">
              <a16:creationId xmlns:a16="http://schemas.microsoft.com/office/drawing/2014/main" id="{2B9A2BA1-60FF-4D0A-9B3F-015E9FDF2F0C}"/>
            </a:ext>
          </a:extLst>
        </xdr:cNvPr>
        <xdr:cNvCxnSpPr/>
      </xdr:nvCxnSpPr>
      <xdr:spPr>
        <a:xfrm>
          <a:off x="5826760" y="1054063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9" name="テキスト ボックス 218">
          <a:extLst>
            <a:ext uri="{FF2B5EF4-FFF2-40B4-BE49-F238E27FC236}">
              <a16:creationId xmlns:a16="http://schemas.microsoft.com/office/drawing/2014/main" id="{203FE312-96A8-4AEF-89F1-15FAF1DAF09B}"/>
            </a:ext>
          </a:extLst>
        </xdr:cNvPr>
        <xdr:cNvSpPr txBox="1"/>
      </xdr:nvSpPr>
      <xdr:spPr>
        <a:xfrm>
          <a:off x="540530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0" name="直線コネクタ 219">
          <a:extLst>
            <a:ext uri="{FF2B5EF4-FFF2-40B4-BE49-F238E27FC236}">
              <a16:creationId xmlns:a16="http://schemas.microsoft.com/office/drawing/2014/main" id="{9FEF0E73-9588-444A-B926-983148C3F02A}"/>
            </a:ext>
          </a:extLst>
        </xdr:cNvPr>
        <xdr:cNvCxnSpPr/>
      </xdr:nvCxnSpPr>
      <xdr:spPr>
        <a:xfrm>
          <a:off x="5826760" y="1022168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1" name="テキスト ボックス 220">
          <a:extLst>
            <a:ext uri="{FF2B5EF4-FFF2-40B4-BE49-F238E27FC236}">
              <a16:creationId xmlns:a16="http://schemas.microsoft.com/office/drawing/2014/main" id="{40BA844E-ED43-487B-A0D3-CB27E53F594D}"/>
            </a:ext>
          </a:extLst>
        </xdr:cNvPr>
        <xdr:cNvSpPr txBox="1"/>
      </xdr:nvSpPr>
      <xdr:spPr>
        <a:xfrm>
          <a:off x="540530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2" name="直線コネクタ 221">
          <a:extLst>
            <a:ext uri="{FF2B5EF4-FFF2-40B4-BE49-F238E27FC236}">
              <a16:creationId xmlns:a16="http://schemas.microsoft.com/office/drawing/2014/main" id="{4A4AC50B-5715-4198-BB3E-1675BB92E92D}"/>
            </a:ext>
          </a:extLst>
        </xdr:cNvPr>
        <xdr:cNvCxnSpPr/>
      </xdr:nvCxnSpPr>
      <xdr:spPr>
        <a:xfrm>
          <a:off x="5826760" y="989892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3" name="テキスト ボックス 222">
          <a:extLst>
            <a:ext uri="{FF2B5EF4-FFF2-40B4-BE49-F238E27FC236}">
              <a16:creationId xmlns:a16="http://schemas.microsoft.com/office/drawing/2014/main" id="{2184B16F-2A69-42B3-9C7C-616CF6E91B54}"/>
            </a:ext>
          </a:extLst>
        </xdr:cNvPr>
        <xdr:cNvSpPr txBox="1"/>
      </xdr:nvSpPr>
      <xdr:spPr>
        <a:xfrm>
          <a:off x="540530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4" name="直線コネクタ 223">
          <a:extLst>
            <a:ext uri="{FF2B5EF4-FFF2-40B4-BE49-F238E27FC236}">
              <a16:creationId xmlns:a16="http://schemas.microsoft.com/office/drawing/2014/main" id="{4AF0FB33-C22D-4190-8C44-CF25B28B5869}"/>
            </a:ext>
          </a:extLst>
        </xdr:cNvPr>
        <xdr:cNvCxnSpPr/>
      </xdr:nvCxnSpPr>
      <xdr:spPr>
        <a:xfrm>
          <a:off x="5826760" y="957997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5" name="テキスト ボックス 224">
          <a:extLst>
            <a:ext uri="{FF2B5EF4-FFF2-40B4-BE49-F238E27FC236}">
              <a16:creationId xmlns:a16="http://schemas.microsoft.com/office/drawing/2014/main" id="{ED97B2CD-1ED8-406C-8F64-280A9C09C1C5}"/>
            </a:ext>
          </a:extLst>
        </xdr:cNvPr>
        <xdr:cNvSpPr txBox="1"/>
      </xdr:nvSpPr>
      <xdr:spPr>
        <a:xfrm>
          <a:off x="540530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6" name="直線コネクタ 225">
          <a:extLst>
            <a:ext uri="{FF2B5EF4-FFF2-40B4-BE49-F238E27FC236}">
              <a16:creationId xmlns:a16="http://schemas.microsoft.com/office/drawing/2014/main" id="{AB2F119D-6AC1-4517-8A67-291EFDEC3D52}"/>
            </a:ext>
          </a:extLst>
        </xdr:cNvPr>
        <xdr:cNvCxnSpPr/>
      </xdr:nvCxnSpPr>
      <xdr:spPr>
        <a:xfrm>
          <a:off x="5826760" y="926102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7" name="テキスト ボックス 226">
          <a:extLst>
            <a:ext uri="{FF2B5EF4-FFF2-40B4-BE49-F238E27FC236}">
              <a16:creationId xmlns:a16="http://schemas.microsoft.com/office/drawing/2014/main" id="{F5951EDC-39B9-40CB-B63F-FE1ED55783C9}"/>
            </a:ext>
          </a:extLst>
        </xdr:cNvPr>
        <xdr:cNvSpPr txBox="1"/>
      </xdr:nvSpPr>
      <xdr:spPr>
        <a:xfrm>
          <a:off x="540530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77D40D23-E6D1-4A66-80FA-6103CE89B4DB}"/>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4A85464B-5CF8-4859-A263-72D5E192BBF8}"/>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5100AA50-178D-4F84-9B57-0A09CFE1F7AE}"/>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54</xdr:row>
      <xdr:rowOff>130628</xdr:rowOff>
    </xdr:from>
    <xdr:to>
      <xdr:col>54</xdr:col>
      <xdr:colOff>189865</xdr:colOff>
      <xdr:row>63</xdr:row>
      <xdr:rowOff>160020</xdr:rowOff>
    </xdr:to>
    <xdr:cxnSp macro="">
      <xdr:nvCxnSpPr>
        <xdr:cNvPr id="231" name="直線コネクタ 230">
          <a:extLst>
            <a:ext uri="{FF2B5EF4-FFF2-40B4-BE49-F238E27FC236}">
              <a16:creationId xmlns:a16="http://schemas.microsoft.com/office/drawing/2014/main" id="{752D4293-6B03-4F2C-BB21-D286A69C7F58}"/>
            </a:ext>
          </a:extLst>
        </xdr:cNvPr>
        <xdr:cNvCxnSpPr/>
      </xdr:nvCxnSpPr>
      <xdr:spPr>
        <a:xfrm flipV="1">
          <a:off x="9219565" y="9183188"/>
          <a:ext cx="0" cy="1538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163847</xdr:rowOff>
    </xdr:from>
    <xdr:ext cx="469744" cy="259045"/>
    <xdr:sp macro="" textlink="">
      <xdr:nvSpPr>
        <xdr:cNvPr id="232" name="【体育館・プール】&#10;一人当たり面積最小値テキスト">
          <a:extLst>
            <a:ext uri="{FF2B5EF4-FFF2-40B4-BE49-F238E27FC236}">
              <a16:creationId xmlns:a16="http://schemas.microsoft.com/office/drawing/2014/main" id="{DCFFCD0A-0C1B-427B-B63D-4C8BC159D376}"/>
            </a:ext>
          </a:extLst>
        </xdr:cNvPr>
        <xdr:cNvSpPr txBox="1"/>
      </xdr:nvSpPr>
      <xdr:spPr>
        <a:xfrm>
          <a:off x="9258300" y="1072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160020</xdr:rowOff>
    </xdr:from>
    <xdr:to>
      <xdr:col>55</xdr:col>
      <xdr:colOff>88900</xdr:colOff>
      <xdr:row>63</xdr:row>
      <xdr:rowOff>160020</xdr:rowOff>
    </xdr:to>
    <xdr:cxnSp macro="">
      <xdr:nvCxnSpPr>
        <xdr:cNvPr id="233" name="直線コネクタ 232">
          <a:extLst>
            <a:ext uri="{FF2B5EF4-FFF2-40B4-BE49-F238E27FC236}">
              <a16:creationId xmlns:a16="http://schemas.microsoft.com/office/drawing/2014/main" id="{D91105A0-282B-4E01-BE02-3B61E2A9E0B5}"/>
            </a:ext>
          </a:extLst>
        </xdr:cNvPr>
        <xdr:cNvCxnSpPr/>
      </xdr:nvCxnSpPr>
      <xdr:spPr>
        <a:xfrm>
          <a:off x="9154160" y="1072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77305</xdr:rowOff>
    </xdr:from>
    <xdr:ext cx="469744" cy="259045"/>
    <xdr:sp macro="" textlink="">
      <xdr:nvSpPr>
        <xdr:cNvPr id="234" name="【体育館・プール】&#10;一人当たり面積最大値テキスト">
          <a:extLst>
            <a:ext uri="{FF2B5EF4-FFF2-40B4-BE49-F238E27FC236}">
              <a16:creationId xmlns:a16="http://schemas.microsoft.com/office/drawing/2014/main" id="{E4D320E4-0791-41EC-B2E8-AF1B13BF1D3B}"/>
            </a:ext>
          </a:extLst>
        </xdr:cNvPr>
        <xdr:cNvSpPr txBox="1"/>
      </xdr:nvSpPr>
      <xdr:spPr>
        <a:xfrm>
          <a:off x="9258300" y="8962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54</xdr:row>
      <xdr:rowOff>130628</xdr:rowOff>
    </xdr:from>
    <xdr:to>
      <xdr:col>55</xdr:col>
      <xdr:colOff>88900</xdr:colOff>
      <xdr:row>54</xdr:row>
      <xdr:rowOff>130628</xdr:rowOff>
    </xdr:to>
    <xdr:cxnSp macro="">
      <xdr:nvCxnSpPr>
        <xdr:cNvPr id="235" name="直線コネクタ 234">
          <a:extLst>
            <a:ext uri="{FF2B5EF4-FFF2-40B4-BE49-F238E27FC236}">
              <a16:creationId xmlns:a16="http://schemas.microsoft.com/office/drawing/2014/main" id="{26342379-D56F-4A9F-8D4A-DF48AA7E91B5}"/>
            </a:ext>
          </a:extLst>
        </xdr:cNvPr>
        <xdr:cNvCxnSpPr/>
      </xdr:nvCxnSpPr>
      <xdr:spPr>
        <a:xfrm>
          <a:off x="9154160" y="91831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37392</xdr:rowOff>
    </xdr:from>
    <xdr:ext cx="469744" cy="259045"/>
    <xdr:sp macro="" textlink="">
      <xdr:nvSpPr>
        <xdr:cNvPr id="236" name="【体育館・プール】&#10;一人当たり面積平均値テキスト">
          <a:extLst>
            <a:ext uri="{FF2B5EF4-FFF2-40B4-BE49-F238E27FC236}">
              <a16:creationId xmlns:a16="http://schemas.microsoft.com/office/drawing/2014/main" id="{E850A921-017E-4AAD-8FBC-73880A7B9EDE}"/>
            </a:ext>
          </a:extLst>
        </xdr:cNvPr>
        <xdr:cNvSpPr txBox="1"/>
      </xdr:nvSpPr>
      <xdr:spPr>
        <a:xfrm>
          <a:off x="9258300" y="99281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14515</xdr:rowOff>
    </xdr:from>
    <xdr:to>
      <xdr:col>55</xdr:col>
      <xdr:colOff>50800</xdr:colOff>
      <xdr:row>60</xdr:row>
      <xdr:rowOff>116115</xdr:rowOff>
    </xdr:to>
    <xdr:sp macro="" textlink="">
      <xdr:nvSpPr>
        <xdr:cNvPr id="237" name="フローチャート: 判断 236">
          <a:extLst>
            <a:ext uri="{FF2B5EF4-FFF2-40B4-BE49-F238E27FC236}">
              <a16:creationId xmlns:a16="http://schemas.microsoft.com/office/drawing/2014/main" id="{5F3E2206-0B41-4DE7-BB6E-9F67BAF0B69A}"/>
            </a:ext>
          </a:extLst>
        </xdr:cNvPr>
        <xdr:cNvSpPr/>
      </xdr:nvSpPr>
      <xdr:spPr>
        <a:xfrm>
          <a:off x="9192260" y="1007291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25944</xdr:rowOff>
    </xdr:from>
    <xdr:to>
      <xdr:col>50</xdr:col>
      <xdr:colOff>165100</xdr:colOff>
      <xdr:row>60</xdr:row>
      <xdr:rowOff>127544</xdr:rowOff>
    </xdr:to>
    <xdr:sp macro="" textlink="">
      <xdr:nvSpPr>
        <xdr:cNvPr id="238" name="フローチャート: 判断 237">
          <a:extLst>
            <a:ext uri="{FF2B5EF4-FFF2-40B4-BE49-F238E27FC236}">
              <a16:creationId xmlns:a16="http://schemas.microsoft.com/office/drawing/2014/main" id="{670EC693-AA54-4D35-8F7C-ED40F4A00207}"/>
            </a:ext>
          </a:extLst>
        </xdr:cNvPr>
        <xdr:cNvSpPr/>
      </xdr:nvSpPr>
      <xdr:spPr>
        <a:xfrm>
          <a:off x="8445500" y="1008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40640</xdr:rowOff>
    </xdr:from>
    <xdr:to>
      <xdr:col>46</xdr:col>
      <xdr:colOff>38100</xdr:colOff>
      <xdr:row>60</xdr:row>
      <xdr:rowOff>142240</xdr:rowOff>
    </xdr:to>
    <xdr:sp macro="" textlink="">
      <xdr:nvSpPr>
        <xdr:cNvPr id="239" name="フローチャート: 判断 238">
          <a:extLst>
            <a:ext uri="{FF2B5EF4-FFF2-40B4-BE49-F238E27FC236}">
              <a16:creationId xmlns:a16="http://schemas.microsoft.com/office/drawing/2014/main" id="{FED39FEA-504D-48B9-BA0E-EA13391E5B54}"/>
            </a:ext>
          </a:extLst>
        </xdr:cNvPr>
        <xdr:cNvSpPr/>
      </xdr:nvSpPr>
      <xdr:spPr>
        <a:xfrm>
          <a:off x="7670800" y="100990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135346</xdr:rowOff>
    </xdr:from>
    <xdr:to>
      <xdr:col>41</xdr:col>
      <xdr:colOff>101600</xdr:colOff>
      <xdr:row>61</xdr:row>
      <xdr:rowOff>65496</xdr:rowOff>
    </xdr:to>
    <xdr:sp macro="" textlink="">
      <xdr:nvSpPr>
        <xdr:cNvPr id="240" name="フローチャート: 判断 239">
          <a:extLst>
            <a:ext uri="{FF2B5EF4-FFF2-40B4-BE49-F238E27FC236}">
              <a16:creationId xmlns:a16="http://schemas.microsoft.com/office/drawing/2014/main" id="{F9CF9409-7652-4665-8B78-1825D116B6B0}"/>
            </a:ext>
          </a:extLst>
        </xdr:cNvPr>
        <xdr:cNvSpPr/>
      </xdr:nvSpPr>
      <xdr:spPr>
        <a:xfrm>
          <a:off x="6873240" y="101937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16147</xdr:rowOff>
    </xdr:from>
    <xdr:to>
      <xdr:col>36</xdr:col>
      <xdr:colOff>165100</xdr:colOff>
      <xdr:row>61</xdr:row>
      <xdr:rowOff>117747</xdr:rowOff>
    </xdr:to>
    <xdr:sp macro="" textlink="">
      <xdr:nvSpPr>
        <xdr:cNvPr id="241" name="フローチャート: 判断 240">
          <a:extLst>
            <a:ext uri="{FF2B5EF4-FFF2-40B4-BE49-F238E27FC236}">
              <a16:creationId xmlns:a16="http://schemas.microsoft.com/office/drawing/2014/main" id="{9FC32587-6EC3-48D3-8BA4-C2693CC4DD12}"/>
            </a:ext>
          </a:extLst>
        </xdr:cNvPr>
        <xdr:cNvSpPr/>
      </xdr:nvSpPr>
      <xdr:spPr>
        <a:xfrm>
          <a:off x="6098540" y="10242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A41769A5-4C01-4968-B454-AA44239C1355}"/>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54389434-CD3B-4626-91C9-0D2B00A7F910}"/>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938EA941-B52C-4302-9AF4-3D035358E7BE}"/>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E4E1FF2D-F743-426E-A47E-5CFDFD90063A}"/>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D065D4FC-45F5-4628-BFA6-1B7AD46D7AC7}"/>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16147</xdr:rowOff>
    </xdr:from>
    <xdr:to>
      <xdr:col>55</xdr:col>
      <xdr:colOff>50800</xdr:colOff>
      <xdr:row>63</xdr:row>
      <xdr:rowOff>117747</xdr:rowOff>
    </xdr:to>
    <xdr:sp macro="" textlink="">
      <xdr:nvSpPr>
        <xdr:cNvPr id="247" name="楕円 246">
          <a:extLst>
            <a:ext uri="{FF2B5EF4-FFF2-40B4-BE49-F238E27FC236}">
              <a16:creationId xmlns:a16="http://schemas.microsoft.com/office/drawing/2014/main" id="{324B7AAE-2633-4DDB-A450-6096E6E452A7}"/>
            </a:ext>
          </a:extLst>
        </xdr:cNvPr>
        <xdr:cNvSpPr/>
      </xdr:nvSpPr>
      <xdr:spPr>
        <a:xfrm>
          <a:off x="9192260" y="1057746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102524</xdr:rowOff>
    </xdr:from>
    <xdr:ext cx="469744" cy="259045"/>
    <xdr:sp macro="" textlink="">
      <xdr:nvSpPr>
        <xdr:cNvPr id="248" name="【体育館・プール】&#10;一人当たり面積該当値テキスト">
          <a:extLst>
            <a:ext uri="{FF2B5EF4-FFF2-40B4-BE49-F238E27FC236}">
              <a16:creationId xmlns:a16="http://schemas.microsoft.com/office/drawing/2014/main" id="{511619C5-FCE2-4F61-955E-6EFE8BA89812}"/>
            </a:ext>
          </a:extLst>
        </xdr:cNvPr>
        <xdr:cNvSpPr txBox="1"/>
      </xdr:nvSpPr>
      <xdr:spPr>
        <a:xfrm>
          <a:off x="9258300" y="10496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17780</xdr:rowOff>
    </xdr:from>
    <xdr:to>
      <xdr:col>50</xdr:col>
      <xdr:colOff>165100</xdr:colOff>
      <xdr:row>63</xdr:row>
      <xdr:rowOff>119380</xdr:rowOff>
    </xdr:to>
    <xdr:sp macro="" textlink="">
      <xdr:nvSpPr>
        <xdr:cNvPr id="249" name="楕円 248">
          <a:extLst>
            <a:ext uri="{FF2B5EF4-FFF2-40B4-BE49-F238E27FC236}">
              <a16:creationId xmlns:a16="http://schemas.microsoft.com/office/drawing/2014/main" id="{76EF1D49-C973-467D-B3F1-DFD7356A1AA3}"/>
            </a:ext>
          </a:extLst>
        </xdr:cNvPr>
        <xdr:cNvSpPr/>
      </xdr:nvSpPr>
      <xdr:spPr>
        <a:xfrm>
          <a:off x="84455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66947</xdr:rowOff>
    </xdr:from>
    <xdr:to>
      <xdr:col>55</xdr:col>
      <xdr:colOff>0</xdr:colOff>
      <xdr:row>63</xdr:row>
      <xdr:rowOff>68580</xdr:rowOff>
    </xdr:to>
    <xdr:cxnSp macro="">
      <xdr:nvCxnSpPr>
        <xdr:cNvPr id="250" name="直線コネクタ 249">
          <a:extLst>
            <a:ext uri="{FF2B5EF4-FFF2-40B4-BE49-F238E27FC236}">
              <a16:creationId xmlns:a16="http://schemas.microsoft.com/office/drawing/2014/main" id="{1B029D3F-C14B-4240-9C13-9C70867B4248}"/>
            </a:ext>
          </a:extLst>
        </xdr:cNvPr>
        <xdr:cNvCxnSpPr/>
      </xdr:nvCxnSpPr>
      <xdr:spPr>
        <a:xfrm flipV="1">
          <a:off x="8496300" y="10628267"/>
          <a:ext cx="7239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19413</xdr:rowOff>
    </xdr:from>
    <xdr:to>
      <xdr:col>46</xdr:col>
      <xdr:colOff>38100</xdr:colOff>
      <xdr:row>63</xdr:row>
      <xdr:rowOff>121013</xdr:rowOff>
    </xdr:to>
    <xdr:sp macro="" textlink="">
      <xdr:nvSpPr>
        <xdr:cNvPr id="251" name="楕円 250">
          <a:extLst>
            <a:ext uri="{FF2B5EF4-FFF2-40B4-BE49-F238E27FC236}">
              <a16:creationId xmlns:a16="http://schemas.microsoft.com/office/drawing/2014/main" id="{8F94725C-C29C-474F-B773-F38CEA87DA29}"/>
            </a:ext>
          </a:extLst>
        </xdr:cNvPr>
        <xdr:cNvSpPr/>
      </xdr:nvSpPr>
      <xdr:spPr>
        <a:xfrm>
          <a:off x="7670800" y="1058073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68580</xdr:rowOff>
    </xdr:from>
    <xdr:to>
      <xdr:col>50</xdr:col>
      <xdr:colOff>114300</xdr:colOff>
      <xdr:row>63</xdr:row>
      <xdr:rowOff>70213</xdr:rowOff>
    </xdr:to>
    <xdr:cxnSp macro="">
      <xdr:nvCxnSpPr>
        <xdr:cNvPr id="252" name="直線コネクタ 251">
          <a:extLst>
            <a:ext uri="{FF2B5EF4-FFF2-40B4-BE49-F238E27FC236}">
              <a16:creationId xmlns:a16="http://schemas.microsoft.com/office/drawing/2014/main" id="{B9CD34AF-D248-452F-AD4B-2DF274862306}"/>
            </a:ext>
          </a:extLst>
        </xdr:cNvPr>
        <xdr:cNvCxnSpPr/>
      </xdr:nvCxnSpPr>
      <xdr:spPr>
        <a:xfrm flipV="1">
          <a:off x="7713980" y="10629900"/>
          <a:ext cx="78232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21046</xdr:rowOff>
    </xdr:from>
    <xdr:to>
      <xdr:col>41</xdr:col>
      <xdr:colOff>101600</xdr:colOff>
      <xdr:row>63</xdr:row>
      <xdr:rowOff>122646</xdr:rowOff>
    </xdr:to>
    <xdr:sp macro="" textlink="">
      <xdr:nvSpPr>
        <xdr:cNvPr id="253" name="楕円 252">
          <a:extLst>
            <a:ext uri="{FF2B5EF4-FFF2-40B4-BE49-F238E27FC236}">
              <a16:creationId xmlns:a16="http://schemas.microsoft.com/office/drawing/2014/main" id="{18DF94B2-3875-4D10-A2D3-D218EB07B9E7}"/>
            </a:ext>
          </a:extLst>
        </xdr:cNvPr>
        <xdr:cNvSpPr/>
      </xdr:nvSpPr>
      <xdr:spPr>
        <a:xfrm>
          <a:off x="6873240" y="1058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70213</xdr:rowOff>
    </xdr:from>
    <xdr:to>
      <xdr:col>45</xdr:col>
      <xdr:colOff>177800</xdr:colOff>
      <xdr:row>63</xdr:row>
      <xdr:rowOff>71846</xdr:rowOff>
    </xdr:to>
    <xdr:cxnSp macro="">
      <xdr:nvCxnSpPr>
        <xdr:cNvPr id="254" name="直線コネクタ 253">
          <a:extLst>
            <a:ext uri="{FF2B5EF4-FFF2-40B4-BE49-F238E27FC236}">
              <a16:creationId xmlns:a16="http://schemas.microsoft.com/office/drawing/2014/main" id="{7B0DBC5F-5908-4BD9-BA69-2E03FA59856B}"/>
            </a:ext>
          </a:extLst>
        </xdr:cNvPr>
        <xdr:cNvCxnSpPr/>
      </xdr:nvCxnSpPr>
      <xdr:spPr>
        <a:xfrm flipV="1">
          <a:off x="6924040" y="10631533"/>
          <a:ext cx="78994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24312</xdr:rowOff>
    </xdr:from>
    <xdr:to>
      <xdr:col>36</xdr:col>
      <xdr:colOff>165100</xdr:colOff>
      <xdr:row>63</xdr:row>
      <xdr:rowOff>125912</xdr:rowOff>
    </xdr:to>
    <xdr:sp macro="" textlink="">
      <xdr:nvSpPr>
        <xdr:cNvPr id="255" name="楕円 254">
          <a:extLst>
            <a:ext uri="{FF2B5EF4-FFF2-40B4-BE49-F238E27FC236}">
              <a16:creationId xmlns:a16="http://schemas.microsoft.com/office/drawing/2014/main" id="{F7C113C9-2497-495A-B736-9B3942BC874F}"/>
            </a:ext>
          </a:extLst>
        </xdr:cNvPr>
        <xdr:cNvSpPr/>
      </xdr:nvSpPr>
      <xdr:spPr>
        <a:xfrm>
          <a:off x="6098540" y="10585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71846</xdr:rowOff>
    </xdr:from>
    <xdr:to>
      <xdr:col>41</xdr:col>
      <xdr:colOff>50800</xdr:colOff>
      <xdr:row>63</xdr:row>
      <xdr:rowOff>75112</xdr:rowOff>
    </xdr:to>
    <xdr:cxnSp macro="">
      <xdr:nvCxnSpPr>
        <xdr:cNvPr id="256" name="直線コネクタ 255">
          <a:extLst>
            <a:ext uri="{FF2B5EF4-FFF2-40B4-BE49-F238E27FC236}">
              <a16:creationId xmlns:a16="http://schemas.microsoft.com/office/drawing/2014/main" id="{AC3230A1-9159-4C4B-A3C7-940558B6C5C5}"/>
            </a:ext>
          </a:extLst>
        </xdr:cNvPr>
        <xdr:cNvCxnSpPr/>
      </xdr:nvCxnSpPr>
      <xdr:spPr>
        <a:xfrm flipV="1">
          <a:off x="6149340" y="10633166"/>
          <a:ext cx="7747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58</xdr:row>
      <xdr:rowOff>144071</xdr:rowOff>
    </xdr:from>
    <xdr:ext cx="469744" cy="259045"/>
    <xdr:sp macro="" textlink="">
      <xdr:nvSpPr>
        <xdr:cNvPr id="257" name="n_1aveValue【体育館・プール】&#10;一人当たり面積">
          <a:extLst>
            <a:ext uri="{FF2B5EF4-FFF2-40B4-BE49-F238E27FC236}">
              <a16:creationId xmlns:a16="http://schemas.microsoft.com/office/drawing/2014/main" id="{C1213969-D9A1-4C7A-AE54-C4476E2DD831}"/>
            </a:ext>
          </a:extLst>
        </xdr:cNvPr>
        <xdr:cNvSpPr txBox="1"/>
      </xdr:nvSpPr>
      <xdr:spPr>
        <a:xfrm>
          <a:off x="8271587" y="986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158767</xdr:rowOff>
    </xdr:from>
    <xdr:ext cx="469744" cy="259045"/>
    <xdr:sp macro="" textlink="">
      <xdr:nvSpPr>
        <xdr:cNvPr id="258" name="n_2aveValue【体育館・プール】&#10;一人当たり面積">
          <a:extLst>
            <a:ext uri="{FF2B5EF4-FFF2-40B4-BE49-F238E27FC236}">
              <a16:creationId xmlns:a16="http://schemas.microsoft.com/office/drawing/2014/main" id="{F73FE7AD-FE06-4CEF-82E1-912B2655EF7C}"/>
            </a:ext>
          </a:extLst>
        </xdr:cNvPr>
        <xdr:cNvSpPr txBox="1"/>
      </xdr:nvSpPr>
      <xdr:spPr>
        <a:xfrm>
          <a:off x="7509587" y="9881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82023</xdr:rowOff>
    </xdr:from>
    <xdr:ext cx="469744" cy="259045"/>
    <xdr:sp macro="" textlink="">
      <xdr:nvSpPr>
        <xdr:cNvPr id="259" name="n_3aveValue【体育館・プール】&#10;一人当たり面積">
          <a:extLst>
            <a:ext uri="{FF2B5EF4-FFF2-40B4-BE49-F238E27FC236}">
              <a16:creationId xmlns:a16="http://schemas.microsoft.com/office/drawing/2014/main" id="{2E0DE87C-06C5-4A8F-A1AA-C2A6FF1815C5}"/>
            </a:ext>
          </a:extLst>
        </xdr:cNvPr>
        <xdr:cNvSpPr txBox="1"/>
      </xdr:nvSpPr>
      <xdr:spPr>
        <a:xfrm>
          <a:off x="6712027" y="9972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134274</xdr:rowOff>
    </xdr:from>
    <xdr:ext cx="469744" cy="259045"/>
    <xdr:sp macro="" textlink="">
      <xdr:nvSpPr>
        <xdr:cNvPr id="260" name="n_4aveValue【体育館・プール】&#10;一人当たり面積">
          <a:extLst>
            <a:ext uri="{FF2B5EF4-FFF2-40B4-BE49-F238E27FC236}">
              <a16:creationId xmlns:a16="http://schemas.microsoft.com/office/drawing/2014/main" id="{805FD7B4-2023-4970-8282-FE4895E31224}"/>
            </a:ext>
          </a:extLst>
        </xdr:cNvPr>
        <xdr:cNvSpPr txBox="1"/>
      </xdr:nvSpPr>
      <xdr:spPr>
        <a:xfrm>
          <a:off x="5937327" y="10025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110507</xdr:rowOff>
    </xdr:from>
    <xdr:ext cx="469744" cy="259045"/>
    <xdr:sp macro="" textlink="">
      <xdr:nvSpPr>
        <xdr:cNvPr id="261" name="n_1mainValue【体育館・プール】&#10;一人当たり面積">
          <a:extLst>
            <a:ext uri="{FF2B5EF4-FFF2-40B4-BE49-F238E27FC236}">
              <a16:creationId xmlns:a16="http://schemas.microsoft.com/office/drawing/2014/main" id="{BD6B4F93-C028-444F-8794-EB3673BC08ED}"/>
            </a:ext>
          </a:extLst>
        </xdr:cNvPr>
        <xdr:cNvSpPr txBox="1"/>
      </xdr:nvSpPr>
      <xdr:spPr>
        <a:xfrm>
          <a:off x="8271587" y="106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112140</xdr:rowOff>
    </xdr:from>
    <xdr:ext cx="469744" cy="259045"/>
    <xdr:sp macro="" textlink="">
      <xdr:nvSpPr>
        <xdr:cNvPr id="262" name="n_2mainValue【体育館・プール】&#10;一人当たり面積">
          <a:extLst>
            <a:ext uri="{FF2B5EF4-FFF2-40B4-BE49-F238E27FC236}">
              <a16:creationId xmlns:a16="http://schemas.microsoft.com/office/drawing/2014/main" id="{C3ED5A08-6537-4904-A8DF-7C4495FFC98A}"/>
            </a:ext>
          </a:extLst>
        </xdr:cNvPr>
        <xdr:cNvSpPr txBox="1"/>
      </xdr:nvSpPr>
      <xdr:spPr>
        <a:xfrm>
          <a:off x="7509587" y="10673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113773</xdr:rowOff>
    </xdr:from>
    <xdr:ext cx="469744" cy="259045"/>
    <xdr:sp macro="" textlink="">
      <xdr:nvSpPr>
        <xdr:cNvPr id="263" name="n_3mainValue【体育館・プール】&#10;一人当たり面積">
          <a:extLst>
            <a:ext uri="{FF2B5EF4-FFF2-40B4-BE49-F238E27FC236}">
              <a16:creationId xmlns:a16="http://schemas.microsoft.com/office/drawing/2014/main" id="{24DB54B1-1D2B-4C30-8E8F-251FA2AF8C34}"/>
            </a:ext>
          </a:extLst>
        </xdr:cNvPr>
        <xdr:cNvSpPr txBox="1"/>
      </xdr:nvSpPr>
      <xdr:spPr>
        <a:xfrm>
          <a:off x="6712027" y="10675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117039</xdr:rowOff>
    </xdr:from>
    <xdr:ext cx="469744" cy="259045"/>
    <xdr:sp macro="" textlink="">
      <xdr:nvSpPr>
        <xdr:cNvPr id="264" name="n_4mainValue【体育館・プール】&#10;一人当たり面積">
          <a:extLst>
            <a:ext uri="{FF2B5EF4-FFF2-40B4-BE49-F238E27FC236}">
              <a16:creationId xmlns:a16="http://schemas.microsoft.com/office/drawing/2014/main" id="{DEF39005-5FB9-460C-9ABB-F4FC98BA360A}"/>
            </a:ext>
          </a:extLst>
        </xdr:cNvPr>
        <xdr:cNvSpPr txBox="1"/>
      </xdr:nvSpPr>
      <xdr:spPr>
        <a:xfrm>
          <a:off x="5937327" y="10678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AA0827CE-FA49-44FF-AF49-4C5CD2B46590}"/>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FECCCD8A-3C23-4378-B177-58290A65F081}"/>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8CD143C5-51AA-467F-96EF-C1F3C69044CA}"/>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746E33A5-7B16-447E-A83F-18B417E34291}"/>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79140F8F-8AA9-4767-8913-C5717BCB445F}"/>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90FBF944-8BD3-45FD-A814-5E7668F89EEB}"/>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8792FF7D-AAB5-4F5C-9175-A43A7E767BE6}"/>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626D1AA3-B32D-4ADE-982C-AE37A50DD90A}"/>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3B812597-26D7-44C3-84BA-E14B0EEA4326}"/>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1A7B3CF9-BFFA-497A-A909-8E3959CC1E58}"/>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5EF9E3CC-3990-4C7A-B0A9-08E1A6091B12}"/>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6" name="直線コネクタ 275">
          <a:extLst>
            <a:ext uri="{FF2B5EF4-FFF2-40B4-BE49-F238E27FC236}">
              <a16:creationId xmlns:a16="http://schemas.microsoft.com/office/drawing/2014/main" id="{68F9BC3A-4EB0-4944-B31D-D6BEBB210A57}"/>
            </a:ext>
          </a:extLst>
        </xdr:cNvPr>
        <xdr:cNvCxnSpPr/>
      </xdr:nvCxnSpPr>
      <xdr:spPr>
        <a:xfrm>
          <a:off x="67056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7" name="テキスト ボックス 276">
          <a:extLst>
            <a:ext uri="{FF2B5EF4-FFF2-40B4-BE49-F238E27FC236}">
              <a16:creationId xmlns:a16="http://schemas.microsoft.com/office/drawing/2014/main" id="{6805CB4A-6D46-4B77-ADC4-BE2FE00A1C04}"/>
            </a:ext>
          </a:extLst>
        </xdr:cNvPr>
        <xdr:cNvSpPr txBox="1"/>
      </xdr:nvSpPr>
      <xdr:spPr>
        <a:xfrm>
          <a:off x="27196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8" name="直線コネクタ 277">
          <a:extLst>
            <a:ext uri="{FF2B5EF4-FFF2-40B4-BE49-F238E27FC236}">
              <a16:creationId xmlns:a16="http://schemas.microsoft.com/office/drawing/2014/main" id="{AD9D971F-B77C-4146-931C-DEEA43ED4C72}"/>
            </a:ext>
          </a:extLst>
        </xdr:cNvPr>
        <xdr:cNvCxnSpPr/>
      </xdr:nvCxnSpPr>
      <xdr:spPr>
        <a:xfrm>
          <a:off x="67056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9" name="テキスト ボックス 278">
          <a:extLst>
            <a:ext uri="{FF2B5EF4-FFF2-40B4-BE49-F238E27FC236}">
              <a16:creationId xmlns:a16="http://schemas.microsoft.com/office/drawing/2014/main" id="{351C8DD0-62A4-4219-951D-F88F32498845}"/>
            </a:ext>
          </a:extLst>
        </xdr:cNvPr>
        <xdr:cNvSpPr txBox="1"/>
      </xdr:nvSpPr>
      <xdr:spPr>
        <a:xfrm>
          <a:off x="336081" y="13870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0" name="直線コネクタ 279">
          <a:extLst>
            <a:ext uri="{FF2B5EF4-FFF2-40B4-BE49-F238E27FC236}">
              <a16:creationId xmlns:a16="http://schemas.microsoft.com/office/drawing/2014/main" id="{6BF51273-C146-4F0C-99DC-444200835FAD}"/>
            </a:ext>
          </a:extLst>
        </xdr:cNvPr>
        <xdr:cNvCxnSpPr/>
      </xdr:nvCxnSpPr>
      <xdr:spPr>
        <a:xfrm>
          <a:off x="67056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1" name="テキスト ボックス 280">
          <a:extLst>
            <a:ext uri="{FF2B5EF4-FFF2-40B4-BE49-F238E27FC236}">
              <a16:creationId xmlns:a16="http://schemas.microsoft.com/office/drawing/2014/main" id="{FCB85CA9-E519-46EE-9665-C31B218DCFDC}"/>
            </a:ext>
          </a:extLst>
        </xdr:cNvPr>
        <xdr:cNvSpPr txBox="1"/>
      </xdr:nvSpPr>
      <xdr:spPr>
        <a:xfrm>
          <a:off x="336081" y="1342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2" name="直線コネクタ 281">
          <a:extLst>
            <a:ext uri="{FF2B5EF4-FFF2-40B4-BE49-F238E27FC236}">
              <a16:creationId xmlns:a16="http://schemas.microsoft.com/office/drawing/2014/main" id="{28BC577C-9B80-4474-B905-7EA60D9227B4}"/>
            </a:ext>
          </a:extLst>
        </xdr:cNvPr>
        <xdr:cNvCxnSpPr/>
      </xdr:nvCxnSpPr>
      <xdr:spPr>
        <a:xfrm>
          <a:off x="67056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3" name="テキスト ボックス 282">
          <a:extLst>
            <a:ext uri="{FF2B5EF4-FFF2-40B4-BE49-F238E27FC236}">
              <a16:creationId xmlns:a16="http://schemas.microsoft.com/office/drawing/2014/main" id="{632F35FC-9C16-4CB4-AE25-16E026272A39}"/>
            </a:ext>
          </a:extLst>
        </xdr:cNvPr>
        <xdr:cNvSpPr txBox="1"/>
      </xdr:nvSpPr>
      <xdr:spPr>
        <a:xfrm>
          <a:off x="336081" y="129756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C20A30F4-9EB8-454C-B736-F287F97E4D32}"/>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5" name="テキスト ボックス 284">
          <a:extLst>
            <a:ext uri="{FF2B5EF4-FFF2-40B4-BE49-F238E27FC236}">
              <a16:creationId xmlns:a16="http://schemas.microsoft.com/office/drawing/2014/main" id="{2D740189-2ED3-4BD4-84F1-98DFAD58ACF6}"/>
            </a:ext>
          </a:extLst>
        </xdr:cNvPr>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23B47037-9ED5-4708-A31B-281F611858C7}"/>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76963</xdr:rowOff>
    </xdr:from>
    <xdr:to>
      <xdr:col>24</xdr:col>
      <xdr:colOff>62865</xdr:colOff>
      <xdr:row>85</xdr:row>
      <xdr:rowOff>140970</xdr:rowOff>
    </xdr:to>
    <xdr:cxnSp macro="">
      <xdr:nvCxnSpPr>
        <xdr:cNvPr id="287" name="直線コネクタ 286">
          <a:extLst>
            <a:ext uri="{FF2B5EF4-FFF2-40B4-BE49-F238E27FC236}">
              <a16:creationId xmlns:a16="http://schemas.microsoft.com/office/drawing/2014/main" id="{66864B80-68B7-40A4-9657-DED4731F0E2F}"/>
            </a:ext>
          </a:extLst>
        </xdr:cNvPr>
        <xdr:cNvCxnSpPr/>
      </xdr:nvCxnSpPr>
      <xdr:spPr>
        <a:xfrm flipV="1">
          <a:off x="4086225" y="13152883"/>
          <a:ext cx="0" cy="1237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144797</xdr:rowOff>
    </xdr:from>
    <xdr:ext cx="405111" cy="259045"/>
    <xdr:sp macro="" textlink="">
      <xdr:nvSpPr>
        <xdr:cNvPr id="288" name="【福祉施設】&#10;有形固定資産減価償却率最小値テキスト">
          <a:extLst>
            <a:ext uri="{FF2B5EF4-FFF2-40B4-BE49-F238E27FC236}">
              <a16:creationId xmlns:a16="http://schemas.microsoft.com/office/drawing/2014/main" id="{2A74891A-37E9-493A-9922-A02D4AF4B648}"/>
            </a:ext>
          </a:extLst>
        </xdr:cNvPr>
        <xdr:cNvSpPr txBox="1"/>
      </xdr:nvSpPr>
      <xdr:spPr>
        <a:xfrm>
          <a:off x="4124960" y="1439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140970</xdr:rowOff>
    </xdr:from>
    <xdr:to>
      <xdr:col>24</xdr:col>
      <xdr:colOff>152400</xdr:colOff>
      <xdr:row>85</xdr:row>
      <xdr:rowOff>140970</xdr:rowOff>
    </xdr:to>
    <xdr:cxnSp macro="">
      <xdr:nvCxnSpPr>
        <xdr:cNvPr id="289" name="直線コネクタ 288">
          <a:extLst>
            <a:ext uri="{FF2B5EF4-FFF2-40B4-BE49-F238E27FC236}">
              <a16:creationId xmlns:a16="http://schemas.microsoft.com/office/drawing/2014/main" id="{7A262F2B-24E5-455A-B294-CF7B6AA83C13}"/>
            </a:ext>
          </a:extLst>
        </xdr:cNvPr>
        <xdr:cNvCxnSpPr/>
      </xdr:nvCxnSpPr>
      <xdr:spPr>
        <a:xfrm>
          <a:off x="4020820" y="143903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23640</xdr:rowOff>
    </xdr:from>
    <xdr:ext cx="405111" cy="259045"/>
    <xdr:sp macro="" textlink="">
      <xdr:nvSpPr>
        <xdr:cNvPr id="290" name="【福祉施設】&#10;有形固定資産減価償却率最大値テキスト">
          <a:extLst>
            <a:ext uri="{FF2B5EF4-FFF2-40B4-BE49-F238E27FC236}">
              <a16:creationId xmlns:a16="http://schemas.microsoft.com/office/drawing/2014/main" id="{28BCF567-7E91-4BE7-9796-39E730A3BEDF}"/>
            </a:ext>
          </a:extLst>
        </xdr:cNvPr>
        <xdr:cNvSpPr txBox="1"/>
      </xdr:nvSpPr>
      <xdr:spPr>
        <a:xfrm>
          <a:off x="4124960" y="12931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76963</xdr:rowOff>
    </xdr:from>
    <xdr:to>
      <xdr:col>24</xdr:col>
      <xdr:colOff>152400</xdr:colOff>
      <xdr:row>78</xdr:row>
      <xdr:rowOff>76963</xdr:rowOff>
    </xdr:to>
    <xdr:cxnSp macro="">
      <xdr:nvCxnSpPr>
        <xdr:cNvPr id="291" name="直線コネクタ 290">
          <a:extLst>
            <a:ext uri="{FF2B5EF4-FFF2-40B4-BE49-F238E27FC236}">
              <a16:creationId xmlns:a16="http://schemas.microsoft.com/office/drawing/2014/main" id="{3A92B504-6940-4201-AF62-02A9FE255E7C}"/>
            </a:ext>
          </a:extLst>
        </xdr:cNvPr>
        <xdr:cNvCxnSpPr/>
      </xdr:nvCxnSpPr>
      <xdr:spPr>
        <a:xfrm>
          <a:off x="4020820" y="1315288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138192</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3EE62FB1-D182-460D-B23A-4A2A05026B8E}"/>
            </a:ext>
          </a:extLst>
        </xdr:cNvPr>
        <xdr:cNvSpPr txBox="1"/>
      </xdr:nvSpPr>
      <xdr:spPr>
        <a:xfrm>
          <a:off x="4124960" y="133817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115315</xdr:rowOff>
    </xdr:from>
    <xdr:to>
      <xdr:col>24</xdr:col>
      <xdr:colOff>114300</xdr:colOff>
      <xdr:row>81</xdr:row>
      <xdr:rowOff>45465</xdr:rowOff>
    </xdr:to>
    <xdr:sp macro="" textlink="">
      <xdr:nvSpPr>
        <xdr:cNvPr id="293" name="フローチャート: 判断 292">
          <a:extLst>
            <a:ext uri="{FF2B5EF4-FFF2-40B4-BE49-F238E27FC236}">
              <a16:creationId xmlns:a16="http://schemas.microsoft.com/office/drawing/2014/main" id="{89B154CB-7E09-4AEF-A642-73C79EC97090}"/>
            </a:ext>
          </a:extLst>
        </xdr:cNvPr>
        <xdr:cNvSpPr/>
      </xdr:nvSpPr>
      <xdr:spPr>
        <a:xfrm>
          <a:off x="4036060" y="135265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62737</xdr:rowOff>
    </xdr:from>
    <xdr:to>
      <xdr:col>20</xdr:col>
      <xdr:colOff>38100</xdr:colOff>
      <xdr:row>80</xdr:row>
      <xdr:rowOff>164337</xdr:rowOff>
    </xdr:to>
    <xdr:sp macro="" textlink="">
      <xdr:nvSpPr>
        <xdr:cNvPr id="294" name="フローチャート: 判断 293">
          <a:extLst>
            <a:ext uri="{FF2B5EF4-FFF2-40B4-BE49-F238E27FC236}">
              <a16:creationId xmlns:a16="http://schemas.microsoft.com/office/drawing/2014/main" id="{F5095C3F-3862-4ECA-B25C-FD7C5141E1D4}"/>
            </a:ext>
          </a:extLst>
        </xdr:cNvPr>
        <xdr:cNvSpPr/>
      </xdr:nvSpPr>
      <xdr:spPr>
        <a:xfrm>
          <a:off x="3312160" y="1347393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23876</xdr:rowOff>
    </xdr:from>
    <xdr:to>
      <xdr:col>15</xdr:col>
      <xdr:colOff>101600</xdr:colOff>
      <xdr:row>80</xdr:row>
      <xdr:rowOff>125476</xdr:rowOff>
    </xdr:to>
    <xdr:sp macro="" textlink="">
      <xdr:nvSpPr>
        <xdr:cNvPr id="295" name="フローチャート: 判断 294">
          <a:extLst>
            <a:ext uri="{FF2B5EF4-FFF2-40B4-BE49-F238E27FC236}">
              <a16:creationId xmlns:a16="http://schemas.microsoft.com/office/drawing/2014/main" id="{81449E0A-DE95-4BD2-909E-38BC65051B1C}"/>
            </a:ext>
          </a:extLst>
        </xdr:cNvPr>
        <xdr:cNvSpPr/>
      </xdr:nvSpPr>
      <xdr:spPr>
        <a:xfrm>
          <a:off x="2514600" y="13435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51308</xdr:rowOff>
    </xdr:from>
    <xdr:to>
      <xdr:col>10</xdr:col>
      <xdr:colOff>165100</xdr:colOff>
      <xdr:row>80</xdr:row>
      <xdr:rowOff>152908</xdr:rowOff>
    </xdr:to>
    <xdr:sp macro="" textlink="">
      <xdr:nvSpPr>
        <xdr:cNvPr id="296" name="フローチャート: 判断 295">
          <a:extLst>
            <a:ext uri="{FF2B5EF4-FFF2-40B4-BE49-F238E27FC236}">
              <a16:creationId xmlns:a16="http://schemas.microsoft.com/office/drawing/2014/main" id="{30EDF49D-610B-4848-82DB-F583C1404708}"/>
            </a:ext>
          </a:extLst>
        </xdr:cNvPr>
        <xdr:cNvSpPr/>
      </xdr:nvSpPr>
      <xdr:spPr>
        <a:xfrm>
          <a:off x="1739900" y="1346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74168</xdr:rowOff>
    </xdr:from>
    <xdr:to>
      <xdr:col>6</xdr:col>
      <xdr:colOff>38100</xdr:colOff>
      <xdr:row>81</xdr:row>
      <xdr:rowOff>4318</xdr:rowOff>
    </xdr:to>
    <xdr:sp macro="" textlink="">
      <xdr:nvSpPr>
        <xdr:cNvPr id="297" name="フローチャート: 判断 296">
          <a:extLst>
            <a:ext uri="{FF2B5EF4-FFF2-40B4-BE49-F238E27FC236}">
              <a16:creationId xmlns:a16="http://schemas.microsoft.com/office/drawing/2014/main" id="{564C020F-58ED-4A50-BC2D-25461032C7F1}"/>
            </a:ext>
          </a:extLst>
        </xdr:cNvPr>
        <xdr:cNvSpPr/>
      </xdr:nvSpPr>
      <xdr:spPr>
        <a:xfrm>
          <a:off x="965200" y="1348536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9BCB026E-20ED-40CB-80DD-34C7D61280D3}"/>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80171408-6C81-49E7-B0D5-51B628A58E2E}"/>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A35639A2-6D7D-4C50-BC1E-E9DE7A80FBA0}"/>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62BB17C3-7AAD-40A5-BDCF-726F19FB63CC}"/>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12E1AE74-B6D0-43DF-A9FB-88689AC28DC0}"/>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65024</xdr:rowOff>
    </xdr:from>
    <xdr:to>
      <xdr:col>24</xdr:col>
      <xdr:colOff>114300</xdr:colOff>
      <xdr:row>84</xdr:row>
      <xdr:rowOff>166624</xdr:rowOff>
    </xdr:to>
    <xdr:sp macro="" textlink="">
      <xdr:nvSpPr>
        <xdr:cNvPr id="303" name="楕円 302">
          <a:extLst>
            <a:ext uri="{FF2B5EF4-FFF2-40B4-BE49-F238E27FC236}">
              <a16:creationId xmlns:a16="http://schemas.microsoft.com/office/drawing/2014/main" id="{5055FA8A-3958-4BE4-9D90-198749F4C15A}"/>
            </a:ext>
          </a:extLst>
        </xdr:cNvPr>
        <xdr:cNvSpPr/>
      </xdr:nvSpPr>
      <xdr:spPr>
        <a:xfrm>
          <a:off x="4036060" y="14146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43451</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E5890C43-7E6C-434B-A956-57502B9F3C8B}"/>
            </a:ext>
          </a:extLst>
        </xdr:cNvPr>
        <xdr:cNvSpPr txBox="1"/>
      </xdr:nvSpPr>
      <xdr:spPr>
        <a:xfrm>
          <a:off x="4124960" y="14125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135889</xdr:rowOff>
    </xdr:from>
    <xdr:to>
      <xdr:col>20</xdr:col>
      <xdr:colOff>38100</xdr:colOff>
      <xdr:row>84</xdr:row>
      <xdr:rowOff>66039</xdr:rowOff>
    </xdr:to>
    <xdr:sp macro="" textlink="">
      <xdr:nvSpPr>
        <xdr:cNvPr id="305" name="楕円 304">
          <a:extLst>
            <a:ext uri="{FF2B5EF4-FFF2-40B4-BE49-F238E27FC236}">
              <a16:creationId xmlns:a16="http://schemas.microsoft.com/office/drawing/2014/main" id="{63447B11-1854-417A-B4DD-09D7FA440352}"/>
            </a:ext>
          </a:extLst>
        </xdr:cNvPr>
        <xdr:cNvSpPr/>
      </xdr:nvSpPr>
      <xdr:spPr>
        <a:xfrm>
          <a:off x="3312160" y="1405000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15239</xdr:rowOff>
    </xdr:from>
    <xdr:to>
      <xdr:col>24</xdr:col>
      <xdr:colOff>63500</xdr:colOff>
      <xdr:row>84</xdr:row>
      <xdr:rowOff>115824</xdr:rowOff>
    </xdr:to>
    <xdr:cxnSp macro="">
      <xdr:nvCxnSpPr>
        <xdr:cNvPr id="306" name="直線コネクタ 305">
          <a:extLst>
            <a:ext uri="{FF2B5EF4-FFF2-40B4-BE49-F238E27FC236}">
              <a16:creationId xmlns:a16="http://schemas.microsoft.com/office/drawing/2014/main" id="{84026DE3-2A18-483C-9C6C-D79461FC6D1D}"/>
            </a:ext>
          </a:extLst>
        </xdr:cNvPr>
        <xdr:cNvCxnSpPr/>
      </xdr:nvCxnSpPr>
      <xdr:spPr>
        <a:xfrm>
          <a:off x="3355340" y="14096999"/>
          <a:ext cx="731520" cy="100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33020</xdr:rowOff>
    </xdr:from>
    <xdr:to>
      <xdr:col>15</xdr:col>
      <xdr:colOff>101600</xdr:colOff>
      <xdr:row>83</xdr:row>
      <xdr:rowOff>134620</xdr:rowOff>
    </xdr:to>
    <xdr:sp macro="" textlink="">
      <xdr:nvSpPr>
        <xdr:cNvPr id="307" name="楕円 306">
          <a:extLst>
            <a:ext uri="{FF2B5EF4-FFF2-40B4-BE49-F238E27FC236}">
              <a16:creationId xmlns:a16="http://schemas.microsoft.com/office/drawing/2014/main" id="{D49368AD-3E61-4B25-A572-2B73A33E4C3A}"/>
            </a:ext>
          </a:extLst>
        </xdr:cNvPr>
        <xdr:cNvSpPr/>
      </xdr:nvSpPr>
      <xdr:spPr>
        <a:xfrm>
          <a:off x="2514600" y="1394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83820</xdr:rowOff>
    </xdr:from>
    <xdr:to>
      <xdr:col>19</xdr:col>
      <xdr:colOff>177800</xdr:colOff>
      <xdr:row>84</xdr:row>
      <xdr:rowOff>15239</xdr:rowOff>
    </xdr:to>
    <xdr:cxnSp macro="">
      <xdr:nvCxnSpPr>
        <xdr:cNvPr id="308" name="直線コネクタ 307">
          <a:extLst>
            <a:ext uri="{FF2B5EF4-FFF2-40B4-BE49-F238E27FC236}">
              <a16:creationId xmlns:a16="http://schemas.microsoft.com/office/drawing/2014/main" id="{32E56A3C-571F-45DF-A119-E44DE31E19DE}"/>
            </a:ext>
          </a:extLst>
        </xdr:cNvPr>
        <xdr:cNvCxnSpPr/>
      </xdr:nvCxnSpPr>
      <xdr:spPr>
        <a:xfrm>
          <a:off x="2565400" y="13997940"/>
          <a:ext cx="789940" cy="9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103887</xdr:rowOff>
    </xdr:from>
    <xdr:to>
      <xdr:col>10</xdr:col>
      <xdr:colOff>165100</xdr:colOff>
      <xdr:row>83</xdr:row>
      <xdr:rowOff>34037</xdr:rowOff>
    </xdr:to>
    <xdr:sp macro="" textlink="">
      <xdr:nvSpPr>
        <xdr:cNvPr id="309" name="楕円 308">
          <a:extLst>
            <a:ext uri="{FF2B5EF4-FFF2-40B4-BE49-F238E27FC236}">
              <a16:creationId xmlns:a16="http://schemas.microsoft.com/office/drawing/2014/main" id="{6D190E6D-98AB-4C3E-8B82-97F212876FCD}"/>
            </a:ext>
          </a:extLst>
        </xdr:cNvPr>
        <xdr:cNvSpPr/>
      </xdr:nvSpPr>
      <xdr:spPr>
        <a:xfrm>
          <a:off x="1739900" y="1385036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154687</xdr:rowOff>
    </xdr:from>
    <xdr:to>
      <xdr:col>15</xdr:col>
      <xdr:colOff>50800</xdr:colOff>
      <xdr:row>83</xdr:row>
      <xdr:rowOff>83820</xdr:rowOff>
    </xdr:to>
    <xdr:cxnSp macro="">
      <xdr:nvCxnSpPr>
        <xdr:cNvPr id="310" name="直線コネクタ 309">
          <a:extLst>
            <a:ext uri="{FF2B5EF4-FFF2-40B4-BE49-F238E27FC236}">
              <a16:creationId xmlns:a16="http://schemas.microsoft.com/office/drawing/2014/main" id="{00862E30-FAFE-4F89-BA3A-908662AAB8EB}"/>
            </a:ext>
          </a:extLst>
        </xdr:cNvPr>
        <xdr:cNvCxnSpPr/>
      </xdr:nvCxnSpPr>
      <xdr:spPr>
        <a:xfrm>
          <a:off x="1790700" y="13901167"/>
          <a:ext cx="774700" cy="96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74168</xdr:rowOff>
    </xdr:from>
    <xdr:to>
      <xdr:col>6</xdr:col>
      <xdr:colOff>38100</xdr:colOff>
      <xdr:row>82</xdr:row>
      <xdr:rowOff>4318</xdr:rowOff>
    </xdr:to>
    <xdr:sp macro="" textlink="">
      <xdr:nvSpPr>
        <xdr:cNvPr id="311" name="楕円 310">
          <a:extLst>
            <a:ext uri="{FF2B5EF4-FFF2-40B4-BE49-F238E27FC236}">
              <a16:creationId xmlns:a16="http://schemas.microsoft.com/office/drawing/2014/main" id="{42BB0B20-72A4-4E35-8A4B-B6469C87FFF5}"/>
            </a:ext>
          </a:extLst>
        </xdr:cNvPr>
        <xdr:cNvSpPr/>
      </xdr:nvSpPr>
      <xdr:spPr>
        <a:xfrm>
          <a:off x="965200" y="1365300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124968</xdr:rowOff>
    </xdr:from>
    <xdr:to>
      <xdr:col>10</xdr:col>
      <xdr:colOff>114300</xdr:colOff>
      <xdr:row>82</xdr:row>
      <xdr:rowOff>154687</xdr:rowOff>
    </xdr:to>
    <xdr:cxnSp macro="">
      <xdr:nvCxnSpPr>
        <xdr:cNvPr id="312" name="直線コネクタ 311">
          <a:extLst>
            <a:ext uri="{FF2B5EF4-FFF2-40B4-BE49-F238E27FC236}">
              <a16:creationId xmlns:a16="http://schemas.microsoft.com/office/drawing/2014/main" id="{541B4722-BACA-4087-8AE9-8E1016BBA5F9}"/>
            </a:ext>
          </a:extLst>
        </xdr:cNvPr>
        <xdr:cNvCxnSpPr/>
      </xdr:nvCxnSpPr>
      <xdr:spPr>
        <a:xfrm>
          <a:off x="1008380" y="13703808"/>
          <a:ext cx="782320" cy="197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9414</xdr:rowOff>
    </xdr:from>
    <xdr:ext cx="405111" cy="259045"/>
    <xdr:sp macro="" textlink="">
      <xdr:nvSpPr>
        <xdr:cNvPr id="313" name="n_1aveValue【福祉施設】&#10;有形固定資産減価償却率">
          <a:extLst>
            <a:ext uri="{FF2B5EF4-FFF2-40B4-BE49-F238E27FC236}">
              <a16:creationId xmlns:a16="http://schemas.microsoft.com/office/drawing/2014/main" id="{D9839719-CFD0-4F30-8785-81B2819AA25C}"/>
            </a:ext>
          </a:extLst>
        </xdr:cNvPr>
        <xdr:cNvSpPr txBox="1"/>
      </xdr:nvSpPr>
      <xdr:spPr>
        <a:xfrm>
          <a:off x="3170564" y="132529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142003</xdr:rowOff>
    </xdr:from>
    <xdr:ext cx="405111" cy="259045"/>
    <xdr:sp macro="" textlink="">
      <xdr:nvSpPr>
        <xdr:cNvPr id="314" name="n_2aveValue【福祉施設】&#10;有形固定資産減価償却率">
          <a:extLst>
            <a:ext uri="{FF2B5EF4-FFF2-40B4-BE49-F238E27FC236}">
              <a16:creationId xmlns:a16="http://schemas.microsoft.com/office/drawing/2014/main" id="{472FA40E-C831-4A01-AAEE-A521C1F3F58D}"/>
            </a:ext>
          </a:extLst>
        </xdr:cNvPr>
        <xdr:cNvSpPr txBox="1"/>
      </xdr:nvSpPr>
      <xdr:spPr>
        <a:xfrm>
          <a:off x="2385704" y="13217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169435</xdr:rowOff>
    </xdr:from>
    <xdr:ext cx="405111" cy="259045"/>
    <xdr:sp macro="" textlink="">
      <xdr:nvSpPr>
        <xdr:cNvPr id="315" name="n_3aveValue【福祉施設】&#10;有形固定資産減価償却率">
          <a:extLst>
            <a:ext uri="{FF2B5EF4-FFF2-40B4-BE49-F238E27FC236}">
              <a16:creationId xmlns:a16="http://schemas.microsoft.com/office/drawing/2014/main" id="{84C0745A-6D77-4AC5-8054-EB827C2C2AB2}"/>
            </a:ext>
          </a:extLst>
        </xdr:cNvPr>
        <xdr:cNvSpPr txBox="1"/>
      </xdr:nvSpPr>
      <xdr:spPr>
        <a:xfrm>
          <a:off x="1611004" y="13245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20845</xdr:rowOff>
    </xdr:from>
    <xdr:ext cx="405111" cy="259045"/>
    <xdr:sp macro="" textlink="">
      <xdr:nvSpPr>
        <xdr:cNvPr id="316" name="n_4aveValue【福祉施設】&#10;有形固定資産減価償却率">
          <a:extLst>
            <a:ext uri="{FF2B5EF4-FFF2-40B4-BE49-F238E27FC236}">
              <a16:creationId xmlns:a16="http://schemas.microsoft.com/office/drawing/2014/main" id="{A57976EC-AB84-4B26-ABE5-F5912E3242F5}"/>
            </a:ext>
          </a:extLst>
        </xdr:cNvPr>
        <xdr:cNvSpPr txBox="1"/>
      </xdr:nvSpPr>
      <xdr:spPr>
        <a:xfrm>
          <a:off x="836304" y="13264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57166</xdr:rowOff>
    </xdr:from>
    <xdr:ext cx="405111" cy="259045"/>
    <xdr:sp macro="" textlink="">
      <xdr:nvSpPr>
        <xdr:cNvPr id="317" name="n_1mainValue【福祉施設】&#10;有形固定資産減価償却率">
          <a:extLst>
            <a:ext uri="{FF2B5EF4-FFF2-40B4-BE49-F238E27FC236}">
              <a16:creationId xmlns:a16="http://schemas.microsoft.com/office/drawing/2014/main" id="{8D430224-A99D-4BD7-ACBF-E00E881C2167}"/>
            </a:ext>
          </a:extLst>
        </xdr:cNvPr>
        <xdr:cNvSpPr txBox="1"/>
      </xdr:nvSpPr>
      <xdr:spPr>
        <a:xfrm>
          <a:off x="3170564" y="14138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125747</xdr:rowOff>
    </xdr:from>
    <xdr:ext cx="405111" cy="259045"/>
    <xdr:sp macro="" textlink="">
      <xdr:nvSpPr>
        <xdr:cNvPr id="318" name="n_2mainValue【福祉施設】&#10;有形固定資産減価償却率">
          <a:extLst>
            <a:ext uri="{FF2B5EF4-FFF2-40B4-BE49-F238E27FC236}">
              <a16:creationId xmlns:a16="http://schemas.microsoft.com/office/drawing/2014/main" id="{E7E75FAB-BE32-458E-A755-5A672264B4C4}"/>
            </a:ext>
          </a:extLst>
        </xdr:cNvPr>
        <xdr:cNvSpPr txBox="1"/>
      </xdr:nvSpPr>
      <xdr:spPr>
        <a:xfrm>
          <a:off x="2385704" y="14039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25164</xdr:rowOff>
    </xdr:from>
    <xdr:ext cx="405111" cy="259045"/>
    <xdr:sp macro="" textlink="">
      <xdr:nvSpPr>
        <xdr:cNvPr id="319" name="n_3mainValue【福祉施設】&#10;有形固定資産減価償却率">
          <a:extLst>
            <a:ext uri="{FF2B5EF4-FFF2-40B4-BE49-F238E27FC236}">
              <a16:creationId xmlns:a16="http://schemas.microsoft.com/office/drawing/2014/main" id="{DA439D38-D5CB-4694-AA27-B8C23679445B}"/>
            </a:ext>
          </a:extLst>
        </xdr:cNvPr>
        <xdr:cNvSpPr txBox="1"/>
      </xdr:nvSpPr>
      <xdr:spPr>
        <a:xfrm>
          <a:off x="1611004" y="13939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166895</xdr:rowOff>
    </xdr:from>
    <xdr:ext cx="405111" cy="259045"/>
    <xdr:sp macro="" textlink="">
      <xdr:nvSpPr>
        <xdr:cNvPr id="320" name="n_4mainValue【福祉施設】&#10;有形固定資産減価償却率">
          <a:extLst>
            <a:ext uri="{FF2B5EF4-FFF2-40B4-BE49-F238E27FC236}">
              <a16:creationId xmlns:a16="http://schemas.microsoft.com/office/drawing/2014/main" id="{6E901F25-4D44-4615-80CE-8A3D118F16D4}"/>
            </a:ext>
          </a:extLst>
        </xdr:cNvPr>
        <xdr:cNvSpPr txBox="1"/>
      </xdr:nvSpPr>
      <xdr:spPr>
        <a:xfrm>
          <a:off x="836304" y="13745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A19E244E-79DE-4FE6-A402-7B672BF3DC32}"/>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43B17385-952E-4B7F-B7BA-40C40A096E0B}"/>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C5B4C1C0-9CF7-4BF0-B312-18753D3AD63A}"/>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52389B3F-C860-47F2-88CB-0D06B5E45874}"/>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39607C36-40D7-475E-8A30-5914E4128A74}"/>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57934B31-C012-4232-BA65-503B39698539}"/>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F9C77CB5-F102-4B6E-BAC4-BEA350028022}"/>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92A78166-F80C-4567-9375-AB99DF16EB5D}"/>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05D7F2DC-88E8-4EDC-8AA9-78CAF13DC951}"/>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0F01BF85-9251-43AB-B34D-21A5E2F94257}"/>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1" name="直線コネクタ 330">
          <a:extLst>
            <a:ext uri="{FF2B5EF4-FFF2-40B4-BE49-F238E27FC236}">
              <a16:creationId xmlns:a16="http://schemas.microsoft.com/office/drawing/2014/main" id="{90679C7D-E340-4DBA-9013-07E493DEE6D9}"/>
            </a:ext>
          </a:extLst>
        </xdr:cNvPr>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2" name="テキスト ボックス 331">
          <a:extLst>
            <a:ext uri="{FF2B5EF4-FFF2-40B4-BE49-F238E27FC236}">
              <a16:creationId xmlns:a16="http://schemas.microsoft.com/office/drawing/2014/main" id="{7F015A53-2D70-4BD8-836B-B526273D4621}"/>
            </a:ext>
          </a:extLst>
        </xdr:cNvPr>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3" name="直線コネクタ 332">
          <a:extLst>
            <a:ext uri="{FF2B5EF4-FFF2-40B4-BE49-F238E27FC236}">
              <a16:creationId xmlns:a16="http://schemas.microsoft.com/office/drawing/2014/main" id="{B567341D-32DD-487F-BC33-F89C98C5C896}"/>
            </a:ext>
          </a:extLst>
        </xdr:cNvPr>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4" name="テキスト ボックス 333">
          <a:extLst>
            <a:ext uri="{FF2B5EF4-FFF2-40B4-BE49-F238E27FC236}">
              <a16:creationId xmlns:a16="http://schemas.microsoft.com/office/drawing/2014/main" id="{C41EFC7D-7C61-4C8F-8625-EEC78344D4A9}"/>
            </a:ext>
          </a:extLst>
        </xdr:cNvPr>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5" name="直線コネクタ 334">
          <a:extLst>
            <a:ext uri="{FF2B5EF4-FFF2-40B4-BE49-F238E27FC236}">
              <a16:creationId xmlns:a16="http://schemas.microsoft.com/office/drawing/2014/main" id="{8EA27048-22ED-4183-B43B-FCE08214F770}"/>
            </a:ext>
          </a:extLst>
        </xdr:cNvPr>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6" name="テキスト ボックス 335">
          <a:extLst>
            <a:ext uri="{FF2B5EF4-FFF2-40B4-BE49-F238E27FC236}">
              <a16:creationId xmlns:a16="http://schemas.microsoft.com/office/drawing/2014/main" id="{5D96F8B0-2C98-46F2-AD6C-97E3A402D4F2}"/>
            </a:ext>
          </a:extLst>
        </xdr:cNvPr>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7" name="直線コネクタ 336">
          <a:extLst>
            <a:ext uri="{FF2B5EF4-FFF2-40B4-BE49-F238E27FC236}">
              <a16:creationId xmlns:a16="http://schemas.microsoft.com/office/drawing/2014/main" id="{93FEE658-022C-4A80-87E4-C0308141D985}"/>
            </a:ext>
          </a:extLst>
        </xdr:cNvPr>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8" name="テキスト ボックス 337">
          <a:extLst>
            <a:ext uri="{FF2B5EF4-FFF2-40B4-BE49-F238E27FC236}">
              <a16:creationId xmlns:a16="http://schemas.microsoft.com/office/drawing/2014/main" id="{767DCA97-BEC7-41D5-A0A3-F203376887BA}"/>
            </a:ext>
          </a:extLst>
        </xdr:cNvPr>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9" name="直線コネクタ 338">
          <a:extLst>
            <a:ext uri="{FF2B5EF4-FFF2-40B4-BE49-F238E27FC236}">
              <a16:creationId xmlns:a16="http://schemas.microsoft.com/office/drawing/2014/main" id="{EDC36DCE-BCA8-44DB-9DD8-8313B32A7B6F}"/>
            </a:ext>
          </a:extLst>
        </xdr:cNvPr>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0" name="テキスト ボックス 339">
          <a:extLst>
            <a:ext uri="{FF2B5EF4-FFF2-40B4-BE49-F238E27FC236}">
              <a16:creationId xmlns:a16="http://schemas.microsoft.com/office/drawing/2014/main" id="{75A7EF61-2E2A-4C97-87D4-048DF8ED3000}"/>
            </a:ext>
          </a:extLst>
        </xdr:cNvPr>
        <xdr:cNvSpPr txBox="1"/>
      </xdr:nvSpPr>
      <xdr:spPr>
        <a:xfrm>
          <a:off x="540530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1" name="直線コネクタ 340">
          <a:extLst>
            <a:ext uri="{FF2B5EF4-FFF2-40B4-BE49-F238E27FC236}">
              <a16:creationId xmlns:a16="http://schemas.microsoft.com/office/drawing/2014/main" id="{D11B4057-E389-48EF-9D31-A3D1EB00187A}"/>
            </a:ext>
          </a:extLst>
        </xdr:cNvPr>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2" name="テキスト ボックス 341">
          <a:extLst>
            <a:ext uri="{FF2B5EF4-FFF2-40B4-BE49-F238E27FC236}">
              <a16:creationId xmlns:a16="http://schemas.microsoft.com/office/drawing/2014/main" id="{9B392CD8-1D2F-43BD-843F-E52ECB44DC70}"/>
            </a:ext>
          </a:extLst>
        </xdr:cNvPr>
        <xdr:cNvSpPr txBox="1"/>
      </xdr:nvSpPr>
      <xdr:spPr>
        <a:xfrm>
          <a:off x="540530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529BE024-11AA-4B78-8AA1-5FE0B20A0467}"/>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a:extLst>
            <a:ext uri="{FF2B5EF4-FFF2-40B4-BE49-F238E27FC236}">
              <a16:creationId xmlns:a16="http://schemas.microsoft.com/office/drawing/2014/main" id="{7B6E029B-16AC-423F-8F35-0BCF329F64B3}"/>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福祉施設】&#10;一人当たり面積グラフ枠">
          <a:extLst>
            <a:ext uri="{FF2B5EF4-FFF2-40B4-BE49-F238E27FC236}">
              <a16:creationId xmlns:a16="http://schemas.microsoft.com/office/drawing/2014/main" id="{395D2B40-DB67-4CF7-9E42-774E9C059FC7}"/>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144236</xdr:rowOff>
    </xdr:from>
    <xdr:to>
      <xdr:col>54</xdr:col>
      <xdr:colOff>189865</xdr:colOff>
      <xdr:row>86</xdr:row>
      <xdr:rowOff>93618</xdr:rowOff>
    </xdr:to>
    <xdr:cxnSp macro="">
      <xdr:nvCxnSpPr>
        <xdr:cNvPr id="346" name="直線コネクタ 345">
          <a:extLst>
            <a:ext uri="{FF2B5EF4-FFF2-40B4-BE49-F238E27FC236}">
              <a16:creationId xmlns:a16="http://schemas.microsoft.com/office/drawing/2014/main" id="{1DE0E4DC-176B-4C36-AFF9-84C1A58E0BC5}"/>
            </a:ext>
          </a:extLst>
        </xdr:cNvPr>
        <xdr:cNvCxnSpPr/>
      </xdr:nvCxnSpPr>
      <xdr:spPr>
        <a:xfrm flipV="1">
          <a:off x="9219565" y="13052516"/>
          <a:ext cx="0" cy="1458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97445</xdr:rowOff>
    </xdr:from>
    <xdr:ext cx="469744" cy="259045"/>
    <xdr:sp macro="" textlink="">
      <xdr:nvSpPr>
        <xdr:cNvPr id="347" name="【福祉施設】&#10;一人当たり面積最小値テキスト">
          <a:extLst>
            <a:ext uri="{FF2B5EF4-FFF2-40B4-BE49-F238E27FC236}">
              <a16:creationId xmlns:a16="http://schemas.microsoft.com/office/drawing/2014/main" id="{86D888CD-C80F-4019-8838-A705963334D4}"/>
            </a:ext>
          </a:extLst>
        </xdr:cNvPr>
        <xdr:cNvSpPr txBox="1"/>
      </xdr:nvSpPr>
      <xdr:spPr>
        <a:xfrm>
          <a:off x="9258300" y="14514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93618</xdr:rowOff>
    </xdr:from>
    <xdr:to>
      <xdr:col>55</xdr:col>
      <xdr:colOff>88900</xdr:colOff>
      <xdr:row>86</xdr:row>
      <xdr:rowOff>93618</xdr:rowOff>
    </xdr:to>
    <xdr:cxnSp macro="">
      <xdr:nvCxnSpPr>
        <xdr:cNvPr id="348" name="直線コネクタ 347">
          <a:extLst>
            <a:ext uri="{FF2B5EF4-FFF2-40B4-BE49-F238E27FC236}">
              <a16:creationId xmlns:a16="http://schemas.microsoft.com/office/drawing/2014/main" id="{81798C90-3BD0-45CF-A8C4-79A42DA2455F}"/>
            </a:ext>
          </a:extLst>
        </xdr:cNvPr>
        <xdr:cNvCxnSpPr/>
      </xdr:nvCxnSpPr>
      <xdr:spPr>
        <a:xfrm>
          <a:off x="9154160" y="1451065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90913</xdr:rowOff>
    </xdr:from>
    <xdr:ext cx="469744" cy="259045"/>
    <xdr:sp macro="" textlink="">
      <xdr:nvSpPr>
        <xdr:cNvPr id="349" name="【福祉施設】&#10;一人当たり面積最大値テキスト">
          <a:extLst>
            <a:ext uri="{FF2B5EF4-FFF2-40B4-BE49-F238E27FC236}">
              <a16:creationId xmlns:a16="http://schemas.microsoft.com/office/drawing/2014/main" id="{C1766D2F-0536-4556-A35F-7BF0433602B9}"/>
            </a:ext>
          </a:extLst>
        </xdr:cNvPr>
        <xdr:cNvSpPr txBox="1"/>
      </xdr:nvSpPr>
      <xdr:spPr>
        <a:xfrm>
          <a:off x="9258300" y="12831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144236</xdr:rowOff>
    </xdr:from>
    <xdr:to>
      <xdr:col>55</xdr:col>
      <xdr:colOff>88900</xdr:colOff>
      <xdr:row>77</xdr:row>
      <xdr:rowOff>144236</xdr:rowOff>
    </xdr:to>
    <xdr:cxnSp macro="">
      <xdr:nvCxnSpPr>
        <xdr:cNvPr id="350" name="直線コネクタ 349">
          <a:extLst>
            <a:ext uri="{FF2B5EF4-FFF2-40B4-BE49-F238E27FC236}">
              <a16:creationId xmlns:a16="http://schemas.microsoft.com/office/drawing/2014/main" id="{10B39E95-ED75-499E-9215-9764AB416C43}"/>
            </a:ext>
          </a:extLst>
        </xdr:cNvPr>
        <xdr:cNvCxnSpPr/>
      </xdr:nvCxnSpPr>
      <xdr:spPr>
        <a:xfrm>
          <a:off x="9154160" y="130525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103250</xdr:rowOff>
    </xdr:from>
    <xdr:ext cx="469744" cy="259045"/>
    <xdr:sp macro="" textlink="">
      <xdr:nvSpPr>
        <xdr:cNvPr id="351" name="【福祉施設】&#10;一人当たり面積平均値テキスト">
          <a:extLst>
            <a:ext uri="{FF2B5EF4-FFF2-40B4-BE49-F238E27FC236}">
              <a16:creationId xmlns:a16="http://schemas.microsoft.com/office/drawing/2014/main" id="{8AFE4D45-F864-417C-8195-D3961F554540}"/>
            </a:ext>
          </a:extLst>
        </xdr:cNvPr>
        <xdr:cNvSpPr txBox="1"/>
      </xdr:nvSpPr>
      <xdr:spPr>
        <a:xfrm>
          <a:off x="9258300" y="138497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80373</xdr:rowOff>
    </xdr:from>
    <xdr:to>
      <xdr:col>55</xdr:col>
      <xdr:colOff>50800</xdr:colOff>
      <xdr:row>84</xdr:row>
      <xdr:rowOff>10523</xdr:rowOff>
    </xdr:to>
    <xdr:sp macro="" textlink="">
      <xdr:nvSpPr>
        <xdr:cNvPr id="352" name="フローチャート: 判断 351">
          <a:extLst>
            <a:ext uri="{FF2B5EF4-FFF2-40B4-BE49-F238E27FC236}">
              <a16:creationId xmlns:a16="http://schemas.microsoft.com/office/drawing/2014/main" id="{717C10AF-688B-43D2-B925-5CA41C391F84}"/>
            </a:ext>
          </a:extLst>
        </xdr:cNvPr>
        <xdr:cNvSpPr/>
      </xdr:nvSpPr>
      <xdr:spPr>
        <a:xfrm>
          <a:off x="9192260" y="1399449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93436</xdr:rowOff>
    </xdr:from>
    <xdr:to>
      <xdr:col>50</xdr:col>
      <xdr:colOff>165100</xdr:colOff>
      <xdr:row>84</xdr:row>
      <xdr:rowOff>23586</xdr:rowOff>
    </xdr:to>
    <xdr:sp macro="" textlink="">
      <xdr:nvSpPr>
        <xdr:cNvPr id="353" name="フローチャート: 判断 352">
          <a:extLst>
            <a:ext uri="{FF2B5EF4-FFF2-40B4-BE49-F238E27FC236}">
              <a16:creationId xmlns:a16="http://schemas.microsoft.com/office/drawing/2014/main" id="{5E3F6221-5811-41ED-923C-D89DBA3E2B6C}"/>
            </a:ext>
          </a:extLst>
        </xdr:cNvPr>
        <xdr:cNvSpPr/>
      </xdr:nvSpPr>
      <xdr:spPr>
        <a:xfrm>
          <a:off x="8445500" y="1400755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93436</xdr:rowOff>
    </xdr:from>
    <xdr:to>
      <xdr:col>46</xdr:col>
      <xdr:colOff>38100</xdr:colOff>
      <xdr:row>84</xdr:row>
      <xdr:rowOff>23586</xdr:rowOff>
    </xdr:to>
    <xdr:sp macro="" textlink="">
      <xdr:nvSpPr>
        <xdr:cNvPr id="354" name="フローチャート: 判断 353">
          <a:extLst>
            <a:ext uri="{FF2B5EF4-FFF2-40B4-BE49-F238E27FC236}">
              <a16:creationId xmlns:a16="http://schemas.microsoft.com/office/drawing/2014/main" id="{E22E5ECF-CF67-4EFA-9B56-DA871AA4C696}"/>
            </a:ext>
          </a:extLst>
        </xdr:cNvPr>
        <xdr:cNvSpPr/>
      </xdr:nvSpPr>
      <xdr:spPr>
        <a:xfrm>
          <a:off x="7670800" y="1400755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144055</xdr:rowOff>
    </xdr:from>
    <xdr:to>
      <xdr:col>41</xdr:col>
      <xdr:colOff>101600</xdr:colOff>
      <xdr:row>83</xdr:row>
      <xdr:rowOff>74205</xdr:rowOff>
    </xdr:to>
    <xdr:sp macro="" textlink="">
      <xdr:nvSpPr>
        <xdr:cNvPr id="355" name="フローチャート: 判断 354">
          <a:extLst>
            <a:ext uri="{FF2B5EF4-FFF2-40B4-BE49-F238E27FC236}">
              <a16:creationId xmlns:a16="http://schemas.microsoft.com/office/drawing/2014/main" id="{04F3AD2F-6AB7-4F0C-B653-236F8C011672}"/>
            </a:ext>
          </a:extLst>
        </xdr:cNvPr>
        <xdr:cNvSpPr/>
      </xdr:nvSpPr>
      <xdr:spPr>
        <a:xfrm>
          <a:off x="6873240" y="138905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121194</xdr:rowOff>
    </xdr:from>
    <xdr:to>
      <xdr:col>36</xdr:col>
      <xdr:colOff>165100</xdr:colOff>
      <xdr:row>83</xdr:row>
      <xdr:rowOff>51344</xdr:rowOff>
    </xdr:to>
    <xdr:sp macro="" textlink="">
      <xdr:nvSpPr>
        <xdr:cNvPr id="356" name="フローチャート: 判断 355">
          <a:extLst>
            <a:ext uri="{FF2B5EF4-FFF2-40B4-BE49-F238E27FC236}">
              <a16:creationId xmlns:a16="http://schemas.microsoft.com/office/drawing/2014/main" id="{B9C6F3AC-4815-4B3D-ACF6-68903568E9A4}"/>
            </a:ext>
          </a:extLst>
        </xdr:cNvPr>
        <xdr:cNvSpPr/>
      </xdr:nvSpPr>
      <xdr:spPr>
        <a:xfrm>
          <a:off x="6098540" y="138676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CC8BF73-FBE1-4212-9FFF-BE121F2B15F6}"/>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FBCF75F-0048-4A12-A703-12CAFDC1FB34}"/>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86779B2B-D76C-49F4-9087-627415074CD1}"/>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CBE9383B-6ACD-47E6-BE25-AC18BA2EBC9F}"/>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2CBC0DC6-DAC5-4D55-9200-70450338D18B}"/>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99968</xdr:rowOff>
    </xdr:from>
    <xdr:to>
      <xdr:col>55</xdr:col>
      <xdr:colOff>50800</xdr:colOff>
      <xdr:row>86</xdr:row>
      <xdr:rowOff>30118</xdr:rowOff>
    </xdr:to>
    <xdr:sp macro="" textlink="">
      <xdr:nvSpPr>
        <xdr:cNvPr id="362" name="楕円 361">
          <a:extLst>
            <a:ext uri="{FF2B5EF4-FFF2-40B4-BE49-F238E27FC236}">
              <a16:creationId xmlns:a16="http://schemas.microsoft.com/office/drawing/2014/main" id="{CCD74D4E-9207-4C92-BEF9-FC0E78252A43}"/>
            </a:ext>
          </a:extLst>
        </xdr:cNvPr>
        <xdr:cNvSpPr/>
      </xdr:nvSpPr>
      <xdr:spPr>
        <a:xfrm>
          <a:off x="9192260" y="1434936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14895</xdr:rowOff>
    </xdr:from>
    <xdr:ext cx="469744" cy="259045"/>
    <xdr:sp macro="" textlink="">
      <xdr:nvSpPr>
        <xdr:cNvPr id="363" name="【福祉施設】&#10;一人当たり面積該当値テキスト">
          <a:extLst>
            <a:ext uri="{FF2B5EF4-FFF2-40B4-BE49-F238E27FC236}">
              <a16:creationId xmlns:a16="http://schemas.microsoft.com/office/drawing/2014/main" id="{5C10F9F7-724B-4DA9-9165-8DDBA8D52CAE}"/>
            </a:ext>
          </a:extLst>
        </xdr:cNvPr>
        <xdr:cNvSpPr txBox="1"/>
      </xdr:nvSpPr>
      <xdr:spPr>
        <a:xfrm>
          <a:off x="9258300" y="14264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103232</xdr:rowOff>
    </xdr:from>
    <xdr:to>
      <xdr:col>50</xdr:col>
      <xdr:colOff>165100</xdr:colOff>
      <xdr:row>86</xdr:row>
      <xdr:rowOff>33382</xdr:rowOff>
    </xdr:to>
    <xdr:sp macro="" textlink="">
      <xdr:nvSpPr>
        <xdr:cNvPr id="364" name="楕円 363">
          <a:extLst>
            <a:ext uri="{FF2B5EF4-FFF2-40B4-BE49-F238E27FC236}">
              <a16:creationId xmlns:a16="http://schemas.microsoft.com/office/drawing/2014/main" id="{9336638B-3851-4126-ACE8-6C894033B14B}"/>
            </a:ext>
          </a:extLst>
        </xdr:cNvPr>
        <xdr:cNvSpPr/>
      </xdr:nvSpPr>
      <xdr:spPr>
        <a:xfrm>
          <a:off x="8445500" y="143526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150768</xdr:rowOff>
    </xdr:from>
    <xdr:to>
      <xdr:col>55</xdr:col>
      <xdr:colOff>0</xdr:colOff>
      <xdr:row>85</xdr:row>
      <xdr:rowOff>154032</xdr:rowOff>
    </xdr:to>
    <xdr:cxnSp macro="">
      <xdr:nvCxnSpPr>
        <xdr:cNvPr id="365" name="直線コネクタ 364">
          <a:extLst>
            <a:ext uri="{FF2B5EF4-FFF2-40B4-BE49-F238E27FC236}">
              <a16:creationId xmlns:a16="http://schemas.microsoft.com/office/drawing/2014/main" id="{6F704105-C2DC-4016-AD04-775562026B7C}"/>
            </a:ext>
          </a:extLst>
        </xdr:cNvPr>
        <xdr:cNvCxnSpPr/>
      </xdr:nvCxnSpPr>
      <xdr:spPr>
        <a:xfrm flipV="1">
          <a:off x="8496300" y="14400168"/>
          <a:ext cx="723900" cy="3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103232</xdr:rowOff>
    </xdr:from>
    <xdr:to>
      <xdr:col>46</xdr:col>
      <xdr:colOff>38100</xdr:colOff>
      <xdr:row>86</xdr:row>
      <xdr:rowOff>33382</xdr:rowOff>
    </xdr:to>
    <xdr:sp macro="" textlink="">
      <xdr:nvSpPr>
        <xdr:cNvPr id="366" name="楕円 365">
          <a:extLst>
            <a:ext uri="{FF2B5EF4-FFF2-40B4-BE49-F238E27FC236}">
              <a16:creationId xmlns:a16="http://schemas.microsoft.com/office/drawing/2014/main" id="{25D3A24B-F3EC-44A4-8340-CC5F1AC8969F}"/>
            </a:ext>
          </a:extLst>
        </xdr:cNvPr>
        <xdr:cNvSpPr/>
      </xdr:nvSpPr>
      <xdr:spPr>
        <a:xfrm>
          <a:off x="7670800" y="1435263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154032</xdr:rowOff>
    </xdr:from>
    <xdr:to>
      <xdr:col>50</xdr:col>
      <xdr:colOff>114300</xdr:colOff>
      <xdr:row>85</xdr:row>
      <xdr:rowOff>154032</xdr:rowOff>
    </xdr:to>
    <xdr:cxnSp macro="">
      <xdr:nvCxnSpPr>
        <xdr:cNvPr id="367" name="直線コネクタ 366">
          <a:extLst>
            <a:ext uri="{FF2B5EF4-FFF2-40B4-BE49-F238E27FC236}">
              <a16:creationId xmlns:a16="http://schemas.microsoft.com/office/drawing/2014/main" id="{D851FF5C-55A4-4E19-9336-9623F83ED078}"/>
            </a:ext>
          </a:extLst>
        </xdr:cNvPr>
        <xdr:cNvCxnSpPr/>
      </xdr:nvCxnSpPr>
      <xdr:spPr>
        <a:xfrm>
          <a:off x="7713980" y="14403432"/>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106499</xdr:rowOff>
    </xdr:from>
    <xdr:to>
      <xdr:col>41</xdr:col>
      <xdr:colOff>101600</xdr:colOff>
      <xdr:row>86</xdr:row>
      <xdr:rowOff>36649</xdr:rowOff>
    </xdr:to>
    <xdr:sp macro="" textlink="">
      <xdr:nvSpPr>
        <xdr:cNvPr id="368" name="楕円 367">
          <a:extLst>
            <a:ext uri="{FF2B5EF4-FFF2-40B4-BE49-F238E27FC236}">
              <a16:creationId xmlns:a16="http://schemas.microsoft.com/office/drawing/2014/main" id="{D8F6E90F-9010-4006-ACEF-740A2E235F15}"/>
            </a:ext>
          </a:extLst>
        </xdr:cNvPr>
        <xdr:cNvSpPr/>
      </xdr:nvSpPr>
      <xdr:spPr>
        <a:xfrm>
          <a:off x="6873240" y="1435589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154032</xdr:rowOff>
    </xdr:from>
    <xdr:to>
      <xdr:col>45</xdr:col>
      <xdr:colOff>177800</xdr:colOff>
      <xdr:row>85</xdr:row>
      <xdr:rowOff>157299</xdr:rowOff>
    </xdr:to>
    <xdr:cxnSp macro="">
      <xdr:nvCxnSpPr>
        <xdr:cNvPr id="369" name="直線コネクタ 368">
          <a:extLst>
            <a:ext uri="{FF2B5EF4-FFF2-40B4-BE49-F238E27FC236}">
              <a16:creationId xmlns:a16="http://schemas.microsoft.com/office/drawing/2014/main" id="{4C7E1188-3A67-4CE1-A8BC-DCCB335FA58A}"/>
            </a:ext>
          </a:extLst>
        </xdr:cNvPr>
        <xdr:cNvCxnSpPr/>
      </xdr:nvCxnSpPr>
      <xdr:spPr>
        <a:xfrm flipV="1">
          <a:off x="6924040" y="14403432"/>
          <a:ext cx="78994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106499</xdr:rowOff>
    </xdr:from>
    <xdr:to>
      <xdr:col>36</xdr:col>
      <xdr:colOff>165100</xdr:colOff>
      <xdr:row>86</xdr:row>
      <xdr:rowOff>36649</xdr:rowOff>
    </xdr:to>
    <xdr:sp macro="" textlink="">
      <xdr:nvSpPr>
        <xdr:cNvPr id="370" name="楕円 369">
          <a:extLst>
            <a:ext uri="{FF2B5EF4-FFF2-40B4-BE49-F238E27FC236}">
              <a16:creationId xmlns:a16="http://schemas.microsoft.com/office/drawing/2014/main" id="{D07A6BF4-0DD0-49B2-B272-EB5D4A5A1F35}"/>
            </a:ext>
          </a:extLst>
        </xdr:cNvPr>
        <xdr:cNvSpPr/>
      </xdr:nvSpPr>
      <xdr:spPr>
        <a:xfrm>
          <a:off x="6098540" y="1435589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157299</xdr:rowOff>
    </xdr:from>
    <xdr:to>
      <xdr:col>41</xdr:col>
      <xdr:colOff>50800</xdr:colOff>
      <xdr:row>85</xdr:row>
      <xdr:rowOff>157299</xdr:rowOff>
    </xdr:to>
    <xdr:cxnSp macro="">
      <xdr:nvCxnSpPr>
        <xdr:cNvPr id="371" name="直線コネクタ 370">
          <a:extLst>
            <a:ext uri="{FF2B5EF4-FFF2-40B4-BE49-F238E27FC236}">
              <a16:creationId xmlns:a16="http://schemas.microsoft.com/office/drawing/2014/main" id="{A6C542DB-1605-4CE0-8F6A-7B0A9E08948F}"/>
            </a:ext>
          </a:extLst>
        </xdr:cNvPr>
        <xdr:cNvCxnSpPr/>
      </xdr:nvCxnSpPr>
      <xdr:spPr>
        <a:xfrm>
          <a:off x="6149340" y="14406699"/>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40113</xdr:rowOff>
    </xdr:from>
    <xdr:ext cx="469744" cy="259045"/>
    <xdr:sp macro="" textlink="">
      <xdr:nvSpPr>
        <xdr:cNvPr id="372" name="n_1aveValue【福祉施設】&#10;一人当たり面積">
          <a:extLst>
            <a:ext uri="{FF2B5EF4-FFF2-40B4-BE49-F238E27FC236}">
              <a16:creationId xmlns:a16="http://schemas.microsoft.com/office/drawing/2014/main" id="{227F148A-58BD-4F32-ABDC-EF4A7B24DC78}"/>
            </a:ext>
          </a:extLst>
        </xdr:cNvPr>
        <xdr:cNvSpPr txBox="1"/>
      </xdr:nvSpPr>
      <xdr:spPr>
        <a:xfrm>
          <a:off x="8271587" y="13786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40113</xdr:rowOff>
    </xdr:from>
    <xdr:ext cx="469744" cy="259045"/>
    <xdr:sp macro="" textlink="">
      <xdr:nvSpPr>
        <xdr:cNvPr id="373" name="n_2aveValue【福祉施設】&#10;一人当たり面積">
          <a:extLst>
            <a:ext uri="{FF2B5EF4-FFF2-40B4-BE49-F238E27FC236}">
              <a16:creationId xmlns:a16="http://schemas.microsoft.com/office/drawing/2014/main" id="{214DEE0F-3465-46D6-8820-317264E717D0}"/>
            </a:ext>
          </a:extLst>
        </xdr:cNvPr>
        <xdr:cNvSpPr txBox="1"/>
      </xdr:nvSpPr>
      <xdr:spPr>
        <a:xfrm>
          <a:off x="7509587" y="13786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90732</xdr:rowOff>
    </xdr:from>
    <xdr:ext cx="469744" cy="259045"/>
    <xdr:sp macro="" textlink="">
      <xdr:nvSpPr>
        <xdr:cNvPr id="374" name="n_3aveValue【福祉施設】&#10;一人当たり面積">
          <a:extLst>
            <a:ext uri="{FF2B5EF4-FFF2-40B4-BE49-F238E27FC236}">
              <a16:creationId xmlns:a16="http://schemas.microsoft.com/office/drawing/2014/main" id="{2C0688FB-463D-4111-881D-14A8775A473F}"/>
            </a:ext>
          </a:extLst>
        </xdr:cNvPr>
        <xdr:cNvSpPr txBox="1"/>
      </xdr:nvSpPr>
      <xdr:spPr>
        <a:xfrm>
          <a:off x="6712027" y="13669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67871</xdr:rowOff>
    </xdr:from>
    <xdr:ext cx="469744" cy="259045"/>
    <xdr:sp macro="" textlink="">
      <xdr:nvSpPr>
        <xdr:cNvPr id="375" name="n_4aveValue【福祉施設】&#10;一人当たり面積">
          <a:extLst>
            <a:ext uri="{FF2B5EF4-FFF2-40B4-BE49-F238E27FC236}">
              <a16:creationId xmlns:a16="http://schemas.microsoft.com/office/drawing/2014/main" id="{D58479F0-9E4D-4330-8ED5-910DBC0DFFC3}"/>
            </a:ext>
          </a:extLst>
        </xdr:cNvPr>
        <xdr:cNvSpPr txBox="1"/>
      </xdr:nvSpPr>
      <xdr:spPr>
        <a:xfrm>
          <a:off x="5937327" y="13646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24509</xdr:rowOff>
    </xdr:from>
    <xdr:ext cx="469744" cy="259045"/>
    <xdr:sp macro="" textlink="">
      <xdr:nvSpPr>
        <xdr:cNvPr id="376" name="n_1mainValue【福祉施設】&#10;一人当たり面積">
          <a:extLst>
            <a:ext uri="{FF2B5EF4-FFF2-40B4-BE49-F238E27FC236}">
              <a16:creationId xmlns:a16="http://schemas.microsoft.com/office/drawing/2014/main" id="{5C8B6D57-7A08-4E71-94E2-3D86376204AD}"/>
            </a:ext>
          </a:extLst>
        </xdr:cNvPr>
        <xdr:cNvSpPr txBox="1"/>
      </xdr:nvSpPr>
      <xdr:spPr>
        <a:xfrm>
          <a:off x="8271587" y="14441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24509</xdr:rowOff>
    </xdr:from>
    <xdr:ext cx="469744" cy="259045"/>
    <xdr:sp macro="" textlink="">
      <xdr:nvSpPr>
        <xdr:cNvPr id="377" name="n_2mainValue【福祉施設】&#10;一人当たり面積">
          <a:extLst>
            <a:ext uri="{FF2B5EF4-FFF2-40B4-BE49-F238E27FC236}">
              <a16:creationId xmlns:a16="http://schemas.microsoft.com/office/drawing/2014/main" id="{D034FFBC-2E2F-4C01-9420-48BCDB6020B5}"/>
            </a:ext>
          </a:extLst>
        </xdr:cNvPr>
        <xdr:cNvSpPr txBox="1"/>
      </xdr:nvSpPr>
      <xdr:spPr>
        <a:xfrm>
          <a:off x="7509587" y="14441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27776</xdr:rowOff>
    </xdr:from>
    <xdr:ext cx="469744" cy="259045"/>
    <xdr:sp macro="" textlink="">
      <xdr:nvSpPr>
        <xdr:cNvPr id="378" name="n_3mainValue【福祉施設】&#10;一人当たり面積">
          <a:extLst>
            <a:ext uri="{FF2B5EF4-FFF2-40B4-BE49-F238E27FC236}">
              <a16:creationId xmlns:a16="http://schemas.microsoft.com/office/drawing/2014/main" id="{2FCDF948-D2AC-4596-AE77-C9B2FF9B2595}"/>
            </a:ext>
          </a:extLst>
        </xdr:cNvPr>
        <xdr:cNvSpPr txBox="1"/>
      </xdr:nvSpPr>
      <xdr:spPr>
        <a:xfrm>
          <a:off x="6712027" y="14444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27776</xdr:rowOff>
    </xdr:from>
    <xdr:ext cx="469744" cy="259045"/>
    <xdr:sp macro="" textlink="">
      <xdr:nvSpPr>
        <xdr:cNvPr id="379" name="n_4mainValue【福祉施設】&#10;一人当たり面積">
          <a:extLst>
            <a:ext uri="{FF2B5EF4-FFF2-40B4-BE49-F238E27FC236}">
              <a16:creationId xmlns:a16="http://schemas.microsoft.com/office/drawing/2014/main" id="{C7DE36BB-591D-4D9E-95BF-00BF94D5C5AB}"/>
            </a:ext>
          </a:extLst>
        </xdr:cNvPr>
        <xdr:cNvSpPr txBox="1"/>
      </xdr:nvSpPr>
      <xdr:spPr>
        <a:xfrm>
          <a:off x="5937327" y="14444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47354490-46C2-4D0D-A03F-A8B21B826BC2}"/>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CE1CA333-D426-4CC4-AD46-A839688F2100}"/>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5D6BCF4A-67A3-42DD-AF0D-19B387981EB4}"/>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94EA383A-5625-4B13-976B-623DD87FD50E}"/>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741ED1B4-D2EE-4B2D-B41E-FFA5B858D123}"/>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C529CB66-ECA7-49D2-B394-DD7B7394DBAC}"/>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05D6E434-0018-46DF-AAA0-703977707885}"/>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4D968616-C74F-43BF-BDEA-503E1444092E}"/>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8" name="正方形/長方形 387">
          <a:extLst>
            <a:ext uri="{FF2B5EF4-FFF2-40B4-BE49-F238E27FC236}">
              <a16:creationId xmlns:a16="http://schemas.microsoft.com/office/drawing/2014/main" id="{027E43F8-E3CD-4354-99FA-BF04C9062D98}"/>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9" name="正方形/長方形 388">
          <a:extLst>
            <a:ext uri="{FF2B5EF4-FFF2-40B4-BE49-F238E27FC236}">
              <a16:creationId xmlns:a16="http://schemas.microsoft.com/office/drawing/2014/main" id="{EB8C1D77-E706-4876-986A-1F1EF3D7CF92}"/>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0" name="正方形/長方形 389">
          <a:extLst>
            <a:ext uri="{FF2B5EF4-FFF2-40B4-BE49-F238E27FC236}">
              <a16:creationId xmlns:a16="http://schemas.microsoft.com/office/drawing/2014/main" id="{C70F5478-5AC7-4B2E-A1A7-42BEDE69F2EC}"/>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1" name="正方形/長方形 390">
          <a:extLst>
            <a:ext uri="{FF2B5EF4-FFF2-40B4-BE49-F238E27FC236}">
              <a16:creationId xmlns:a16="http://schemas.microsoft.com/office/drawing/2014/main" id="{41BAE780-7095-4A2A-A876-0888654A6C7F}"/>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2" name="正方形/長方形 391">
          <a:extLst>
            <a:ext uri="{FF2B5EF4-FFF2-40B4-BE49-F238E27FC236}">
              <a16:creationId xmlns:a16="http://schemas.microsoft.com/office/drawing/2014/main" id="{BD741B42-4542-493B-8537-E3CC5AA529F0}"/>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3" name="正方形/長方形 392">
          <a:extLst>
            <a:ext uri="{FF2B5EF4-FFF2-40B4-BE49-F238E27FC236}">
              <a16:creationId xmlns:a16="http://schemas.microsoft.com/office/drawing/2014/main" id="{78B1D27A-C357-4CFF-A207-4B4E3640DCA2}"/>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4" name="正方形/長方形 393">
          <a:extLst>
            <a:ext uri="{FF2B5EF4-FFF2-40B4-BE49-F238E27FC236}">
              <a16:creationId xmlns:a16="http://schemas.microsoft.com/office/drawing/2014/main" id="{ACB516E8-B012-4ABF-AA2C-15AA4A65DF23}"/>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5" name="正方形/長方形 394">
          <a:extLst>
            <a:ext uri="{FF2B5EF4-FFF2-40B4-BE49-F238E27FC236}">
              <a16:creationId xmlns:a16="http://schemas.microsoft.com/office/drawing/2014/main" id="{6C200C5C-EC9F-4E90-B428-B36438CD94A2}"/>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a:extLst>
            <a:ext uri="{FF2B5EF4-FFF2-40B4-BE49-F238E27FC236}">
              <a16:creationId xmlns:a16="http://schemas.microsoft.com/office/drawing/2014/main" id="{AECC6C58-81F1-4F55-B7C2-6502A55B4452}"/>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a:extLst>
            <a:ext uri="{FF2B5EF4-FFF2-40B4-BE49-F238E27FC236}">
              <a16:creationId xmlns:a16="http://schemas.microsoft.com/office/drawing/2014/main" id="{2A29A4C4-64BB-44A3-99BE-61E81B40101A}"/>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a:extLst>
            <a:ext uri="{FF2B5EF4-FFF2-40B4-BE49-F238E27FC236}">
              <a16:creationId xmlns:a16="http://schemas.microsoft.com/office/drawing/2014/main" id="{70FD2B2B-94CE-43E8-82E9-152B2A222EF6}"/>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a:extLst>
            <a:ext uri="{FF2B5EF4-FFF2-40B4-BE49-F238E27FC236}">
              <a16:creationId xmlns:a16="http://schemas.microsoft.com/office/drawing/2014/main" id="{176113C7-5EF2-4AA2-8866-70BF2F3799CF}"/>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a:extLst>
            <a:ext uri="{FF2B5EF4-FFF2-40B4-BE49-F238E27FC236}">
              <a16:creationId xmlns:a16="http://schemas.microsoft.com/office/drawing/2014/main" id="{2E049458-38B9-48EE-9F10-03FB7D5CE21F}"/>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a:extLst>
            <a:ext uri="{FF2B5EF4-FFF2-40B4-BE49-F238E27FC236}">
              <a16:creationId xmlns:a16="http://schemas.microsoft.com/office/drawing/2014/main" id="{7E65DFBF-199A-433B-A68F-2736C5BB39F2}"/>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a:extLst>
            <a:ext uri="{FF2B5EF4-FFF2-40B4-BE49-F238E27FC236}">
              <a16:creationId xmlns:a16="http://schemas.microsoft.com/office/drawing/2014/main" id="{ECA66C05-0D6F-462E-8BC4-FA061DA53F5C}"/>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a:extLst>
            <a:ext uri="{FF2B5EF4-FFF2-40B4-BE49-F238E27FC236}">
              <a16:creationId xmlns:a16="http://schemas.microsoft.com/office/drawing/2014/main" id="{CBFA95BE-B930-48D2-9838-77FB49EC85CD}"/>
            </a:ext>
          </a:extLst>
        </xdr:cNvPr>
        <xdr:cNvSpPr/>
      </xdr:nvSpPr>
      <xdr:spPr>
        <a:xfrm>
          <a:off x="10960100" y="521589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4" name="正方形/長方形 403">
          <a:extLst>
            <a:ext uri="{FF2B5EF4-FFF2-40B4-BE49-F238E27FC236}">
              <a16:creationId xmlns:a16="http://schemas.microsoft.com/office/drawing/2014/main" id="{493F39A6-6462-454B-AB8F-5E476EF12735}"/>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5" name="正方形/長方形 404">
          <a:extLst>
            <a:ext uri="{FF2B5EF4-FFF2-40B4-BE49-F238E27FC236}">
              <a16:creationId xmlns:a16="http://schemas.microsoft.com/office/drawing/2014/main" id="{CAE71D88-A1D5-4D4B-BEDF-8ABAEAE4FA88}"/>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6" name="正方形/長方形 405">
          <a:extLst>
            <a:ext uri="{FF2B5EF4-FFF2-40B4-BE49-F238E27FC236}">
              <a16:creationId xmlns:a16="http://schemas.microsoft.com/office/drawing/2014/main" id="{D1586839-2B5C-4BE5-9764-4BF8478C1B91}"/>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7" name="正方形/長方形 406">
          <a:extLst>
            <a:ext uri="{FF2B5EF4-FFF2-40B4-BE49-F238E27FC236}">
              <a16:creationId xmlns:a16="http://schemas.microsoft.com/office/drawing/2014/main" id="{0BAF7A2D-C30F-4B55-972E-7C0DB4B6CE34}"/>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8" name="正方形/長方形 407">
          <a:extLst>
            <a:ext uri="{FF2B5EF4-FFF2-40B4-BE49-F238E27FC236}">
              <a16:creationId xmlns:a16="http://schemas.microsoft.com/office/drawing/2014/main" id="{EFA0C4C1-DD93-449E-85BB-245157BA0024}"/>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9" name="正方形/長方形 408">
          <a:extLst>
            <a:ext uri="{FF2B5EF4-FFF2-40B4-BE49-F238E27FC236}">
              <a16:creationId xmlns:a16="http://schemas.microsoft.com/office/drawing/2014/main" id="{848F441F-1F90-4872-B5EB-09344614E708}"/>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0" name="正方形/長方形 409">
          <a:extLst>
            <a:ext uri="{FF2B5EF4-FFF2-40B4-BE49-F238E27FC236}">
              <a16:creationId xmlns:a16="http://schemas.microsoft.com/office/drawing/2014/main" id="{6E66BAB8-05AD-4F72-BA0B-CD699D58EA2B}"/>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1" name="正方形/長方形 410">
          <a:extLst>
            <a:ext uri="{FF2B5EF4-FFF2-40B4-BE49-F238E27FC236}">
              <a16:creationId xmlns:a16="http://schemas.microsoft.com/office/drawing/2014/main" id="{C9AF7272-A65F-4B00-A6CA-14A06DBBAEC1}"/>
            </a:ext>
          </a:extLst>
        </xdr:cNvPr>
        <xdr:cNvSpPr/>
      </xdr:nvSpPr>
      <xdr:spPr>
        <a:xfrm>
          <a:off x="16093440" y="521589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12" name="正方形/長方形 411">
          <a:extLst>
            <a:ext uri="{FF2B5EF4-FFF2-40B4-BE49-F238E27FC236}">
              <a16:creationId xmlns:a16="http://schemas.microsoft.com/office/drawing/2014/main" id="{274AB2A6-22F1-4669-9423-8E4B903A84E7}"/>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3" name="正方形/長方形 412">
          <a:extLst>
            <a:ext uri="{FF2B5EF4-FFF2-40B4-BE49-F238E27FC236}">
              <a16:creationId xmlns:a16="http://schemas.microsoft.com/office/drawing/2014/main" id="{DEDC45E2-5178-4E74-A78C-263400189ACC}"/>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4" name="正方形/長方形 413">
          <a:extLst>
            <a:ext uri="{FF2B5EF4-FFF2-40B4-BE49-F238E27FC236}">
              <a16:creationId xmlns:a16="http://schemas.microsoft.com/office/drawing/2014/main" id="{85A07702-44F0-4F25-8254-FD8EF23C294A}"/>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5" name="正方形/長方形 414">
          <a:extLst>
            <a:ext uri="{FF2B5EF4-FFF2-40B4-BE49-F238E27FC236}">
              <a16:creationId xmlns:a16="http://schemas.microsoft.com/office/drawing/2014/main" id="{83C77DEF-E851-407A-BDA4-4FAD77CD0B3C}"/>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6" name="正方形/長方形 415">
          <a:extLst>
            <a:ext uri="{FF2B5EF4-FFF2-40B4-BE49-F238E27FC236}">
              <a16:creationId xmlns:a16="http://schemas.microsoft.com/office/drawing/2014/main" id="{7E859B9F-87D4-47C0-AF9C-FEAF19ACA19E}"/>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7" name="正方形/長方形 416">
          <a:extLst>
            <a:ext uri="{FF2B5EF4-FFF2-40B4-BE49-F238E27FC236}">
              <a16:creationId xmlns:a16="http://schemas.microsoft.com/office/drawing/2014/main" id="{594A8094-058E-4B69-B61D-1F4F83EA5FD1}"/>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8" name="正方形/長方形 417">
          <a:extLst>
            <a:ext uri="{FF2B5EF4-FFF2-40B4-BE49-F238E27FC236}">
              <a16:creationId xmlns:a16="http://schemas.microsoft.com/office/drawing/2014/main" id="{C22AD582-8CFE-4DE2-BE4C-87F93CF52E0C}"/>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9" name="正方形/長方形 418">
          <a:extLst>
            <a:ext uri="{FF2B5EF4-FFF2-40B4-BE49-F238E27FC236}">
              <a16:creationId xmlns:a16="http://schemas.microsoft.com/office/drawing/2014/main" id="{402FEA4D-E97D-4D63-8B17-10BAFC45E6B3}"/>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0" name="テキスト ボックス 419">
          <a:extLst>
            <a:ext uri="{FF2B5EF4-FFF2-40B4-BE49-F238E27FC236}">
              <a16:creationId xmlns:a16="http://schemas.microsoft.com/office/drawing/2014/main" id="{79A9ABA2-9F14-42D2-A304-7C4CF39CCC58}"/>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1" name="直線コネクタ 420">
          <a:extLst>
            <a:ext uri="{FF2B5EF4-FFF2-40B4-BE49-F238E27FC236}">
              <a16:creationId xmlns:a16="http://schemas.microsoft.com/office/drawing/2014/main" id="{3FA6B082-8FC4-46E6-A0B0-702125B47587}"/>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2" name="テキスト ボックス 421">
          <a:extLst>
            <a:ext uri="{FF2B5EF4-FFF2-40B4-BE49-F238E27FC236}">
              <a16:creationId xmlns:a16="http://schemas.microsoft.com/office/drawing/2014/main" id="{D6ED2BB0-ADCA-49C6-BF26-4DF7742FF0CF}"/>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3" name="直線コネクタ 422">
          <a:extLst>
            <a:ext uri="{FF2B5EF4-FFF2-40B4-BE49-F238E27FC236}">
              <a16:creationId xmlns:a16="http://schemas.microsoft.com/office/drawing/2014/main" id="{CF39A1CD-8C54-4DA6-93A7-1B57BD9D3201}"/>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4" name="テキスト ボックス 423">
          <a:extLst>
            <a:ext uri="{FF2B5EF4-FFF2-40B4-BE49-F238E27FC236}">
              <a16:creationId xmlns:a16="http://schemas.microsoft.com/office/drawing/2014/main" id="{F717A49F-6ECF-4930-AA1A-1D148521C636}"/>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5" name="直線コネクタ 424">
          <a:extLst>
            <a:ext uri="{FF2B5EF4-FFF2-40B4-BE49-F238E27FC236}">
              <a16:creationId xmlns:a16="http://schemas.microsoft.com/office/drawing/2014/main" id="{DC503D95-9B9A-4959-970F-70FD08EA9870}"/>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6" name="テキスト ボックス 425">
          <a:extLst>
            <a:ext uri="{FF2B5EF4-FFF2-40B4-BE49-F238E27FC236}">
              <a16:creationId xmlns:a16="http://schemas.microsoft.com/office/drawing/2014/main" id="{BE402B22-D083-4D9C-8964-FA4544EC591D}"/>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7" name="直線コネクタ 426">
          <a:extLst>
            <a:ext uri="{FF2B5EF4-FFF2-40B4-BE49-F238E27FC236}">
              <a16:creationId xmlns:a16="http://schemas.microsoft.com/office/drawing/2014/main" id="{B7876B4D-A3D8-4DA0-B721-8F32A99897A4}"/>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8" name="テキスト ボックス 427">
          <a:extLst>
            <a:ext uri="{FF2B5EF4-FFF2-40B4-BE49-F238E27FC236}">
              <a16:creationId xmlns:a16="http://schemas.microsoft.com/office/drawing/2014/main" id="{63ADF823-45D1-4AFA-A0D7-F0B548D72CA2}"/>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9" name="直線コネクタ 428">
          <a:extLst>
            <a:ext uri="{FF2B5EF4-FFF2-40B4-BE49-F238E27FC236}">
              <a16:creationId xmlns:a16="http://schemas.microsoft.com/office/drawing/2014/main" id="{084C27EA-E406-44E5-9B72-5A88AB86B5A3}"/>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30" name="テキスト ボックス 429">
          <a:extLst>
            <a:ext uri="{FF2B5EF4-FFF2-40B4-BE49-F238E27FC236}">
              <a16:creationId xmlns:a16="http://schemas.microsoft.com/office/drawing/2014/main" id="{710D0FF9-EB77-430D-86D7-50A4EB8618ED}"/>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31" name="直線コネクタ 430">
          <a:extLst>
            <a:ext uri="{FF2B5EF4-FFF2-40B4-BE49-F238E27FC236}">
              <a16:creationId xmlns:a16="http://schemas.microsoft.com/office/drawing/2014/main" id="{618DB7B3-4DEB-4423-AE62-62000A48CE6E}"/>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32" name="テキスト ボックス 431">
          <a:extLst>
            <a:ext uri="{FF2B5EF4-FFF2-40B4-BE49-F238E27FC236}">
              <a16:creationId xmlns:a16="http://schemas.microsoft.com/office/drawing/2014/main" id="{E49E0336-7CAC-4177-BD1E-4D6F32F0B2C3}"/>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3" name="直線コネクタ 432">
          <a:extLst>
            <a:ext uri="{FF2B5EF4-FFF2-40B4-BE49-F238E27FC236}">
              <a16:creationId xmlns:a16="http://schemas.microsoft.com/office/drawing/2014/main" id="{15C0775D-B7B0-46E9-B54B-7A19424A2DC6}"/>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4" name="テキスト ボックス 433">
          <a:extLst>
            <a:ext uri="{FF2B5EF4-FFF2-40B4-BE49-F238E27FC236}">
              <a16:creationId xmlns:a16="http://schemas.microsoft.com/office/drawing/2014/main" id="{BE124132-D239-4F05-95A9-77B6734AB347}"/>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5" name="【保健センター・保健所】&#10;有形固定資産減価償却率グラフ枠">
          <a:extLst>
            <a:ext uri="{FF2B5EF4-FFF2-40B4-BE49-F238E27FC236}">
              <a16:creationId xmlns:a16="http://schemas.microsoft.com/office/drawing/2014/main" id="{FA0F5842-D482-4870-BEEC-81DB06C0A921}"/>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99060</xdr:rowOff>
    </xdr:from>
    <xdr:to>
      <xdr:col>85</xdr:col>
      <xdr:colOff>126364</xdr:colOff>
      <xdr:row>64</xdr:row>
      <xdr:rowOff>0</xdr:rowOff>
    </xdr:to>
    <xdr:cxnSp macro="">
      <xdr:nvCxnSpPr>
        <xdr:cNvPr id="436" name="直線コネクタ 435">
          <a:extLst>
            <a:ext uri="{FF2B5EF4-FFF2-40B4-BE49-F238E27FC236}">
              <a16:creationId xmlns:a16="http://schemas.microsoft.com/office/drawing/2014/main" id="{FD7FCF2E-C506-4DB6-9B23-125EB770FC00}"/>
            </a:ext>
          </a:extLst>
        </xdr:cNvPr>
        <xdr:cNvCxnSpPr/>
      </xdr:nvCxnSpPr>
      <xdr:spPr>
        <a:xfrm flipV="1">
          <a:off x="14375764" y="948690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3827</xdr:rowOff>
    </xdr:from>
    <xdr:ext cx="405111" cy="259045"/>
    <xdr:sp macro="" textlink="">
      <xdr:nvSpPr>
        <xdr:cNvPr id="437" name="【保健センター・保健所】&#10;有形固定資産減価償却率最小値テキスト">
          <a:extLst>
            <a:ext uri="{FF2B5EF4-FFF2-40B4-BE49-F238E27FC236}">
              <a16:creationId xmlns:a16="http://schemas.microsoft.com/office/drawing/2014/main" id="{0C0DED07-EB52-4D78-946A-E1DB68459F01}"/>
            </a:ext>
          </a:extLst>
        </xdr:cNvPr>
        <xdr:cNvSpPr txBox="1"/>
      </xdr:nvSpPr>
      <xdr:spPr>
        <a:xfrm>
          <a:off x="14414500" y="10732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0</xdr:rowOff>
    </xdr:from>
    <xdr:to>
      <xdr:col>86</xdr:col>
      <xdr:colOff>25400</xdr:colOff>
      <xdr:row>64</xdr:row>
      <xdr:rowOff>0</xdr:rowOff>
    </xdr:to>
    <xdr:cxnSp macro="">
      <xdr:nvCxnSpPr>
        <xdr:cNvPr id="438" name="直線コネクタ 437">
          <a:extLst>
            <a:ext uri="{FF2B5EF4-FFF2-40B4-BE49-F238E27FC236}">
              <a16:creationId xmlns:a16="http://schemas.microsoft.com/office/drawing/2014/main" id="{1FD9E409-72E3-438E-9B70-E2B8103C1257}"/>
            </a:ext>
          </a:extLst>
        </xdr:cNvPr>
        <xdr:cNvCxnSpPr/>
      </xdr:nvCxnSpPr>
      <xdr:spPr>
        <a:xfrm>
          <a:off x="14287500" y="107289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45737</xdr:rowOff>
    </xdr:from>
    <xdr:ext cx="405111" cy="259045"/>
    <xdr:sp macro="" textlink="">
      <xdr:nvSpPr>
        <xdr:cNvPr id="439" name="【保健センター・保健所】&#10;有形固定資産減価償却率最大値テキスト">
          <a:extLst>
            <a:ext uri="{FF2B5EF4-FFF2-40B4-BE49-F238E27FC236}">
              <a16:creationId xmlns:a16="http://schemas.microsoft.com/office/drawing/2014/main" id="{7E28FE7C-458C-478B-9EFE-07F45B072D9C}"/>
            </a:ext>
          </a:extLst>
        </xdr:cNvPr>
        <xdr:cNvSpPr txBox="1"/>
      </xdr:nvSpPr>
      <xdr:spPr>
        <a:xfrm>
          <a:off x="14414500" y="9265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99060</xdr:rowOff>
    </xdr:from>
    <xdr:to>
      <xdr:col>86</xdr:col>
      <xdr:colOff>25400</xdr:colOff>
      <xdr:row>56</xdr:row>
      <xdr:rowOff>99060</xdr:rowOff>
    </xdr:to>
    <xdr:cxnSp macro="">
      <xdr:nvCxnSpPr>
        <xdr:cNvPr id="440" name="直線コネクタ 439">
          <a:extLst>
            <a:ext uri="{FF2B5EF4-FFF2-40B4-BE49-F238E27FC236}">
              <a16:creationId xmlns:a16="http://schemas.microsoft.com/office/drawing/2014/main" id="{75FC4AE6-8155-4C57-B9F3-CAD016021FB2}"/>
            </a:ext>
          </a:extLst>
        </xdr:cNvPr>
        <xdr:cNvCxnSpPr/>
      </xdr:nvCxnSpPr>
      <xdr:spPr>
        <a:xfrm>
          <a:off x="14287500" y="94869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109237</xdr:rowOff>
    </xdr:from>
    <xdr:ext cx="405111" cy="259045"/>
    <xdr:sp macro="" textlink="">
      <xdr:nvSpPr>
        <xdr:cNvPr id="441" name="【保健センター・保健所】&#10;有形固定資産減価償却率平均値テキスト">
          <a:extLst>
            <a:ext uri="{FF2B5EF4-FFF2-40B4-BE49-F238E27FC236}">
              <a16:creationId xmlns:a16="http://schemas.microsoft.com/office/drawing/2014/main" id="{7574153B-C6CD-4D43-A70E-F685817E0C3A}"/>
            </a:ext>
          </a:extLst>
        </xdr:cNvPr>
        <xdr:cNvSpPr txBox="1"/>
      </xdr:nvSpPr>
      <xdr:spPr>
        <a:xfrm>
          <a:off x="14414500" y="9832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86360</xdr:rowOff>
    </xdr:from>
    <xdr:to>
      <xdr:col>85</xdr:col>
      <xdr:colOff>177800</xdr:colOff>
      <xdr:row>60</xdr:row>
      <xdr:rowOff>16510</xdr:rowOff>
    </xdr:to>
    <xdr:sp macro="" textlink="">
      <xdr:nvSpPr>
        <xdr:cNvPr id="442" name="フローチャート: 判断 441">
          <a:extLst>
            <a:ext uri="{FF2B5EF4-FFF2-40B4-BE49-F238E27FC236}">
              <a16:creationId xmlns:a16="http://schemas.microsoft.com/office/drawing/2014/main" id="{4CE75AFB-59B2-4392-B3AC-708AA913FF8D}"/>
            </a:ext>
          </a:extLst>
        </xdr:cNvPr>
        <xdr:cNvSpPr/>
      </xdr:nvSpPr>
      <xdr:spPr>
        <a:xfrm>
          <a:off x="14325600" y="997712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80645</xdr:rowOff>
    </xdr:from>
    <xdr:to>
      <xdr:col>81</xdr:col>
      <xdr:colOff>101600</xdr:colOff>
      <xdr:row>60</xdr:row>
      <xdr:rowOff>10795</xdr:rowOff>
    </xdr:to>
    <xdr:sp macro="" textlink="">
      <xdr:nvSpPr>
        <xdr:cNvPr id="443" name="フローチャート: 判断 442">
          <a:extLst>
            <a:ext uri="{FF2B5EF4-FFF2-40B4-BE49-F238E27FC236}">
              <a16:creationId xmlns:a16="http://schemas.microsoft.com/office/drawing/2014/main" id="{07C62867-BC6F-4BC4-971E-1378901FB551}"/>
            </a:ext>
          </a:extLst>
        </xdr:cNvPr>
        <xdr:cNvSpPr/>
      </xdr:nvSpPr>
      <xdr:spPr>
        <a:xfrm>
          <a:off x="13578840" y="99714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48260</xdr:rowOff>
    </xdr:from>
    <xdr:to>
      <xdr:col>76</xdr:col>
      <xdr:colOff>165100</xdr:colOff>
      <xdr:row>59</xdr:row>
      <xdr:rowOff>149860</xdr:rowOff>
    </xdr:to>
    <xdr:sp macro="" textlink="">
      <xdr:nvSpPr>
        <xdr:cNvPr id="444" name="フローチャート: 判断 443">
          <a:extLst>
            <a:ext uri="{FF2B5EF4-FFF2-40B4-BE49-F238E27FC236}">
              <a16:creationId xmlns:a16="http://schemas.microsoft.com/office/drawing/2014/main" id="{2B1B0662-9507-4A41-85E0-76048F38DA1A}"/>
            </a:ext>
          </a:extLst>
        </xdr:cNvPr>
        <xdr:cNvSpPr/>
      </xdr:nvSpPr>
      <xdr:spPr>
        <a:xfrm>
          <a:off x="12804140" y="993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153035</xdr:rowOff>
    </xdr:from>
    <xdr:to>
      <xdr:col>72</xdr:col>
      <xdr:colOff>38100</xdr:colOff>
      <xdr:row>59</xdr:row>
      <xdr:rowOff>83185</xdr:rowOff>
    </xdr:to>
    <xdr:sp macro="" textlink="">
      <xdr:nvSpPr>
        <xdr:cNvPr id="445" name="フローチャート: 判断 444">
          <a:extLst>
            <a:ext uri="{FF2B5EF4-FFF2-40B4-BE49-F238E27FC236}">
              <a16:creationId xmlns:a16="http://schemas.microsoft.com/office/drawing/2014/main" id="{D23E3F2F-FE4C-44A5-8CAB-2BE18BA1A512}"/>
            </a:ext>
          </a:extLst>
        </xdr:cNvPr>
        <xdr:cNvSpPr/>
      </xdr:nvSpPr>
      <xdr:spPr>
        <a:xfrm>
          <a:off x="12029440" y="98761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67310</xdr:rowOff>
    </xdr:from>
    <xdr:to>
      <xdr:col>67</xdr:col>
      <xdr:colOff>101600</xdr:colOff>
      <xdr:row>58</xdr:row>
      <xdr:rowOff>168910</xdr:rowOff>
    </xdr:to>
    <xdr:sp macro="" textlink="">
      <xdr:nvSpPr>
        <xdr:cNvPr id="446" name="フローチャート: 判断 445">
          <a:extLst>
            <a:ext uri="{FF2B5EF4-FFF2-40B4-BE49-F238E27FC236}">
              <a16:creationId xmlns:a16="http://schemas.microsoft.com/office/drawing/2014/main" id="{C9B7998B-E892-4358-B4D4-B671752F6AB5}"/>
            </a:ext>
          </a:extLst>
        </xdr:cNvPr>
        <xdr:cNvSpPr/>
      </xdr:nvSpPr>
      <xdr:spPr>
        <a:xfrm>
          <a:off x="11231880" y="9790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1DD4340B-9375-4605-B2DB-E4DE18C58023}"/>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6C7E4FC5-C524-43F4-8ECF-8873B596A877}"/>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967CCC32-60A2-4870-9896-B5B1EECC287D}"/>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55BBD0FE-BE0F-41C1-9397-6A722B9628B8}"/>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1" name="テキスト ボックス 450">
          <a:extLst>
            <a:ext uri="{FF2B5EF4-FFF2-40B4-BE49-F238E27FC236}">
              <a16:creationId xmlns:a16="http://schemas.microsoft.com/office/drawing/2014/main" id="{239E2C02-594A-4C10-B750-C6B0E1F6409A}"/>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25400</xdr:rowOff>
    </xdr:from>
    <xdr:to>
      <xdr:col>85</xdr:col>
      <xdr:colOff>177800</xdr:colOff>
      <xdr:row>60</xdr:row>
      <xdr:rowOff>127000</xdr:rowOff>
    </xdr:to>
    <xdr:sp macro="" textlink="">
      <xdr:nvSpPr>
        <xdr:cNvPr id="452" name="楕円 451">
          <a:extLst>
            <a:ext uri="{FF2B5EF4-FFF2-40B4-BE49-F238E27FC236}">
              <a16:creationId xmlns:a16="http://schemas.microsoft.com/office/drawing/2014/main" id="{0848EEDD-6FB0-4A9C-AE54-E60780C0B9DF}"/>
            </a:ext>
          </a:extLst>
        </xdr:cNvPr>
        <xdr:cNvSpPr/>
      </xdr:nvSpPr>
      <xdr:spPr>
        <a:xfrm>
          <a:off x="14325600" y="1008380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3827</xdr:rowOff>
    </xdr:from>
    <xdr:ext cx="405111" cy="259045"/>
    <xdr:sp macro="" textlink="">
      <xdr:nvSpPr>
        <xdr:cNvPr id="453" name="【保健センター・保健所】&#10;有形固定資産減価償却率該当値テキスト">
          <a:extLst>
            <a:ext uri="{FF2B5EF4-FFF2-40B4-BE49-F238E27FC236}">
              <a16:creationId xmlns:a16="http://schemas.microsoft.com/office/drawing/2014/main" id="{EE2A969E-FD19-4365-9CE4-6562B360BE61}"/>
            </a:ext>
          </a:extLst>
        </xdr:cNvPr>
        <xdr:cNvSpPr txBox="1"/>
      </xdr:nvSpPr>
      <xdr:spPr>
        <a:xfrm>
          <a:off x="14414500" y="10062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158750</xdr:rowOff>
    </xdr:from>
    <xdr:to>
      <xdr:col>81</xdr:col>
      <xdr:colOff>101600</xdr:colOff>
      <xdr:row>60</xdr:row>
      <xdr:rowOff>88900</xdr:rowOff>
    </xdr:to>
    <xdr:sp macro="" textlink="">
      <xdr:nvSpPr>
        <xdr:cNvPr id="454" name="楕円 453">
          <a:extLst>
            <a:ext uri="{FF2B5EF4-FFF2-40B4-BE49-F238E27FC236}">
              <a16:creationId xmlns:a16="http://schemas.microsoft.com/office/drawing/2014/main" id="{CEF4390F-7FBE-4D39-B47F-C3D796A3E6EE}"/>
            </a:ext>
          </a:extLst>
        </xdr:cNvPr>
        <xdr:cNvSpPr/>
      </xdr:nvSpPr>
      <xdr:spPr>
        <a:xfrm>
          <a:off x="13578840" y="100495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38100</xdr:rowOff>
    </xdr:from>
    <xdr:to>
      <xdr:col>85</xdr:col>
      <xdr:colOff>127000</xdr:colOff>
      <xdr:row>60</xdr:row>
      <xdr:rowOff>76200</xdr:rowOff>
    </xdr:to>
    <xdr:cxnSp macro="">
      <xdr:nvCxnSpPr>
        <xdr:cNvPr id="455" name="直線コネクタ 454">
          <a:extLst>
            <a:ext uri="{FF2B5EF4-FFF2-40B4-BE49-F238E27FC236}">
              <a16:creationId xmlns:a16="http://schemas.microsoft.com/office/drawing/2014/main" id="{EC07B1FA-E22F-492C-B3F5-DE164E6E524D}"/>
            </a:ext>
          </a:extLst>
        </xdr:cNvPr>
        <xdr:cNvCxnSpPr/>
      </xdr:nvCxnSpPr>
      <xdr:spPr>
        <a:xfrm>
          <a:off x="13629640" y="10096500"/>
          <a:ext cx="74676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120650</xdr:rowOff>
    </xdr:from>
    <xdr:to>
      <xdr:col>76</xdr:col>
      <xdr:colOff>165100</xdr:colOff>
      <xdr:row>60</xdr:row>
      <xdr:rowOff>50800</xdr:rowOff>
    </xdr:to>
    <xdr:sp macro="" textlink="">
      <xdr:nvSpPr>
        <xdr:cNvPr id="456" name="楕円 455">
          <a:extLst>
            <a:ext uri="{FF2B5EF4-FFF2-40B4-BE49-F238E27FC236}">
              <a16:creationId xmlns:a16="http://schemas.microsoft.com/office/drawing/2014/main" id="{DD986E59-27C5-48FA-AE3E-40A7FE14B04A}"/>
            </a:ext>
          </a:extLst>
        </xdr:cNvPr>
        <xdr:cNvSpPr/>
      </xdr:nvSpPr>
      <xdr:spPr>
        <a:xfrm>
          <a:off x="12804140" y="100114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0</xdr:rowOff>
    </xdr:from>
    <xdr:to>
      <xdr:col>81</xdr:col>
      <xdr:colOff>50800</xdr:colOff>
      <xdr:row>60</xdr:row>
      <xdr:rowOff>38100</xdr:rowOff>
    </xdr:to>
    <xdr:cxnSp macro="">
      <xdr:nvCxnSpPr>
        <xdr:cNvPr id="457" name="直線コネクタ 456">
          <a:extLst>
            <a:ext uri="{FF2B5EF4-FFF2-40B4-BE49-F238E27FC236}">
              <a16:creationId xmlns:a16="http://schemas.microsoft.com/office/drawing/2014/main" id="{0268BF3B-52BB-4AC3-82DC-483B2FB740DA}"/>
            </a:ext>
          </a:extLst>
        </xdr:cNvPr>
        <xdr:cNvCxnSpPr/>
      </xdr:nvCxnSpPr>
      <xdr:spPr>
        <a:xfrm>
          <a:off x="12854940" y="10058400"/>
          <a:ext cx="7747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82550</xdr:rowOff>
    </xdr:from>
    <xdr:to>
      <xdr:col>72</xdr:col>
      <xdr:colOff>38100</xdr:colOff>
      <xdr:row>60</xdr:row>
      <xdr:rowOff>12700</xdr:rowOff>
    </xdr:to>
    <xdr:sp macro="" textlink="">
      <xdr:nvSpPr>
        <xdr:cNvPr id="458" name="楕円 457">
          <a:extLst>
            <a:ext uri="{FF2B5EF4-FFF2-40B4-BE49-F238E27FC236}">
              <a16:creationId xmlns:a16="http://schemas.microsoft.com/office/drawing/2014/main" id="{AB54A5B9-6BBE-4067-9E1B-F91744FE2702}"/>
            </a:ext>
          </a:extLst>
        </xdr:cNvPr>
        <xdr:cNvSpPr/>
      </xdr:nvSpPr>
      <xdr:spPr>
        <a:xfrm>
          <a:off x="12029440" y="99733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133350</xdr:rowOff>
    </xdr:from>
    <xdr:to>
      <xdr:col>76</xdr:col>
      <xdr:colOff>114300</xdr:colOff>
      <xdr:row>60</xdr:row>
      <xdr:rowOff>0</xdr:rowOff>
    </xdr:to>
    <xdr:cxnSp macro="">
      <xdr:nvCxnSpPr>
        <xdr:cNvPr id="459" name="直線コネクタ 458">
          <a:extLst>
            <a:ext uri="{FF2B5EF4-FFF2-40B4-BE49-F238E27FC236}">
              <a16:creationId xmlns:a16="http://schemas.microsoft.com/office/drawing/2014/main" id="{57D8E576-E5E6-4313-A112-612B10C60C45}"/>
            </a:ext>
          </a:extLst>
        </xdr:cNvPr>
        <xdr:cNvCxnSpPr/>
      </xdr:nvCxnSpPr>
      <xdr:spPr>
        <a:xfrm>
          <a:off x="12072620" y="10024110"/>
          <a:ext cx="7823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6350</xdr:rowOff>
    </xdr:from>
    <xdr:to>
      <xdr:col>67</xdr:col>
      <xdr:colOff>101600</xdr:colOff>
      <xdr:row>59</xdr:row>
      <xdr:rowOff>107950</xdr:rowOff>
    </xdr:to>
    <xdr:sp macro="" textlink="">
      <xdr:nvSpPr>
        <xdr:cNvPr id="460" name="楕円 459">
          <a:extLst>
            <a:ext uri="{FF2B5EF4-FFF2-40B4-BE49-F238E27FC236}">
              <a16:creationId xmlns:a16="http://schemas.microsoft.com/office/drawing/2014/main" id="{C0D0D613-E503-4788-9ECF-068C4C7121F0}"/>
            </a:ext>
          </a:extLst>
        </xdr:cNvPr>
        <xdr:cNvSpPr/>
      </xdr:nvSpPr>
      <xdr:spPr>
        <a:xfrm>
          <a:off x="11231880" y="9897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57150</xdr:rowOff>
    </xdr:from>
    <xdr:to>
      <xdr:col>71</xdr:col>
      <xdr:colOff>177800</xdr:colOff>
      <xdr:row>59</xdr:row>
      <xdr:rowOff>133350</xdr:rowOff>
    </xdr:to>
    <xdr:cxnSp macro="">
      <xdr:nvCxnSpPr>
        <xdr:cNvPr id="461" name="直線コネクタ 460">
          <a:extLst>
            <a:ext uri="{FF2B5EF4-FFF2-40B4-BE49-F238E27FC236}">
              <a16:creationId xmlns:a16="http://schemas.microsoft.com/office/drawing/2014/main" id="{B5251242-97F3-4574-8EEB-E99B6B885188}"/>
            </a:ext>
          </a:extLst>
        </xdr:cNvPr>
        <xdr:cNvCxnSpPr/>
      </xdr:nvCxnSpPr>
      <xdr:spPr>
        <a:xfrm>
          <a:off x="11282680" y="9947910"/>
          <a:ext cx="78994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27322</xdr:rowOff>
    </xdr:from>
    <xdr:ext cx="405111" cy="259045"/>
    <xdr:sp macro="" textlink="">
      <xdr:nvSpPr>
        <xdr:cNvPr id="462" name="n_1aveValue【保健センター・保健所】&#10;有形固定資産減価償却率">
          <a:extLst>
            <a:ext uri="{FF2B5EF4-FFF2-40B4-BE49-F238E27FC236}">
              <a16:creationId xmlns:a16="http://schemas.microsoft.com/office/drawing/2014/main" id="{E5A99B7E-324E-44E8-ABA9-F4CCC8450BD1}"/>
            </a:ext>
          </a:extLst>
        </xdr:cNvPr>
        <xdr:cNvSpPr txBox="1"/>
      </xdr:nvSpPr>
      <xdr:spPr>
        <a:xfrm>
          <a:off x="13437244" y="9750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166387</xdr:rowOff>
    </xdr:from>
    <xdr:ext cx="405111" cy="259045"/>
    <xdr:sp macro="" textlink="">
      <xdr:nvSpPr>
        <xdr:cNvPr id="463" name="n_2aveValue【保健センター・保健所】&#10;有形固定資産減価償却率">
          <a:extLst>
            <a:ext uri="{FF2B5EF4-FFF2-40B4-BE49-F238E27FC236}">
              <a16:creationId xmlns:a16="http://schemas.microsoft.com/office/drawing/2014/main" id="{B43D108D-67EA-4B0D-9F6C-A6B220BB00E3}"/>
            </a:ext>
          </a:extLst>
        </xdr:cNvPr>
        <xdr:cNvSpPr txBox="1"/>
      </xdr:nvSpPr>
      <xdr:spPr>
        <a:xfrm>
          <a:off x="12675244" y="972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99712</xdr:rowOff>
    </xdr:from>
    <xdr:ext cx="405111" cy="259045"/>
    <xdr:sp macro="" textlink="">
      <xdr:nvSpPr>
        <xdr:cNvPr id="464" name="n_3aveValue【保健センター・保健所】&#10;有形固定資産減価償却率">
          <a:extLst>
            <a:ext uri="{FF2B5EF4-FFF2-40B4-BE49-F238E27FC236}">
              <a16:creationId xmlns:a16="http://schemas.microsoft.com/office/drawing/2014/main" id="{ED1733A5-FC58-4AA5-917A-48B27BDE31D3}"/>
            </a:ext>
          </a:extLst>
        </xdr:cNvPr>
        <xdr:cNvSpPr txBox="1"/>
      </xdr:nvSpPr>
      <xdr:spPr>
        <a:xfrm>
          <a:off x="11900544" y="9655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13987</xdr:rowOff>
    </xdr:from>
    <xdr:ext cx="405111" cy="259045"/>
    <xdr:sp macro="" textlink="">
      <xdr:nvSpPr>
        <xdr:cNvPr id="465" name="n_4aveValue【保健センター・保健所】&#10;有形固定資産減価償却率">
          <a:extLst>
            <a:ext uri="{FF2B5EF4-FFF2-40B4-BE49-F238E27FC236}">
              <a16:creationId xmlns:a16="http://schemas.microsoft.com/office/drawing/2014/main" id="{AE468CE2-C83D-4092-8F34-091999A15B32}"/>
            </a:ext>
          </a:extLst>
        </xdr:cNvPr>
        <xdr:cNvSpPr txBox="1"/>
      </xdr:nvSpPr>
      <xdr:spPr>
        <a:xfrm>
          <a:off x="11102984" y="9569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80027</xdr:rowOff>
    </xdr:from>
    <xdr:ext cx="405111" cy="259045"/>
    <xdr:sp macro="" textlink="">
      <xdr:nvSpPr>
        <xdr:cNvPr id="466" name="n_1mainValue【保健センター・保健所】&#10;有形固定資産減価償却率">
          <a:extLst>
            <a:ext uri="{FF2B5EF4-FFF2-40B4-BE49-F238E27FC236}">
              <a16:creationId xmlns:a16="http://schemas.microsoft.com/office/drawing/2014/main" id="{818DC81E-C50B-45AD-8549-7DA389BD3A30}"/>
            </a:ext>
          </a:extLst>
        </xdr:cNvPr>
        <xdr:cNvSpPr txBox="1"/>
      </xdr:nvSpPr>
      <xdr:spPr>
        <a:xfrm>
          <a:off x="13437244" y="10138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41927</xdr:rowOff>
    </xdr:from>
    <xdr:ext cx="405111" cy="259045"/>
    <xdr:sp macro="" textlink="">
      <xdr:nvSpPr>
        <xdr:cNvPr id="467" name="n_2mainValue【保健センター・保健所】&#10;有形固定資産減価償却率">
          <a:extLst>
            <a:ext uri="{FF2B5EF4-FFF2-40B4-BE49-F238E27FC236}">
              <a16:creationId xmlns:a16="http://schemas.microsoft.com/office/drawing/2014/main" id="{4A10D9A5-6E3E-4F58-BB7D-1B78DF1F9961}"/>
            </a:ext>
          </a:extLst>
        </xdr:cNvPr>
        <xdr:cNvSpPr txBox="1"/>
      </xdr:nvSpPr>
      <xdr:spPr>
        <a:xfrm>
          <a:off x="12675244" y="1010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3827</xdr:rowOff>
    </xdr:from>
    <xdr:ext cx="405111" cy="259045"/>
    <xdr:sp macro="" textlink="">
      <xdr:nvSpPr>
        <xdr:cNvPr id="468" name="n_3mainValue【保健センター・保健所】&#10;有形固定資産減価償却率">
          <a:extLst>
            <a:ext uri="{FF2B5EF4-FFF2-40B4-BE49-F238E27FC236}">
              <a16:creationId xmlns:a16="http://schemas.microsoft.com/office/drawing/2014/main" id="{46D86C67-C736-4D8C-B64D-26226C93CBCE}"/>
            </a:ext>
          </a:extLst>
        </xdr:cNvPr>
        <xdr:cNvSpPr txBox="1"/>
      </xdr:nvSpPr>
      <xdr:spPr>
        <a:xfrm>
          <a:off x="11900544" y="10062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99077</xdr:rowOff>
    </xdr:from>
    <xdr:ext cx="405111" cy="259045"/>
    <xdr:sp macro="" textlink="">
      <xdr:nvSpPr>
        <xdr:cNvPr id="469" name="n_4mainValue【保健センター・保健所】&#10;有形固定資産減価償却率">
          <a:extLst>
            <a:ext uri="{FF2B5EF4-FFF2-40B4-BE49-F238E27FC236}">
              <a16:creationId xmlns:a16="http://schemas.microsoft.com/office/drawing/2014/main" id="{07B3ED2E-7588-43C0-A143-31CE1361E300}"/>
            </a:ext>
          </a:extLst>
        </xdr:cNvPr>
        <xdr:cNvSpPr txBox="1"/>
      </xdr:nvSpPr>
      <xdr:spPr>
        <a:xfrm>
          <a:off x="11102984" y="9989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0" name="正方形/長方形 469">
          <a:extLst>
            <a:ext uri="{FF2B5EF4-FFF2-40B4-BE49-F238E27FC236}">
              <a16:creationId xmlns:a16="http://schemas.microsoft.com/office/drawing/2014/main" id="{95467688-5F73-4D23-BF47-E1A488D1149B}"/>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1" name="正方形/長方形 470">
          <a:extLst>
            <a:ext uri="{FF2B5EF4-FFF2-40B4-BE49-F238E27FC236}">
              <a16:creationId xmlns:a16="http://schemas.microsoft.com/office/drawing/2014/main" id="{3630D0C4-6D33-440D-9F32-DEBF30F51186}"/>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2" name="正方形/長方形 471">
          <a:extLst>
            <a:ext uri="{FF2B5EF4-FFF2-40B4-BE49-F238E27FC236}">
              <a16:creationId xmlns:a16="http://schemas.microsoft.com/office/drawing/2014/main" id="{2099707A-789E-4B9E-8835-A071E4FBFFE8}"/>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3" name="正方形/長方形 472">
          <a:extLst>
            <a:ext uri="{FF2B5EF4-FFF2-40B4-BE49-F238E27FC236}">
              <a16:creationId xmlns:a16="http://schemas.microsoft.com/office/drawing/2014/main" id="{42CF1988-FBD4-4590-AC1A-E80626A89D28}"/>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4" name="正方形/長方形 473">
          <a:extLst>
            <a:ext uri="{FF2B5EF4-FFF2-40B4-BE49-F238E27FC236}">
              <a16:creationId xmlns:a16="http://schemas.microsoft.com/office/drawing/2014/main" id="{EE29D33F-BDC1-4679-A23F-C9DAE7FA92AB}"/>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5" name="正方形/長方形 474">
          <a:extLst>
            <a:ext uri="{FF2B5EF4-FFF2-40B4-BE49-F238E27FC236}">
              <a16:creationId xmlns:a16="http://schemas.microsoft.com/office/drawing/2014/main" id="{4EC36911-3365-40F8-AE81-5EA7F0CB8042}"/>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6" name="正方形/長方形 475">
          <a:extLst>
            <a:ext uri="{FF2B5EF4-FFF2-40B4-BE49-F238E27FC236}">
              <a16:creationId xmlns:a16="http://schemas.microsoft.com/office/drawing/2014/main" id="{47AF3BBF-D640-447C-A1ED-6462427E7DA5}"/>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7" name="正方形/長方形 476">
          <a:extLst>
            <a:ext uri="{FF2B5EF4-FFF2-40B4-BE49-F238E27FC236}">
              <a16:creationId xmlns:a16="http://schemas.microsoft.com/office/drawing/2014/main" id="{4BDA4C1F-49B0-4E65-8959-229C57BF4CB3}"/>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8" name="テキスト ボックス 477">
          <a:extLst>
            <a:ext uri="{FF2B5EF4-FFF2-40B4-BE49-F238E27FC236}">
              <a16:creationId xmlns:a16="http://schemas.microsoft.com/office/drawing/2014/main" id="{106EF31E-9DF1-4709-AAE3-9EA4203DA478}"/>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9" name="直線コネクタ 478">
          <a:extLst>
            <a:ext uri="{FF2B5EF4-FFF2-40B4-BE49-F238E27FC236}">
              <a16:creationId xmlns:a16="http://schemas.microsoft.com/office/drawing/2014/main" id="{5BE5E95B-DA16-4AAA-879D-6D3DB9C9D1BD}"/>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80" name="直線コネクタ 479">
          <a:extLst>
            <a:ext uri="{FF2B5EF4-FFF2-40B4-BE49-F238E27FC236}">
              <a16:creationId xmlns:a16="http://schemas.microsoft.com/office/drawing/2014/main" id="{51B8AA2A-59D4-411F-912E-44B72C8B1428}"/>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81" name="テキスト ボックス 480">
          <a:extLst>
            <a:ext uri="{FF2B5EF4-FFF2-40B4-BE49-F238E27FC236}">
              <a16:creationId xmlns:a16="http://schemas.microsoft.com/office/drawing/2014/main" id="{96F3D658-3630-4F94-B60F-A9CCBFFA0E1B}"/>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82" name="直線コネクタ 481">
          <a:extLst>
            <a:ext uri="{FF2B5EF4-FFF2-40B4-BE49-F238E27FC236}">
              <a16:creationId xmlns:a16="http://schemas.microsoft.com/office/drawing/2014/main" id="{3B11FC00-9C4C-4ECF-9137-8A1C90FB61B5}"/>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3" name="テキスト ボックス 482">
          <a:extLst>
            <a:ext uri="{FF2B5EF4-FFF2-40B4-BE49-F238E27FC236}">
              <a16:creationId xmlns:a16="http://schemas.microsoft.com/office/drawing/2014/main" id="{18D7F235-2EFE-4CC2-91A5-B55859D63088}"/>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4" name="直線コネクタ 483">
          <a:extLst>
            <a:ext uri="{FF2B5EF4-FFF2-40B4-BE49-F238E27FC236}">
              <a16:creationId xmlns:a16="http://schemas.microsoft.com/office/drawing/2014/main" id="{A6C012D2-C2D8-4531-97BA-46DEE7BF2AD4}"/>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5" name="テキスト ボックス 484">
          <a:extLst>
            <a:ext uri="{FF2B5EF4-FFF2-40B4-BE49-F238E27FC236}">
              <a16:creationId xmlns:a16="http://schemas.microsoft.com/office/drawing/2014/main" id="{75B8B245-CCC2-44BD-88EC-932517B21298}"/>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6" name="直線コネクタ 485">
          <a:extLst>
            <a:ext uri="{FF2B5EF4-FFF2-40B4-BE49-F238E27FC236}">
              <a16:creationId xmlns:a16="http://schemas.microsoft.com/office/drawing/2014/main" id="{4017496F-1158-482A-ADFE-745345000863}"/>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7" name="テキスト ボックス 486">
          <a:extLst>
            <a:ext uri="{FF2B5EF4-FFF2-40B4-BE49-F238E27FC236}">
              <a16:creationId xmlns:a16="http://schemas.microsoft.com/office/drawing/2014/main" id="{91B50AA3-DA18-4167-AE4E-58DDAB006E7A}"/>
            </a:ext>
          </a:extLst>
        </xdr:cNvPr>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8" name="直線コネクタ 487">
          <a:extLst>
            <a:ext uri="{FF2B5EF4-FFF2-40B4-BE49-F238E27FC236}">
              <a16:creationId xmlns:a16="http://schemas.microsoft.com/office/drawing/2014/main" id="{E55E3B43-0423-403A-8C53-2296D0A684CB}"/>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89" name="テキスト ボックス 488">
          <a:extLst>
            <a:ext uri="{FF2B5EF4-FFF2-40B4-BE49-F238E27FC236}">
              <a16:creationId xmlns:a16="http://schemas.microsoft.com/office/drawing/2014/main" id="{2E761145-563E-486B-B12E-0625AD1CE750}"/>
            </a:ext>
          </a:extLst>
        </xdr:cNvPr>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0" name="直線コネクタ 489">
          <a:extLst>
            <a:ext uri="{FF2B5EF4-FFF2-40B4-BE49-F238E27FC236}">
              <a16:creationId xmlns:a16="http://schemas.microsoft.com/office/drawing/2014/main" id="{7D127D6B-CC75-4F1E-9202-5BBA411E8B9F}"/>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1" name="テキスト ボックス 490">
          <a:extLst>
            <a:ext uri="{FF2B5EF4-FFF2-40B4-BE49-F238E27FC236}">
              <a16:creationId xmlns:a16="http://schemas.microsoft.com/office/drawing/2014/main" id="{4E4F8628-1B40-4547-8D1E-4A194E299B37}"/>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2" name="【保健センター・保健所】&#10;一人当たり面積グラフ枠">
          <a:extLst>
            <a:ext uri="{FF2B5EF4-FFF2-40B4-BE49-F238E27FC236}">
              <a16:creationId xmlns:a16="http://schemas.microsoft.com/office/drawing/2014/main" id="{CDC0074B-A6B8-4DD8-962D-AC67A71A014C}"/>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64770</xdr:rowOff>
    </xdr:from>
    <xdr:to>
      <xdr:col>116</xdr:col>
      <xdr:colOff>62864</xdr:colOff>
      <xdr:row>63</xdr:row>
      <xdr:rowOff>144780</xdr:rowOff>
    </xdr:to>
    <xdr:cxnSp macro="">
      <xdr:nvCxnSpPr>
        <xdr:cNvPr id="493" name="直線コネクタ 492">
          <a:extLst>
            <a:ext uri="{FF2B5EF4-FFF2-40B4-BE49-F238E27FC236}">
              <a16:creationId xmlns:a16="http://schemas.microsoft.com/office/drawing/2014/main" id="{AFBCD30A-F2C9-49AB-B590-B91B072741C5}"/>
            </a:ext>
          </a:extLst>
        </xdr:cNvPr>
        <xdr:cNvCxnSpPr/>
      </xdr:nvCxnSpPr>
      <xdr:spPr>
        <a:xfrm flipV="1">
          <a:off x="19509104" y="928497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148607</xdr:rowOff>
    </xdr:from>
    <xdr:ext cx="469744" cy="259045"/>
    <xdr:sp macro="" textlink="">
      <xdr:nvSpPr>
        <xdr:cNvPr id="494" name="【保健センター・保健所】&#10;一人当たり面積最小値テキスト">
          <a:extLst>
            <a:ext uri="{FF2B5EF4-FFF2-40B4-BE49-F238E27FC236}">
              <a16:creationId xmlns:a16="http://schemas.microsoft.com/office/drawing/2014/main" id="{8F44D20C-CF64-4EA3-8138-6E082EC1CA16}"/>
            </a:ext>
          </a:extLst>
        </xdr:cNvPr>
        <xdr:cNvSpPr txBox="1"/>
      </xdr:nvSpPr>
      <xdr:spPr>
        <a:xfrm>
          <a:off x="19547840" y="1070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144780</xdr:rowOff>
    </xdr:from>
    <xdr:to>
      <xdr:col>116</xdr:col>
      <xdr:colOff>152400</xdr:colOff>
      <xdr:row>63</xdr:row>
      <xdr:rowOff>144780</xdr:rowOff>
    </xdr:to>
    <xdr:cxnSp macro="">
      <xdr:nvCxnSpPr>
        <xdr:cNvPr id="495" name="直線コネクタ 494">
          <a:extLst>
            <a:ext uri="{FF2B5EF4-FFF2-40B4-BE49-F238E27FC236}">
              <a16:creationId xmlns:a16="http://schemas.microsoft.com/office/drawing/2014/main" id="{99FF02C4-4787-4BBF-91CB-672EB1057B35}"/>
            </a:ext>
          </a:extLst>
        </xdr:cNvPr>
        <xdr:cNvCxnSpPr/>
      </xdr:nvCxnSpPr>
      <xdr:spPr>
        <a:xfrm>
          <a:off x="19443700" y="107061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11447</xdr:rowOff>
    </xdr:from>
    <xdr:ext cx="469744" cy="259045"/>
    <xdr:sp macro="" textlink="">
      <xdr:nvSpPr>
        <xdr:cNvPr id="496" name="【保健センター・保健所】&#10;一人当たり面積最大値テキスト">
          <a:extLst>
            <a:ext uri="{FF2B5EF4-FFF2-40B4-BE49-F238E27FC236}">
              <a16:creationId xmlns:a16="http://schemas.microsoft.com/office/drawing/2014/main" id="{4C455BCA-0286-42BE-AA58-68D8A3499D3A}"/>
            </a:ext>
          </a:extLst>
        </xdr:cNvPr>
        <xdr:cNvSpPr txBox="1"/>
      </xdr:nvSpPr>
      <xdr:spPr>
        <a:xfrm>
          <a:off x="19547840" y="9064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64770</xdr:rowOff>
    </xdr:from>
    <xdr:to>
      <xdr:col>116</xdr:col>
      <xdr:colOff>152400</xdr:colOff>
      <xdr:row>55</xdr:row>
      <xdr:rowOff>64770</xdr:rowOff>
    </xdr:to>
    <xdr:cxnSp macro="">
      <xdr:nvCxnSpPr>
        <xdr:cNvPr id="497" name="直線コネクタ 496">
          <a:extLst>
            <a:ext uri="{FF2B5EF4-FFF2-40B4-BE49-F238E27FC236}">
              <a16:creationId xmlns:a16="http://schemas.microsoft.com/office/drawing/2014/main" id="{9E1665E6-E1AA-4C60-A2A3-E4B9A77347B2}"/>
            </a:ext>
          </a:extLst>
        </xdr:cNvPr>
        <xdr:cNvCxnSpPr/>
      </xdr:nvCxnSpPr>
      <xdr:spPr>
        <a:xfrm>
          <a:off x="19443700" y="92849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125747</xdr:rowOff>
    </xdr:from>
    <xdr:ext cx="469744" cy="259045"/>
    <xdr:sp macro="" textlink="">
      <xdr:nvSpPr>
        <xdr:cNvPr id="498" name="【保健センター・保健所】&#10;一人当たり面積平均値テキスト">
          <a:extLst>
            <a:ext uri="{FF2B5EF4-FFF2-40B4-BE49-F238E27FC236}">
              <a16:creationId xmlns:a16="http://schemas.microsoft.com/office/drawing/2014/main" id="{92DC630E-1BED-4297-A248-0497DAA1D533}"/>
            </a:ext>
          </a:extLst>
        </xdr:cNvPr>
        <xdr:cNvSpPr txBox="1"/>
      </xdr:nvSpPr>
      <xdr:spPr>
        <a:xfrm>
          <a:off x="19547840" y="10351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147320</xdr:rowOff>
    </xdr:from>
    <xdr:to>
      <xdr:col>116</xdr:col>
      <xdr:colOff>114300</xdr:colOff>
      <xdr:row>62</xdr:row>
      <xdr:rowOff>77470</xdr:rowOff>
    </xdr:to>
    <xdr:sp macro="" textlink="">
      <xdr:nvSpPr>
        <xdr:cNvPr id="499" name="フローチャート: 判断 498">
          <a:extLst>
            <a:ext uri="{FF2B5EF4-FFF2-40B4-BE49-F238E27FC236}">
              <a16:creationId xmlns:a16="http://schemas.microsoft.com/office/drawing/2014/main" id="{40CDE3B1-ABFA-4A8C-9351-D606A33908DF}"/>
            </a:ext>
          </a:extLst>
        </xdr:cNvPr>
        <xdr:cNvSpPr/>
      </xdr:nvSpPr>
      <xdr:spPr>
        <a:xfrm>
          <a:off x="19458940" y="103733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113030</xdr:rowOff>
    </xdr:from>
    <xdr:to>
      <xdr:col>112</xdr:col>
      <xdr:colOff>38100</xdr:colOff>
      <xdr:row>62</xdr:row>
      <xdr:rowOff>43180</xdr:rowOff>
    </xdr:to>
    <xdr:sp macro="" textlink="">
      <xdr:nvSpPr>
        <xdr:cNvPr id="500" name="フローチャート: 判断 499">
          <a:extLst>
            <a:ext uri="{FF2B5EF4-FFF2-40B4-BE49-F238E27FC236}">
              <a16:creationId xmlns:a16="http://schemas.microsoft.com/office/drawing/2014/main" id="{24DB52D6-2AEA-4C39-9B18-07510744C9A0}"/>
            </a:ext>
          </a:extLst>
        </xdr:cNvPr>
        <xdr:cNvSpPr/>
      </xdr:nvSpPr>
      <xdr:spPr>
        <a:xfrm>
          <a:off x="18735040" y="103390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120650</xdr:rowOff>
    </xdr:from>
    <xdr:to>
      <xdr:col>107</xdr:col>
      <xdr:colOff>101600</xdr:colOff>
      <xdr:row>62</xdr:row>
      <xdr:rowOff>50800</xdr:rowOff>
    </xdr:to>
    <xdr:sp macro="" textlink="">
      <xdr:nvSpPr>
        <xdr:cNvPr id="501" name="フローチャート: 判断 500">
          <a:extLst>
            <a:ext uri="{FF2B5EF4-FFF2-40B4-BE49-F238E27FC236}">
              <a16:creationId xmlns:a16="http://schemas.microsoft.com/office/drawing/2014/main" id="{B95B3ECB-2D32-4980-8151-FDF9EB18B014}"/>
            </a:ext>
          </a:extLst>
        </xdr:cNvPr>
        <xdr:cNvSpPr/>
      </xdr:nvSpPr>
      <xdr:spPr>
        <a:xfrm>
          <a:off x="17937480" y="103466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147320</xdr:rowOff>
    </xdr:from>
    <xdr:to>
      <xdr:col>102</xdr:col>
      <xdr:colOff>165100</xdr:colOff>
      <xdr:row>62</xdr:row>
      <xdr:rowOff>77470</xdr:rowOff>
    </xdr:to>
    <xdr:sp macro="" textlink="">
      <xdr:nvSpPr>
        <xdr:cNvPr id="502" name="フローチャート: 判断 501">
          <a:extLst>
            <a:ext uri="{FF2B5EF4-FFF2-40B4-BE49-F238E27FC236}">
              <a16:creationId xmlns:a16="http://schemas.microsoft.com/office/drawing/2014/main" id="{4D46EE60-E76C-41C2-B688-8B62DAAE61C9}"/>
            </a:ext>
          </a:extLst>
        </xdr:cNvPr>
        <xdr:cNvSpPr/>
      </xdr:nvSpPr>
      <xdr:spPr>
        <a:xfrm>
          <a:off x="17162780" y="103733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10160</xdr:rowOff>
    </xdr:from>
    <xdr:to>
      <xdr:col>98</xdr:col>
      <xdr:colOff>38100</xdr:colOff>
      <xdr:row>62</xdr:row>
      <xdr:rowOff>111760</xdr:rowOff>
    </xdr:to>
    <xdr:sp macro="" textlink="">
      <xdr:nvSpPr>
        <xdr:cNvPr id="503" name="フローチャート: 判断 502">
          <a:extLst>
            <a:ext uri="{FF2B5EF4-FFF2-40B4-BE49-F238E27FC236}">
              <a16:creationId xmlns:a16="http://schemas.microsoft.com/office/drawing/2014/main" id="{F4B095EB-94A0-4B53-A04F-FDC4AAF567F2}"/>
            </a:ext>
          </a:extLst>
        </xdr:cNvPr>
        <xdr:cNvSpPr/>
      </xdr:nvSpPr>
      <xdr:spPr>
        <a:xfrm>
          <a:off x="16388080" y="104038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23F2ADA2-2D2E-4423-8B67-7716524476D6}"/>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BD7E045D-AD1E-446D-8DE0-449D1AD766A0}"/>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53EC1409-8168-4A4F-A4D2-CB3A6851A82E}"/>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2910766E-7318-44D4-934E-C9CC11EE0973}"/>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8" name="テキスト ボックス 507">
          <a:extLst>
            <a:ext uri="{FF2B5EF4-FFF2-40B4-BE49-F238E27FC236}">
              <a16:creationId xmlns:a16="http://schemas.microsoft.com/office/drawing/2014/main" id="{0D24396B-C45C-443C-8870-690117AC51E2}"/>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116840</xdr:rowOff>
    </xdr:from>
    <xdr:to>
      <xdr:col>116</xdr:col>
      <xdr:colOff>114300</xdr:colOff>
      <xdr:row>62</xdr:row>
      <xdr:rowOff>46990</xdr:rowOff>
    </xdr:to>
    <xdr:sp macro="" textlink="">
      <xdr:nvSpPr>
        <xdr:cNvPr id="509" name="楕円 508">
          <a:extLst>
            <a:ext uri="{FF2B5EF4-FFF2-40B4-BE49-F238E27FC236}">
              <a16:creationId xmlns:a16="http://schemas.microsoft.com/office/drawing/2014/main" id="{381584BB-5742-4759-A25B-304078C4C238}"/>
            </a:ext>
          </a:extLst>
        </xdr:cNvPr>
        <xdr:cNvSpPr/>
      </xdr:nvSpPr>
      <xdr:spPr>
        <a:xfrm>
          <a:off x="19458940" y="103428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139717</xdr:rowOff>
    </xdr:from>
    <xdr:ext cx="469744" cy="259045"/>
    <xdr:sp macro="" textlink="">
      <xdr:nvSpPr>
        <xdr:cNvPr id="510" name="【保健センター・保健所】&#10;一人当たり面積該当値テキスト">
          <a:extLst>
            <a:ext uri="{FF2B5EF4-FFF2-40B4-BE49-F238E27FC236}">
              <a16:creationId xmlns:a16="http://schemas.microsoft.com/office/drawing/2014/main" id="{096346B0-0FF3-4263-AA33-8C0711ABCA38}"/>
            </a:ext>
          </a:extLst>
        </xdr:cNvPr>
        <xdr:cNvSpPr txBox="1"/>
      </xdr:nvSpPr>
      <xdr:spPr>
        <a:xfrm>
          <a:off x="19547840" y="10198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120650</xdr:rowOff>
    </xdr:from>
    <xdr:to>
      <xdr:col>112</xdr:col>
      <xdr:colOff>38100</xdr:colOff>
      <xdr:row>62</xdr:row>
      <xdr:rowOff>50800</xdr:rowOff>
    </xdr:to>
    <xdr:sp macro="" textlink="">
      <xdr:nvSpPr>
        <xdr:cNvPr id="511" name="楕円 510">
          <a:extLst>
            <a:ext uri="{FF2B5EF4-FFF2-40B4-BE49-F238E27FC236}">
              <a16:creationId xmlns:a16="http://schemas.microsoft.com/office/drawing/2014/main" id="{14379EA2-33E1-4522-AB68-F5B8E884C1AD}"/>
            </a:ext>
          </a:extLst>
        </xdr:cNvPr>
        <xdr:cNvSpPr/>
      </xdr:nvSpPr>
      <xdr:spPr>
        <a:xfrm>
          <a:off x="18735040" y="103466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167640</xdr:rowOff>
    </xdr:from>
    <xdr:to>
      <xdr:col>116</xdr:col>
      <xdr:colOff>63500</xdr:colOff>
      <xdr:row>62</xdr:row>
      <xdr:rowOff>0</xdr:rowOff>
    </xdr:to>
    <xdr:cxnSp macro="">
      <xdr:nvCxnSpPr>
        <xdr:cNvPr id="512" name="直線コネクタ 511">
          <a:extLst>
            <a:ext uri="{FF2B5EF4-FFF2-40B4-BE49-F238E27FC236}">
              <a16:creationId xmlns:a16="http://schemas.microsoft.com/office/drawing/2014/main" id="{191BE64B-FA9A-44B1-8A0B-53AFA648BAEA}"/>
            </a:ext>
          </a:extLst>
        </xdr:cNvPr>
        <xdr:cNvCxnSpPr/>
      </xdr:nvCxnSpPr>
      <xdr:spPr>
        <a:xfrm flipV="1">
          <a:off x="18778220" y="1039368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124460</xdr:rowOff>
    </xdr:from>
    <xdr:to>
      <xdr:col>107</xdr:col>
      <xdr:colOff>101600</xdr:colOff>
      <xdr:row>62</xdr:row>
      <xdr:rowOff>54610</xdr:rowOff>
    </xdr:to>
    <xdr:sp macro="" textlink="">
      <xdr:nvSpPr>
        <xdr:cNvPr id="513" name="楕円 512">
          <a:extLst>
            <a:ext uri="{FF2B5EF4-FFF2-40B4-BE49-F238E27FC236}">
              <a16:creationId xmlns:a16="http://schemas.microsoft.com/office/drawing/2014/main" id="{0531027E-61C9-4844-BF72-3D0EC4787052}"/>
            </a:ext>
          </a:extLst>
        </xdr:cNvPr>
        <xdr:cNvSpPr/>
      </xdr:nvSpPr>
      <xdr:spPr>
        <a:xfrm>
          <a:off x="17937480" y="103505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0</xdr:rowOff>
    </xdr:from>
    <xdr:to>
      <xdr:col>111</xdr:col>
      <xdr:colOff>177800</xdr:colOff>
      <xdr:row>62</xdr:row>
      <xdr:rowOff>3810</xdr:rowOff>
    </xdr:to>
    <xdr:cxnSp macro="">
      <xdr:nvCxnSpPr>
        <xdr:cNvPr id="514" name="直線コネクタ 513">
          <a:extLst>
            <a:ext uri="{FF2B5EF4-FFF2-40B4-BE49-F238E27FC236}">
              <a16:creationId xmlns:a16="http://schemas.microsoft.com/office/drawing/2014/main" id="{F4B4575F-05D5-4AE2-A2DB-1A2ECAE3F635}"/>
            </a:ext>
          </a:extLst>
        </xdr:cNvPr>
        <xdr:cNvCxnSpPr/>
      </xdr:nvCxnSpPr>
      <xdr:spPr>
        <a:xfrm flipV="1">
          <a:off x="17988280" y="10393680"/>
          <a:ext cx="78994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128270</xdr:rowOff>
    </xdr:from>
    <xdr:to>
      <xdr:col>102</xdr:col>
      <xdr:colOff>165100</xdr:colOff>
      <xdr:row>62</xdr:row>
      <xdr:rowOff>58420</xdr:rowOff>
    </xdr:to>
    <xdr:sp macro="" textlink="">
      <xdr:nvSpPr>
        <xdr:cNvPr id="515" name="楕円 514">
          <a:extLst>
            <a:ext uri="{FF2B5EF4-FFF2-40B4-BE49-F238E27FC236}">
              <a16:creationId xmlns:a16="http://schemas.microsoft.com/office/drawing/2014/main" id="{8DC7FE89-760B-4D1D-B380-20D5394B71E0}"/>
            </a:ext>
          </a:extLst>
        </xdr:cNvPr>
        <xdr:cNvSpPr/>
      </xdr:nvSpPr>
      <xdr:spPr>
        <a:xfrm>
          <a:off x="17162780" y="103543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3810</xdr:rowOff>
    </xdr:from>
    <xdr:to>
      <xdr:col>107</xdr:col>
      <xdr:colOff>50800</xdr:colOff>
      <xdr:row>62</xdr:row>
      <xdr:rowOff>7620</xdr:rowOff>
    </xdr:to>
    <xdr:cxnSp macro="">
      <xdr:nvCxnSpPr>
        <xdr:cNvPr id="516" name="直線コネクタ 515">
          <a:extLst>
            <a:ext uri="{FF2B5EF4-FFF2-40B4-BE49-F238E27FC236}">
              <a16:creationId xmlns:a16="http://schemas.microsoft.com/office/drawing/2014/main" id="{2E190D1B-9591-4FB0-BFC0-CF817CE7F52D}"/>
            </a:ext>
          </a:extLst>
        </xdr:cNvPr>
        <xdr:cNvCxnSpPr/>
      </xdr:nvCxnSpPr>
      <xdr:spPr>
        <a:xfrm flipV="1">
          <a:off x="17213580" y="10397490"/>
          <a:ext cx="7747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132080</xdr:rowOff>
    </xdr:from>
    <xdr:to>
      <xdr:col>98</xdr:col>
      <xdr:colOff>38100</xdr:colOff>
      <xdr:row>62</xdr:row>
      <xdr:rowOff>62230</xdr:rowOff>
    </xdr:to>
    <xdr:sp macro="" textlink="">
      <xdr:nvSpPr>
        <xdr:cNvPr id="517" name="楕円 516">
          <a:extLst>
            <a:ext uri="{FF2B5EF4-FFF2-40B4-BE49-F238E27FC236}">
              <a16:creationId xmlns:a16="http://schemas.microsoft.com/office/drawing/2014/main" id="{4D0EAC5B-81B6-4C41-8D66-8E872DD8833A}"/>
            </a:ext>
          </a:extLst>
        </xdr:cNvPr>
        <xdr:cNvSpPr/>
      </xdr:nvSpPr>
      <xdr:spPr>
        <a:xfrm>
          <a:off x="16388080" y="103581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7620</xdr:rowOff>
    </xdr:from>
    <xdr:to>
      <xdr:col>102</xdr:col>
      <xdr:colOff>114300</xdr:colOff>
      <xdr:row>62</xdr:row>
      <xdr:rowOff>11430</xdr:rowOff>
    </xdr:to>
    <xdr:cxnSp macro="">
      <xdr:nvCxnSpPr>
        <xdr:cNvPr id="518" name="直線コネクタ 517">
          <a:extLst>
            <a:ext uri="{FF2B5EF4-FFF2-40B4-BE49-F238E27FC236}">
              <a16:creationId xmlns:a16="http://schemas.microsoft.com/office/drawing/2014/main" id="{35936A50-7C31-4209-91E5-85AD0F498848}"/>
            </a:ext>
          </a:extLst>
        </xdr:cNvPr>
        <xdr:cNvCxnSpPr/>
      </xdr:nvCxnSpPr>
      <xdr:spPr>
        <a:xfrm flipV="1">
          <a:off x="16431260" y="10401300"/>
          <a:ext cx="78232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59707</xdr:rowOff>
    </xdr:from>
    <xdr:ext cx="469744" cy="259045"/>
    <xdr:sp macro="" textlink="">
      <xdr:nvSpPr>
        <xdr:cNvPr id="519" name="n_1aveValue【保健センター・保健所】&#10;一人当たり面積">
          <a:extLst>
            <a:ext uri="{FF2B5EF4-FFF2-40B4-BE49-F238E27FC236}">
              <a16:creationId xmlns:a16="http://schemas.microsoft.com/office/drawing/2014/main" id="{027CF3DF-FB89-4405-BFC6-FDF46CEA4AB4}"/>
            </a:ext>
          </a:extLst>
        </xdr:cNvPr>
        <xdr:cNvSpPr txBox="1"/>
      </xdr:nvSpPr>
      <xdr:spPr>
        <a:xfrm>
          <a:off x="18561127" y="10118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67327</xdr:rowOff>
    </xdr:from>
    <xdr:ext cx="469744" cy="259045"/>
    <xdr:sp macro="" textlink="">
      <xdr:nvSpPr>
        <xdr:cNvPr id="520" name="n_2aveValue【保健センター・保健所】&#10;一人当たり面積">
          <a:extLst>
            <a:ext uri="{FF2B5EF4-FFF2-40B4-BE49-F238E27FC236}">
              <a16:creationId xmlns:a16="http://schemas.microsoft.com/office/drawing/2014/main" id="{CB595A6B-B86A-4355-AAE7-1D3DC2C6EE59}"/>
            </a:ext>
          </a:extLst>
        </xdr:cNvPr>
        <xdr:cNvSpPr txBox="1"/>
      </xdr:nvSpPr>
      <xdr:spPr>
        <a:xfrm>
          <a:off x="17776267" y="1012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68597</xdr:rowOff>
    </xdr:from>
    <xdr:ext cx="469744" cy="259045"/>
    <xdr:sp macro="" textlink="">
      <xdr:nvSpPr>
        <xdr:cNvPr id="521" name="n_3aveValue【保健センター・保健所】&#10;一人当たり面積">
          <a:extLst>
            <a:ext uri="{FF2B5EF4-FFF2-40B4-BE49-F238E27FC236}">
              <a16:creationId xmlns:a16="http://schemas.microsoft.com/office/drawing/2014/main" id="{626F33F2-F0BF-438C-8DB4-82310B1E2512}"/>
            </a:ext>
          </a:extLst>
        </xdr:cNvPr>
        <xdr:cNvSpPr txBox="1"/>
      </xdr:nvSpPr>
      <xdr:spPr>
        <a:xfrm>
          <a:off x="17001567" y="10462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102887</xdr:rowOff>
    </xdr:from>
    <xdr:ext cx="469744" cy="259045"/>
    <xdr:sp macro="" textlink="">
      <xdr:nvSpPr>
        <xdr:cNvPr id="522" name="n_4aveValue【保健センター・保健所】&#10;一人当たり面積">
          <a:extLst>
            <a:ext uri="{FF2B5EF4-FFF2-40B4-BE49-F238E27FC236}">
              <a16:creationId xmlns:a16="http://schemas.microsoft.com/office/drawing/2014/main" id="{1C60F160-C414-4E08-BACD-FC6511808295}"/>
            </a:ext>
          </a:extLst>
        </xdr:cNvPr>
        <xdr:cNvSpPr txBox="1"/>
      </xdr:nvSpPr>
      <xdr:spPr>
        <a:xfrm>
          <a:off x="16226867" y="10496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41927</xdr:rowOff>
    </xdr:from>
    <xdr:ext cx="469744" cy="259045"/>
    <xdr:sp macro="" textlink="">
      <xdr:nvSpPr>
        <xdr:cNvPr id="523" name="n_1mainValue【保健センター・保健所】&#10;一人当たり面積">
          <a:extLst>
            <a:ext uri="{FF2B5EF4-FFF2-40B4-BE49-F238E27FC236}">
              <a16:creationId xmlns:a16="http://schemas.microsoft.com/office/drawing/2014/main" id="{E7147351-CC41-45D0-9AB9-FDCB568E899E}"/>
            </a:ext>
          </a:extLst>
        </xdr:cNvPr>
        <xdr:cNvSpPr txBox="1"/>
      </xdr:nvSpPr>
      <xdr:spPr>
        <a:xfrm>
          <a:off x="18561127" y="10435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45737</xdr:rowOff>
    </xdr:from>
    <xdr:ext cx="469744" cy="259045"/>
    <xdr:sp macro="" textlink="">
      <xdr:nvSpPr>
        <xdr:cNvPr id="524" name="n_2mainValue【保健センター・保健所】&#10;一人当たり面積">
          <a:extLst>
            <a:ext uri="{FF2B5EF4-FFF2-40B4-BE49-F238E27FC236}">
              <a16:creationId xmlns:a16="http://schemas.microsoft.com/office/drawing/2014/main" id="{256BBE5E-D9EB-46C4-9923-F3C36FEB5B73}"/>
            </a:ext>
          </a:extLst>
        </xdr:cNvPr>
        <xdr:cNvSpPr txBox="1"/>
      </xdr:nvSpPr>
      <xdr:spPr>
        <a:xfrm>
          <a:off x="17776267" y="10439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74947</xdr:rowOff>
    </xdr:from>
    <xdr:ext cx="469744" cy="259045"/>
    <xdr:sp macro="" textlink="">
      <xdr:nvSpPr>
        <xdr:cNvPr id="525" name="n_3mainValue【保健センター・保健所】&#10;一人当たり面積">
          <a:extLst>
            <a:ext uri="{FF2B5EF4-FFF2-40B4-BE49-F238E27FC236}">
              <a16:creationId xmlns:a16="http://schemas.microsoft.com/office/drawing/2014/main" id="{6EB7E399-6E9F-427C-8BD1-0040B3F8374D}"/>
            </a:ext>
          </a:extLst>
        </xdr:cNvPr>
        <xdr:cNvSpPr txBox="1"/>
      </xdr:nvSpPr>
      <xdr:spPr>
        <a:xfrm>
          <a:off x="17001567" y="1013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78757</xdr:rowOff>
    </xdr:from>
    <xdr:ext cx="469744" cy="259045"/>
    <xdr:sp macro="" textlink="">
      <xdr:nvSpPr>
        <xdr:cNvPr id="526" name="n_4mainValue【保健センター・保健所】&#10;一人当たり面積">
          <a:extLst>
            <a:ext uri="{FF2B5EF4-FFF2-40B4-BE49-F238E27FC236}">
              <a16:creationId xmlns:a16="http://schemas.microsoft.com/office/drawing/2014/main" id="{C1B65553-32DE-4827-8B64-6DD2D6D0C700}"/>
            </a:ext>
          </a:extLst>
        </xdr:cNvPr>
        <xdr:cNvSpPr txBox="1"/>
      </xdr:nvSpPr>
      <xdr:spPr>
        <a:xfrm>
          <a:off x="16226867" y="1013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7" name="正方形/長方形 526">
          <a:extLst>
            <a:ext uri="{FF2B5EF4-FFF2-40B4-BE49-F238E27FC236}">
              <a16:creationId xmlns:a16="http://schemas.microsoft.com/office/drawing/2014/main" id="{C3C7EB6F-42F0-40D6-B87B-FD2CAA6E0E62}"/>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8" name="正方形/長方形 527">
          <a:extLst>
            <a:ext uri="{FF2B5EF4-FFF2-40B4-BE49-F238E27FC236}">
              <a16:creationId xmlns:a16="http://schemas.microsoft.com/office/drawing/2014/main" id="{4D591909-DDB0-4583-9FB4-5BA9CC39B4B3}"/>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9" name="正方形/長方形 528">
          <a:extLst>
            <a:ext uri="{FF2B5EF4-FFF2-40B4-BE49-F238E27FC236}">
              <a16:creationId xmlns:a16="http://schemas.microsoft.com/office/drawing/2014/main" id="{24202DF9-635B-43A1-8E0D-B2BA1660CCCC}"/>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0" name="正方形/長方形 529">
          <a:extLst>
            <a:ext uri="{FF2B5EF4-FFF2-40B4-BE49-F238E27FC236}">
              <a16:creationId xmlns:a16="http://schemas.microsoft.com/office/drawing/2014/main" id="{59BA2060-C039-42F9-B1C0-7069DBFCB4FA}"/>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1" name="正方形/長方形 530">
          <a:extLst>
            <a:ext uri="{FF2B5EF4-FFF2-40B4-BE49-F238E27FC236}">
              <a16:creationId xmlns:a16="http://schemas.microsoft.com/office/drawing/2014/main" id="{56AA3E4C-BBE2-4BAE-A5B3-37093153A62B}"/>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2" name="正方形/長方形 531">
          <a:extLst>
            <a:ext uri="{FF2B5EF4-FFF2-40B4-BE49-F238E27FC236}">
              <a16:creationId xmlns:a16="http://schemas.microsoft.com/office/drawing/2014/main" id="{46F23CA4-8680-4F59-8BDD-E0FA46AA1986}"/>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3" name="正方形/長方形 532">
          <a:extLst>
            <a:ext uri="{FF2B5EF4-FFF2-40B4-BE49-F238E27FC236}">
              <a16:creationId xmlns:a16="http://schemas.microsoft.com/office/drawing/2014/main" id="{1FA37F34-3267-432C-A66A-C48A6EBC5572}"/>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4" name="正方形/長方形 533">
          <a:extLst>
            <a:ext uri="{FF2B5EF4-FFF2-40B4-BE49-F238E27FC236}">
              <a16:creationId xmlns:a16="http://schemas.microsoft.com/office/drawing/2014/main" id="{4269DF53-877D-4059-A044-231675700A3B}"/>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5" name="テキスト ボックス 534">
          <a:extLst>
            <a:ext uri="{FF2B5EF4-FFF2-40B4-BE49-F238E27FC236}">
              <a16:creationId xmlns:a16="http://schemas.microsoft.com/office/drawing/2014/main" id="{B574402A-6BF4-4E3A-B8EB-C66F16D78A94}"/>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6" name="直線コネクタ 535">
          <a:extLst>
            <a:ext uri="{FF2B5EF4-FFF2-40B4-BE49-F238E27FC236}">
              <a16:creationId xmlns:a16="http://schemas.microsoft.com/office/drawing/2014/main" id="{5CCB01B3-4372-4968-9747-64275CFA6FCD}"/>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7" name="テキスト ボックス 536">
          <a:extLst>
            <a:ext uri="{FF2B5EF4-FFF2-40B4-BE49-F238E27FC236}">
              <a16:creationId xmlns:a16="http://schemas.microsoft.com/office/drawing/2014/main" id="{3653C9FE-760F-451E-B3A8-177199AC7835}"/>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8" name="直線コネクタ 537">
          <a:extLst>
            <a:ext uri="{FF2B5EF4-FFF2-40B4-BE49-F238E27FC236}">
              <a16:creationId xmlns:a16="http://schemas.microsoft.com/office/drawing/2014/main" id="{E78ADDFE-55C9-4A47-B440-414C216A3943}"/>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39" name="テキスト ボックス 538">
          <a:extLst>
            <a:ext uri="{FF2B5EF4-FFF2-40B4-BE49-F238E27FC236}">
              <a16:creationId xmlns:a16="http://schemas.microsoft.com/office/drawing/2014/main" id="{FBC80AFE-A694-40B1-BE6F-474647641268}"/>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40" name="直線コネクタ 539">
          <a:extLst>
            <a:ext uri="{FF2B5EF4-FFF2-40B4-BE49-F238E27FC236}">
              <a16:creationId xmlns:a16="http://schemas.microsoft.com/office/drawing/2014/main" id="{AA8A8750-2203-4B7F-8C7B-3B23763054A9}"/>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41" name="テキスト ボックス 540">
          <a:extLst>
            <a:ext uri="{FF2B5EF4-FFF2-40B4-BE49-F238E27FC236}">
              <a16:creationId xmlns:a16="http://schemas.microsoft.com/office/drawing/2014/main" id="{B500D4B6-42EF-45B5-80F5-B787B00A1EF0}"/>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42" name="直線コネクタ 541">
          <a:extLst>
            <a:ext uri="{FF2B5EF4-FFF2-40B4-BE49-F238E27FC236}">
              <a16:creationId xmlns:a16="http://schemas.microsoft.com/office/drawing/2014/main" id="{AB6B581A-36BC-4479-83A6-F6049E69CD3E}"/>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3" name="テキスト ボックス 542">
          <a:extLst>
            <a:ext uri="{FF2B5EF4-FFF2-40B4-BE49-F238E27FC236}">
              <a16:creationId xmlns:a16="http://schemas.microsoft.com/office/drawing/2014/main" id="{A14C151F-E37F-4BA2-9479-4667D8EA190D}"/>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4" name="直線コネクタ 543">
          <a:extLst>
            <a:ext uri="{FF2B5EF4-FFF2-40B4-BE49-F238E27FC236}">
              <a16:creationId xmlns:a16="http://schemas.microsoft.com/office/drawing/2014/main" id="{827FFD6A-471B-4080-B3C3-D17FB531B411}"/>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5" name="テキスト ボックス 544">
          <a:extLst>
            <a:ext uri="{FF2B5EF4-FFF2-40B4-BE49-F238E27FC236}">
              <a16:creationId xmlns:a16="http://schemas.microsoft.com/office/drawing/2014/main" id="{590CF567-BB36-474C-B5CF-779DDD73091B}"/>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6" name="直線コネクタ 545">
          <a:extLst>
            <a:ext uri="{FF2B5EF4-FFF2-40B4-BE49-F238E27FC236}">
              <a16:creationId xmlns:a16="http://schemas.microsoft.com/office/drawing/2014/main" id="{0AEC8160-1C6F-4991-A537-2A02366AA07D}"/>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47" name="テキスト ボックス 546">
          <a:extLst>
            <a:ext uri="{FF2B5EF4-FFF2-40B4-BE49-F238E27FC236}">
              <a16:creationId xmlns:a16="http://schemas.microsoft.com/office/drawing/2014/main" id="{37F8C103-17D7-4C33-9EA2-8F74905C47E8}"/>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8" name="直線コネクタ 547">
          <a:extLst>
            <a:ext uri="{FF2B5EF4-FFF2-40B4-BE49-F238E27FC236}">
              <a16:creationId xmlns:a16="http://schemas.microsoft.com/office/drawing/2014/main" id="{37648E6C-A2AF-4AD2-BDD0-A177753FEA5D}"/>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49" name="テキスト ボックス 548">
          <a:extLst>
            <a:ext uri="{FF2B5EF4-FFF2-40B4-BE49-F238E27FC236}">
              <a16:creationId xmlns:a16="http://schemas.microsoft.com/office/drawing/2014/main" id="{48404E81-28C1-425E-B6E0-30FDE963EFAE}"/>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50" name="【消防施設】&#10;有形固定資産減価償却率グラフ枠">
          <a:extLst>
            <a:ext uri="{FF2B5EF4-FFF2-40B4-BE49-F238E27FC236}">
              <a16:creationId xmlns:a16="http://schemas.microsoft.com/office/drawing/2014/main" id="{4BD1DA40-2B95-40CA-A72B-4B320C23EB2A}"/>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7620</xdr:rowOff>
    </xdr:from>
    <xdr:to>
      <xdr:col>85</xdr:col>
      <xdr:colOff>126364</xdr:colOff>
      <xdr:row>86</xdr:row>
      <xdr:rowOff>13336</xdr:rowOff>
    </xdr:to>
    <xdr:cxnSp macro="">
      <xdr:nvCxnSpPr>
        <xdr:cNvPr id="551" name="直線コネクタ 550">
          <a:extLst>
            <a:ext uri="{FF2B5EF4-FFF2-40B4-BE49-F238E27FC236}">
              <a16:creationId xmlns:a16="http://schemas.microsoft.com/office/drawing/2014/main" id="{A8915C41-3D2B-4D30-BAC5-C4C88E423DA6}"/>
            </a:ext>
          </a:extLst>
        </xdr:cNvPr>
        <xdr:cNvCxnSpPr/>
      </xdr:nvCxnSpPr>
      <xdr:spPr>
        <a:xfrm flipV="1">
          <a:off x="14375764" y="13083540"/>
          <a:ext cx="0" cy="1346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17163</xdr:rowOff>
    </xdr:from>
    <xdr:ext cx="405111" cy="259045"/>
    <xdr:sp macro="" textlink="">
      <xdr:nvSpPr>
        <xdr:cNvPr id="552" name="【消防施設】&#10;有形固定資産減価償却率最小値テキスト">
          <a:extLst>
            <a:ext uri="{FF2B5EF4-FFF2-40B4-BE49-F238E27FC236}">
              <a16:creationId xmlns:a16="http://schemas.microsoft.com/office/drawing/2014/main" id="{5EFFCA20-876A-48B4-B61D-5D4C4A622501}"/>
            </a:ext>
          </a:extLst>
        </xdr:cNvPr>
        <xdr:cNvSpPr txBox="1"/>
      </xdr:nvSpPr>
      <xdr:spPr>
        <a:xfrm>
          <a:off x="14414500" y="14434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13336</xdr:rowOff>
    </xdr:from>
    <xdr:to>
      <xdr:col>86</xdr:col>
      <xdr:colOff>25400</xdr:colOff>
      <xdr:row>86</xdr:row>
      <xdr:rowOff>13336</xdr:rowOff>
    </xdr:to>
    <xdr:cxnSp macro="">
      <xdr:nvCxnSpPr>
        <xdr:cNvPr id="553" name="直線コネクタ 552">
          <a:extLst>
            <a:ext uri="{FF2B5EF4-FFF2-40B4-BE49-F238E27FC236}">
              <a16:creationId xmlns:a16="http://schemas.microsoft.com/office/drawing/2014/main" id="{97E079C8-4906-4A3E-BB17-F2912A4523B3}"/>
            </a:ext>
          </a:extLst>
        </xdr:cNvPr>
        <xdr:cNvCxnSpPr/>
      </xdr:nvCxnSpPr>
      <xdr:spPr>
        <a:xfrm>
          <a:off x="14287500" y="144303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125747</xdr:rowOff>
    </xdr:from>
    <xdr:ext cx="405111" cy="259045"/>
    <xdr:sp macro="" textlink="">
      <xdr:nvSpPr>
        <xdr:cNvPr id="554" name="【消防施設】&#10;有形固定資産減価償却率最大値テキスト">
          <a:extLst>
            <a:ext uri="{FF2B5EF4-FFF2-40B4-BE49-F238E27FC236}">
              <a16:creationId xmlns:a16="http://schemas.microsoft.com/office/drawing/2014/main" id="{43709220-AD8E-49F9-A4E2-97724C1176F1}"/>
            </a:ext>
          </a:extLst>
        </xdr:cNvPr>
        <xdr:cNvSpPr txBox="1"/>
      </xdr:nvSpPr>
      <xdr:spPr>
        <a:xfrm>
          <a:off x="14414500" y="12866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7620</xdr:rowOff>
    </xdr:from>
    <xdr:to>
      <xdr:col>86</xdr:col>
      <xdr:colOff>25400</xdr:colOff>
      <xdr:row>78</xdr:row>
      <xdr:rowOff>7620</xdr:rowOff>
    </xdr:to>
    <xdr:cxnSp macro="">
      <xdr:nvCxnSpPr>
        <xdr:cNvPr id="555" name="直線コネクタ 554">
          <a:extLst>
            <a:ext uri="{FF2B5EF4-FFF2-40B4-BE49-F238E27FC236}">
              <a16:creationId xmlns:a16="http://schemas.microsoft.com/office/drawing/2014/main" id="{171D532A-C7F3-4F37-B18A-CE045F6222A1}"/>
            </a:ext>
          </a:extLst>
        </xdr:cNvPr>
        <xdr:cNvCxnSpPr/>
      </xdr:nvCxnSpPr>
      <xdr:spPr>
        <a:xfrm>
          <a:off x="14287500" y="130835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120032</xdr:rowOff>
    </xdr:from>
    <xdr:ext cx="405111" cy="259045"/>
    <xdr:sp macro="" textlink="">
      <xdr:nvSpPr>
        <xdr:cNvPr id="556" name="【消防施設】&#10;有形固定資産減価償却率平均値テキスト">
          <a:extLst>
            <a:ext uri="{FF2B5EF4-FFF2-40B4-BE49-F238E27FC236}">
              <a16:creationId xmlns:a16="http://schemas.microsoft.com/office/drawing/2014/main" id="{E103732D-ACE6-4DAE-A120-C4553D50B956}"/>
            </a:ext>
          </a:extLst>
        </xdr:cNvPr>
        <xdr:cNvSpPr txBox="1"/>
      </xdr:nvSpPr>
      <xdr:spPr>
        <a:xfrm>
          <a:off x="14414500" y="138665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141605</xdr:rowOff>
    </xdr:from>
    <xdr:to>
      <xdr:col>85</xdr:col>
      <xdr:colOff>177800</xdr:colOff>
      <xdr:row>83</xdr:row>
      <xdr:rowOff>71755</xdr:rowOff>
    </xdr:to>
    <xdr:sp macro="" textlink="">
      <xdr:nvSpPr>
        <xdr:cNvPr id="557" name="フローチャート: 判断 556">
          <a:extLst>
            <a:ext uri="{FF2B5EF4-FFF2-40B4-BE49-F238E27FC236}">
              <a16:creationId xmlns:a16="http://schemas.microsoft.com/office/drawing/2014/main" id="{565FC06A-E253-4A71-A044-75E0097812E4}"/>
            </a:ext>
          </a:extLst>
        </xdr:cNvPr>
        <xdr:cNvSpPr/>
      </xdr:nvSpPr>
      <xdr:spPr>
        <a:xfrm>
          <a:off x="14325600" y="1388808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120650</xdr:rowOff>
    </xdr:from>
    <xdr:to>
      <xdr:col>81</xdr:col>
      <xdr:colOff>101600</xdr:colOff>
      <xdr:row>83</xdr:row>
      <xdr:rowOff>50800</xdr:rowOff>
    </xdr:to>
    <xdr:sp macro="" textlink="">
      <xdr:nvSpPr>
        <xdr:cNvPr id="558" name="フローチャート: 判断 557">
          <a:extLst>
            <a:ext uri="{FF2B5EF4-FFF2-40B4-BE49-F238E27FC236}">
              <a16:creationId xmlns:a16="http://schemas.microsoft.com/office/drawing/2014/main" id="{F7F35F76-F147-41C0-967F-8AE20DA876A3}"/>
            </a:ext>
          </a:extLst>
        </xdr:cNvPr>
        <xdr:cNvSpPr/>
      </xdr:nvSpPr>
      <xdr:spPr>
        <a:xfrm>
          <a:off x="13578840" y="138671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92075</xdr:rowOff>
    </xdr:from>
    <xdr:to>
      <xdr:col>76</xdr:col>
      <xdr:colOff>165100</xdr:colOff>
      <xdr:row>83</xdr:row>
      <xdr:rowOff>22225</xdr:rowOff>
    </xdr:to>
    <xdr:sp macro="" textlink="">
      <xdr:nvSpPr>
        <xdr:cNvPr id="559" name="フローチャート: 判断 558">
          <a:extLst>
            <a:ext uri="{FF2B5EF4-FFF2-40B4-BE49-F238E27FC236}">
              <a16:creationId xmlns:a16="http://schemas.microsoft.com/office/drawing/2014/main" id="{F44B8FAA-E6C2-4590-96FF-4B5F48B1E6D9}"/>
            </a:ext>
          </a:extLst>
        </xdr:cNvPr>
        <xdr:cNvSpPr/>
      </xdr:nvSpPr>
      <xdr:spPr>
        <a:xfrm>
          <a:off x="12804140" y="138385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40639</xdr:rowOff>
    </xdr:from>
    <xdr:to>
      <xdr:col>72</xdr:col>
      <xdr:colOff>38100</xdr:colOff>
      <xdr:row>82</xdr:row>
      <xdr:rowOff>142239</xdr:rowOff>
    </xdr:to>
    <xdr:sp macro="" textlink="">
      <xdr:nvSpPr>
        <xdr:cNvPr id="560" name="フローチャート: 判断 559">
          <a:extLst>
            <a:ext uri="{FF2B5EF4-FFF2-40B4-BE49-F238E27FC236}">
              <a16:creationId xmlns:a16="http://schemas.microsoft.com/office/drawing/2014/main" id="{E24975E8-82EE-4DD1-9546-BB2C0CD43552}"/>
            </a:ext>
          </a:extLst>
        </xdr:cNvPr>
        <xdr:cNvSpPr/>
      </xdr:nvSpPr>
      <xdr:spPr>
        <a:xfrm>
          <a:off x="12029440" y="1378711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137795</xdr:rowOff>
    </xdr:from>
    <xdr:to>
      <xdr:col>67</xdr:col>
      <xdr:colOff>101600</xdr:colOff>
      <xdr:row>83</xdr:row>
      <xdr:rowOff>67945</xdr:rowOff>
    </xdr:to>
    <xdr:sp macro="" textlink="">
      <xdr:nvSpPr>
        <xdr:cNvPr id="561" name="フローチャート: 判断 560">
          <a:extLst>
            <a:ext uri="{FF2B5EF4-FFF2-40B4-BE49-F238E27FC236}">
              <a16:creationId xmlns:a16="http://schemas.microsoft.com/office/drawing/2014/main" id="{EAA7DF08-BD6F-415E-9BCA-C94FF0208FE0}"/>
            </a:ext>
          </a:extLst>
        </xdr:cNvPr>
        <xdr:cNvSpPr/>
      </xdr:nvSpPr>
      <xdr:spPr>
        <a:xfrm>
          <a:off x="11231880" y="138842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2" name="テキスト ボックス 561">
          <a:extLst>
            <a:ext uri="{FF2B5EF4-FFF2-40B4-BE49-F238E27FC236}">
              <a16:creationId xmlns:a16="http://schemas.microsoft.com/office/drawing/2014/main" id="{B83E06D2-EF25-4B69-856E-63E8F3BD95B7}"/>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id="{967C05B9-C7A1-4DFD-B101-DBE2AF89A989}"/>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EB98377A-1AF9-43E6-9060-DD23FFD9F9DF}"/>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5" name="テキスト ボックス 564">
          <a:extLst>
            <a:ext uri="{FF2B5EF4-FFF2-40B4-BE49-F238E27FC236}">
              <a16:creationId xmlns:a16="http://schemas.microsoft.com/office/drawing/2014/main" id="{04B61210-DEF3-4178-B2A6-A86E17AB39C5}"/>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6" name="テキスト ボックス 565">
          <a:extLst>
            <a:ext uri="{FF2B5EF4-FFF2-40B4-BE49-F238E27FC236}">
              <a16:creationId xmlns:a16="http://schemas.microsoft.com/office/drawing/2014/main" id="{74EEEC20-3DBD-4E68-9355-CF533676486E}"/>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116839</xdr:rowOff>
    </xdr:from>
    <xdr:to>
      <xdr:col>85</xdr:col>
      <xdr:colOff>177800</xdr:colOff>
      <xdr:row>80</xdr:row>
      <xdr:rowOff>46989</xdr:rowOff>
    </xdr:to>
    <xdr:sp macro="" textlink="">
      <xdr:nvSpPr>
        <xdr:cNvPr id="567" name="楕円 566">
          <a:extLst>
            <a:ext uri="{FF2B5EF4-FFF2-40B4-BE49-F238E27FC236}">
              <a16:creationId xmlns:a16="http://schemas.microsoft.com/office/drawing/2014/main" id="{D9ECFAFC-84E9-4331-B8C6-A2775F4593EC}"/>
            </a:ext>
          </a:extLst>
        </xdr:cNvPr>
        <xdr:cNvSpPr/>
      </xdr:nvSpPr>
      <xdr:spPr>
        <a:xfrm>
          <a:off x="14325600" y="13360399"/>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139716</xdr:rowOff>
    </xdr:from>
    <xdr:ext cx="405111" cy="259045"/>
    <xdr:sp macro="" textlink="">
      <xdr:nvSpPr>
        <xdr:cNvPr id="568" name="【消防施設】&#10;有形固定資産減価償却率該当値テキスト">
          <a:extLst>
            <a:ext uri="{FF2B5EF4-FFF2-40B4-BE49-F238E27FC236}">
              <a16:creationId xmlns:a16="http://schemas.microsoft.com/office/drawing/2014/main" id="{6D066C9C-EEA8-4C05-B0C3-B85DD1F24645}"/>
            </a:ext>
          </a:extLst>
        </xdr:cNvPr>
        <xdr:cNvSpPr txBox="1"/>
      </xdr:nvSpPr>
      <xdr:spPr>
        <a:xfrm>
          <a:off x="14414500" y="132156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69214</xdr:rowOff>
    </xdr:from>
    <xdr:to>
      <xdr:col>81</xdr:col>
      <xdr:colOff>101600</xdr:colOff>
      <xdr:row>79</xdr:row>
      <xdr:rowOff>170814</xdr:rowOff>
    </xdr:to>
    <xdr:sp macro="" textlink="">
      <xdr:nvSpPr>
        <xdr:cNvPr id="569" name="楕円 568">
          <a:extLst>
            <a:ext uri="{FF2B5EF4-FFF2-40B4-BE49-F238E27FC236}">
              <a16:creationId xmlns:a16="http://schemas.microsoft.com/office/drawing/2014/main" id="{404EF7A2-02BC-4855-A243-669FB49B899F}"/>
            </a:ext>
          </a:extLst>
        </xdr:cNvPr>
        <xdr:cNvSpPr/>
      </xdr:nvSpPr>
      <xdr:spPr>
        <a:xfrm>
          <a:off x="13578840" y="13312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120014</xdr:rowOff>
    </xdr:from>
    <xdr:to>
      <xdr:col>85</xdr:col>
      <xdr:colOff>127000</xdr:colOff>
      <xdr:row>79</xdr:row>
      <xdr:rowOff>167639</xdr:rowOff>
    </xdr:to>
    <xdr:cxnSp macro="">
      <xdr:nvCxnSpPr>
        <xdr:cNvPr id="570" name="直線コネクタ 569">
          <a:extLst>
            <a:ext uri="{FF2B5EF4-FFF2-40B4-BE49-F238E27FC236}">
              <a16:creationId xmlns:a16="http://schemas.microsoft.com/office/drawing/2014/main" id="{E0224ECD-6C71-490A-A57B-2FC0D02994E3}"/>
            </a:ext>
          </a:extLst>
        </xdr:cNvPr>
        <xdr:cNvCxnSpPr/>
      </xdr:nvCxnSpPr>
      <xdr:spPr>
        <a:xfrm>
          <a:off x="13629640" y="13363574"/>
          <a:ext cx="74676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23495</xdr:rowOff>
    </xdr:from>
    <xdr:to>
      <xdr:col>76</xdr:col>
      <xdr:colOff>165100</xdr:colOff>
      <xdr:row>79</xdr:row>
      <xdr:rowOff>125095</xdr:rowOff>
    </xdr:to>
    <xdr:sp macro="" textlink="">
      <xdr:nvSpPr>
        <xdr:cNvPr id="571" name="楕円 570">
          <a:extLst>
            <a:ext uri="{FF2B5EF4-FFF2-40B4-BE49-F238E27FC236}">
              <a16:creationId xmlns:a16="http://schemas.microsoft.com/office/drawing/2014/main" id="{6C6A0462-DDDD-47A6-9D41-ADAE96BC647A}"/>
            </a:ext>
          </a:extLst>
        </xdr:cNvPr>
        <xdr:cNvSpPr/>
      </xdr:nvSpPr>
      <xdr:spPr>
        <a:xfrm>
          <a:off x="12804140" y="13267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74295</xdr:rowOff>
    </xdr:from>
    <xdr:to>
      <xdr:col>81</xdr:col>
      <xdr:colOff>50800</xdr:colOff>
      <xdr:row>79</xdr:row>
      <xdr:rowOff>120014</xdr:rowOff>
    </xdr:to>
    <xdr:cxnSp macro="">
      <xdr:nvCxnSpPr>
        <xdr:cNvPr id="572" name="直線コネクタ 571">
          <a:extLst>
            <a:ext uri="{FF2B5EF4-FFF2-40B4-BE49-F238E27FC236}">
              <a16:creationId xmlns:a16="http://schemas.microsoft.com/office/drawing/2014/main" id="{8E830A4D-2DE0-4CAA-9301-A3B51FA87069}"/>
            </a:ext>
          </a:extLst>
        </xdr:cNvPr>
        <xdr:cNvCxnSpPr/>
      </xdr:nvCxnSpPr>
      <xdr:spPr>
        <a:xfrm>
          <a:off x="12854940" y="13317855"/>
          <a:ext cx="7747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636</xdr:rowOff>
    </xdr:from>
    <xdr:to>
      <xdr:col>72</xdr:col>
      <xdr:colOff>38100</xdr:colOff>
      <xdr:row>79</xdr:row>
      <xdr:rowOff>102236</xdr:rowOff>
    </xdr:to>
    <xdr:sp macro="" textlink="">
      <xdr:nvSpPr>
        <xdr:cNvPr id="573" name="楕円 572">
          <a:extLst>
            <a:ext uri="{FF2B5EF4-FFF2-40B4-BE49-F238E27FC236}">
              <a16:creationId xmlns:a16="http://schemas.microsoft.com/office/drawing/2014/main" id="{59EC2AFC-9F97-4EAD-ABF9-BF0DD40F1F4D}"/>
            </a:ext>
          </a:extLst>
        </xdr:cNvPr>
        <xdr:cNvSpPr/>
      </xdr:nvSpPr>
      <xdr:spPr>
        <a:xfrm>
          <a:off x="12029440" y="1324419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51436</xdr:rowOff>
    </xdr:from>
    <xdr:to>
      <xdr:col>76</xdr:col>
      <xdr:colOff>114300</xdr:colOff>
      <xdr:row>79</xdr:row>
      <xdr:rowOff>74295</xdr:rowOff>
    </xdr:to>
    <xdr:cxnSp macro="">
      <xdr:nvCxnSpPr>
        <xdr:cNvPr id="574" name="直線コネクタ 573">
          <a:extLst>
            <a:ext uri="{FF2B5EF4-FFF2-40B4-BE49-F238E27FC236}">
              <a16:creationId xmlns:a16="http://schemas.microsoft.com/office/drawing/2014/main" id="{2F64C91E-248F-4F1D-B3B2-254E5604D74A}"/>
            </a:ext>
          </a:extLst>
        </xdr:cNvPr>
        <xdr:cNvCxnSpPr/>
      </xdr:nvCxnSpPr>
      <xdr:spPr>
        <a:xfrm>
          <a:off x="12072620" y="13294996"/>
          <a:ext cx="78232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90170</xdr:rowOff>
    </xdr:from>
    <xdr:to>
      <xdr:col>67</xdr:col>
      <xdr:colOff>101600</xdr:colOff>
      <xdr:row>79</xdr:row>
      <xdr:rowOff>20320</xdr:rowOff>
    </xdr:to>
    <xdr:sp macro="" textlink="">
      <xdr:nvSpPr>
        <xdr:cNvPr id="575" name="楕円 574">
          <a:extLst>
            <a:ext uri="{FF2B5EF4-FFF2-40B4-BE49-F238E27FC236}">
              <a16:creationId xmlns:a16="http://schemas.microsoft.com/office/drawing/2014/main" id="{7A5A8982-8CB8-4B1F-AAB3-75979D907C0D}"/>
            </a:ext>
          </a:extLst>
        </xdr:cNvPr>
        <xdr:cNvSpPr/>
      </xdr:nvSpPr>
      <xdr:spPr>
        <a:xfrm>
          <a:off x="11231880" y="131660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140970</xdr:rowOff>
    </xdr:from>
    <xdr:to>
      <xdr:col>71</xdr:col>
      <xdr:colOff>177800</xdr:colOff>
      <xdr:row>79</xdr:row>
      <xdr:rowOff>51436</xdr:rowOff>
    </xdr:to>
    <xdr:cxnSp macro="">
      <xdr:nvCxnSpPr>
        <xdr:cNvPr id="576" name="直線コネクタ 575">
          <a:extLst>
            <a:ext uri="{FF2B5EF4-FFF2-40B4-BE49-F238E27FC236}">
              <a16:creationId xmlns:a16="http://schemas.microsoft.com/office/drawing/2014/main" id="{A41967F0-1159-4607-A164-C1FAE1B17C74}"/>
            </a:ext>
          </a:extLst>
        </xdr:cNvPr>
        <xdr:cNvCxnSpPr/>
      </xdr:nvCxnSpPr>
      <xdr:spPr>
        <a:xfrm>
          <a:off x="11282680" y="13216890"/>
          <a:ext cx="789940" cy="78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41927</xdr:rowOff>
    </xdr:from>
    <xdr:ext cx="405111" cy="259045"/>
    <xdr:sp macro="" textlink="">
      <xdr:nvSpPr>
        <xdr:cNvPr id="577" name="n_1aveValue【消防施設】&#10;有形固定資産減価償却率">
          <a:extLst>
            <a:ext uri="{FF2B5EF4-FFF2-40B4-BE49-F238E27FC236}">
              <a16:creationId xmlns:a16="http://schemas.microsoft.com/office/drawing/2014/main" id="{309C198D-2501-443D-9EAA-272FE94FC45A}"/>
            </a:ext>
          </a:extLst>
        </xdr:cNvPr>
        <xdr:cNvSpPr txBox="1"/>
      </xdr:nvSpPr>
      <xdr:spPr>
        <a:xfrm>
          <a:off x="13437244" y="1395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13352</xdr:rowOff>
    </xdr:from>
    <xdr:ext cx="405111" cy="259045"/>
    <xdr:sp macro="" textlink="">
      <xdr:nvSpPr>
        <xdr:cNvPr id="578" name="n_2aveValue【消防施設】&#10;有形固定資産減価償却率">
          <a:extLst>
            <a:ext uri="{FF2B5EF4-FFF2-40B4-BE49-F238E27FC236}">
              <a16:creationId xmlns:a16="http://schemas.microsoft.com/office/drawing/2014/main" id="{69745065-92CD-4179-B9A9-2CD53F135468}"/>
            </a:ext>
          </a:extLst>
        </xdr:cNvPr>
        <xdr:cNvSpPr txBox="1"/>
      </xdr:nvSpPr>
      <xdr:spPr>
        <a:xfrm>
          <a:off x="12675244" y="13927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133366</xdr:rowOff>
    </xdr:from>
    <xdr:ext cx="405111" cy="259045"/>
    <xdr:sp macro="" textlink="">
      <xdr:nvSpPr>
        <xdr:cNvPr id="579" name="n_3aveValue【消防施設】&#10;有形固定資産減価償却率">
          <a:extLst>
            <a:ext uri="{FF2B5EF4-FFF2-40B4-BE49-F238E27FC236}">
              <a16:creationId xmlns:a16="http://schemas.microsoft.com/office/drawing/2014/main" id="{8E5D5FE4-4B4A-4FDB-AA48-752082313FCA}"/>
            </a:ext>
          </a:extLst>
        </xdr:cNvPr>
        <xdr:cNvSpPr txBox="1"/>
      </xdr:nvSpPr>
      <xdr:spPr>
        <a:xfrm>
          <a:off x="11900544" y="13879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59072</xdr:rowOff>
    </xdr:from>
    <xdr:ext cx="405111" cy="259045"/>
    <xdr:sp macro="" textlink="">
      <xdr:nvSpPr>
        <xdr:cNvPr id="580" name="n_4aveValue【消防施設】&#10;有形固定資産減価償却率">
          <a:extLst>
            <a:ext uri="{FF2B5EF4-FFF2-40B4-BE49-F238E27FC236}">
              <a16:creationId xmlns:a16="http://schemas.microsoft.com/office/drawing/2014/main" id="{8806518D-CF78-4C13-A567-253FFAF599A9}"/>
            </a:ext>
          </a:extLst>
        </xdr:cNvPr>
        <xdr:cNvSpPr txBox="1"/>
      </xdr:nvSpPr>
      <xdr:spPr>
        <a:xfrm>
          <a:off x="11102984" y="13973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15891</xdr:rowOff>
    </xdr:from>
    <xdr:ext cx="405111" cy="259045"/>
    <xdr:sp macro="" textlink="">
      <xdr:nvSpPr>
        <xdr:cNvPr id="581" name="n_1mainValue【消防施設】&#10;有形固定資産減価償却率">
          <a:extLst>
            <a:ext uri="{FF2B5EF4-FFF2-40B4-BE49-F238E27FC236}">
              <a16:creationId xmlns:a16="http://schemas.microsoft.com/office/drawing/2014/main" id="{7AC2045D-7902-41DE-8639-D50061C1C2FF}"/>
            </a:ext>
          </a:extLst>
        </xdr:cNvPr>
        <xdr:cNvSpPr txBox="1"/>
      </xdr:nvSpPr>
      <xdr:spPr>
        <a:xfrm>
          <a:off x="13437244" y="13091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141622</xdr:rowOff>
    </xdr:from>
    <xdr:ext cx="405111" cy="259045"/>
    <xdr:sp macro="" textlink="">
      <xdr:nvSpPr>
        <xdr:cNvPr id="582" name="n_2mainValue【消防施設】&#10;有形固定資産減価償却率">
          <a:extLst>
            <a:ext uri="{FF2B5EF4-FFF2-40B4-BE49-F238E27FC236}">
              <a16:creationId xmlns:a16="http://schemas.microsoft.com/office/drawing/2014/main" id="{DD396F5E-74CE-4414-8DE0-3405E08B1D1F}"/>
            </a:ext>
          </a:extLst>
        </xdr:cNvPr>
        <xdr:cNvSpPr txBox="1"/>
      </xdr:nvSpPr>
      <xdr:spPr>
        <a:xfrm>
          <a:off x="12675244" y="1304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118763</xdr:rowOff>
    </xdr:from>
    <xdr:ext cx="405111" cy="259045"/>
    <xdr:sp macro="" textlink="">
      <xdr:nvSpPr>
        <xdr:cNvPr id="583" name="n_3mainValue【消防施設】&#10;有形固定資産減価償却率">
          <a:extLst>
            <a:ext uri="{FF2B5EF4-FFF2-40B4-BE49-F238E27FC236}">
              <a16:creationId xmlns:a16="http://schemas.microsoft.com/office/drawing/2014/main" id="{38553818-78BE-4DEB-A823-22D524168B35}"/>
            </a:ext>
          </a:extLst>
        </xdr:cNvPr>
        <xdr:cNvSpPr txBox="1"/>
      </xdr:nvSpPr>
      <xdr:spPr>
        <a:xfrm>
          <a:off x="11900544" y="13027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36847</xdr:rowOff>
    </xdr:from>
    <xdr:ext cx="405111" cy="259045"/>
    <xdr:sp macro="" textlink="">
      <xdr:nvSpPr>
        <xdr:cNvPr id="584" name="n_4mainValue【消防施設】&#10;有形固定資産減価償却率">
          <a:extLst>
            <a:ext uri="{FF2B5EF4-FFF2-40B4-BE49-F238E27FC236}">
              <a16:creationId xmlns:a16="http://schemas.microsoft.com/office/drawing/2014/main" id="{455A9F3E-9DBF-458A-9C26-44E2FF1276EC}"/>
            </a:ext>
          </a:extLst>
        </xdr:cNvPr>
        <xdr:cNvSpPr txBox="1"/>
      </xdr:nvSpPr>
      <xdr:spPr>
        <a:xfrm>
          <a:off x="11102984" y="1294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5" name="正方形/長方形 584">
          <a:extLst>
            <a:ext uri="{FF2B5EF4-FFF2-40B4-BE49-F238E27FC236}">
              <a16:creationId xmlns:a16="http://schemas.microsoft.com/office/drawing/2014/main" id="{9C85CDB7-B07A-41AA-9C96-4CFBA472B8CC}"/>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6" name="正方形/長方形 585">
          <a:extLst>
            <a:ext uri="{FF2B5EF4-FFF2-40B4-BE49-F238E27FC236}">
              <a16:creationId xmlns:a16="http://schemas.microsoft.com/office/drawing/2014/main" id="{518B307A-DFB9-4BC5-9340-2D5F35BCAE9E}"/>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7" name="正方形/長方形 586">
          <a:extLst>
            <a:ext uri="{FF2B5EF4-FFF2-40B4-BE49-F238E27FC236}">
              <a16:creationId xmlns:a16="http://schemas.microsoft.com/office/drawing/2014/main" id="{3DB81F1D-4C4B-4273-8033-DCA33D3828DD}"/>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8" name="正方形/長方形 587">
          <a:extLst>
            <a:ext uri="{FF2B5EF4-FFF2-40B4-BE49-F238E27FC236}">
              <a16:creationId xmlns:a16="http://schemas.microsoft.com/office/drawing/2014/main" id="{A61112EA-0DD1-4460-996C-E0E749B7854A}"/>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9" name="正方形/長方形 588">
          <a:extLst>
            <a:ext uri="{FF2B5EF4-FFF2-40B4-BE49-F238E27FC236}">
              <a16:creationId xmlns:a16="http://schemas.microsoft.com/office/drawing/2014/main" id="{551A762E-6832-4644-A1CD-99E56DF61E68}"/>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0" name="正方形/長方形 589">
          <a:extLst>
            <a:ext uri="{FF2B5EF4-FFF2-40B4-BE49-F238E27FC236}">
              <a16:creationId xmlns:a16="http://schemas.microsoft.com/office/drawing/2014/main" id="{30C99349-C78D-40AE-829C-F65E023DF6E4}"/>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1" name="正方形/長方形 590">
          <a:extLst>
            <a:ext uri="{FF2B5EF4-FFF2-40B4-BE49-F238E27FC236}">
              <a16:creationId xmlns:a16="http://schemas.microsoft.com/office/drawing/2014/main" id="{C4D5E5CF-7A25-4264-960C-AB79AC946BDD}"/>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2" name="正方形/長方形 591">
          <a:extLst>
            <a:ext uri="{FF2B5EF4-FFF2-40B4-BE49-F238E27FC236}">
              <a16:creationId xmlns:a16="http://schemas.microsoft.com/office/drawing/2014/main" id="{3216A76A-491C-40C8-B78B-BECB5E55608C}"/>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3" name="テキスト ボックス 592">
          <a:extLst>
            <a:ext uri="{FF2B5EF4-FFF2-40B4-BE49-F238E27FC236}">
              <a16:creationId xmlns:a16="http://schemas.microsoft.com/office/drawing/2014/main" id="{52F05940-1D5F-4758-841A-997B72D7B10D}"/>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4" name="直線コネクタ 593">
          <a:extLst>
            <a:ext uri="{FF2B5EF4-FFF2-40B4-BE49-F238E27FC236}">
              <a16:creationId xmlns:a16="http://schemas.microsoft.com/office/drawing/2014/main" id="{FF56F2B8-71D1-479C-8834-4030B23FCC7B}"/>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95" name="直線コネクタ 594">
          <a:extLst>
            <a:ext uri="{FF2B5EF4-FFF2-40B4-BE49-F238E27FC236}">
              <a16:creationId xmlns:a16="http://schemas.microsoft.com/office/drawing/2014/main" id="{6F25F9E0-5825-45FB-AEC9-EDBB0ED42A9D}"/>
            </a:ext>
          </a:extLst>
        </xdr:cNvPr>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96" name="テキスト ボックス 595">
          <a:extLst>
            <a:ext uri="{FF2B5EF4-FFF2-40B4-BE49-F238E27FC236}">
              <a16:creationId xmlns:a16="http://schemas.microsoft.com/office/drawing/2014/main" id="{50FCE828-7BD0-4072-BC9F-35554607AFED}"/>
            </a:ext>
          </a:extLst>
        </xdr:cNvPr>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97" name="直線コネクタ 596">
          <a:extLst>
            <a:ext uri="{FF2B5EF4-FFF2-40B4-BE49-F238E27FC236}">
              <a16:creationId xmlns:a16="http://schemas.microsoft.com/office/drawing/2014/main" id="{327C0E21-4F7D-4751-9FBF-ACB91DB09303}"/>
            </a:ext>
          </a:extLst>
        </xdr:cNvPr>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98" name="テキスト ボックス 597">
          <a:extLst>
            <a:ext uri="{FF2B5EF4-FFF2-40B4-BE49-F238E27FC236}">
              <a16:creationId xmlns:a16="http://schemas.microsoft.com/office/drawing/2014/main" id="{8880A7D8-E1E6-4DA9-918C-146DF1378113}"/>
            </a:ext>
          </a:extLst>
        </xdr:cNvPr>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99" name="直線コネクタ 598">
          <a:extLst>
            <a:ext uri="{FF2B5EF4-FFF2-40B4-BE49-F238E27FC236}">
              <a16:creationId xmlns:a16="http://schemas.microsoft.com/office/drawing/2014/main" id="{DB12C3C2-257D-4762-9132-A5DD2209BF92}"/>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00" name="テキスト ボックス 599">
          <a:extLst>
            <a:ext uri="{FF2B5EF4-FFF2-40B4-BE49-F238E27FC236}">
              <a16:creationId xmlns:a16="http://schemas.microsoft.com/office/drawing/2014/main" id="{68BE33A3-E600-4B15-8941-7CCB7A1A52F1}"/>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01" name="直線コネクタ 600">
          <a:extLst>
            <a:ext uri="{FF2B5EF4-FFF2-40B4-BE49-F238E27FC236}">
              <a16:creationId xmlns:a16="http://schemas.microsoft.com/office/drawing/2014/main" id="{C3B5CAA6-F177-47AD-9481-26D422501066}"/>
            </a:ext>
          </a:extLst>
        </xdr:cNvPr>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02" name="テキスト ボックス 601">
          <a:extLst>
            <a:ext uri="{FF2B5EF4-FFF2-40B4-BE49-F238E27FC236}">
              <a16:creationId xmlns:a16="http://schemas.microsoft.com/office/drawing/2014/main" id="{12F4C59C-F0D0-4930-9CE4-28E841711E20}"/>
            </a:ext>
          </a:extLst>
        </xdr:cNvPr>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03" name="直線コネクタ 602">
          <a:extLst>
            <a:ext uri="{FF2B5EF4-FFF2-40B4-BE49-F238E27FC236}">
              <a16:creationId xmlns:a16="http://schemas.microsoft.com/office/drawing/2014/main" id="{4F7FBAC6-D71E-48E4-8DFE-5A30B905D4E3}"/>
            </a:ext>
          </a:extLst>
        </xdr:cNvPr>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04" name="テキスト ボックス 603">
          <a:extLst>
            <a:ext uri="{FF2B5EF4-FFF2-40B4-BE49-F238E27FC236}">
              <a16:creationId xmlns:a16="http://schemas.microsoft.com/office/drawing/2014/main" id="{F0A26264-993A-49C6-823D-58C876431336}"/>
            </a:ext>
          </a:extLst>
        </xdr:cNvPr>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5" name="直線コネクタ 604">
          <a:extLst>
            <a:ext uri="{FF2B5EF4-FFF2-40B4-BE49-F238E27FC236}">
              <a16:creationId xmlns:a16="http://schemas.microsoft.com/office/drawing/2014/main" id="{D0F48022-87FD-4D47-88E3-091A8CF79528}"/>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6" name="テキスト ボックス 605">
          <a:extLst>
            <a:ext uri="{FF2B5EF4-FFF2-40B4-BE49-F238E27FC236}">
              <a16:creationId xmlns:a16="http://schemas.microsoft.com/office/drawing/2014/main" id="{88E53507-C4BF-4EFC-95AC-559CD2671204}"/>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7" name="【消防施設】&#10;一人当たり面積グラフ枠">
          <a:extLst>
            <a:ext uri="{FF2B5EF4-FFF2-40B4-BE49-F238E27FC236}">
              <a16:creationId xmlns:a16="http://schemas.microsoft.com/office/drawing/2014/main" id="{79BE656A-9A59-41B8-8A15-212EB4281990}"/>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27939</xdr:rowOff>
    </xdr:from>
    <xdr:to>
      <xdr:col>116</xdr:col>
      <xdr:colOff>62864</xdr:colOff>
      <xdr:row>86</xdr:row>
      <xdr:rowOff>85089</xdr:rowOff>
    </xdr:to>
    <xdr:cxnSp macro="">
      <xdr:nvCxnSpPr>
        <xdr:cNvPr id="608" name="直線コネクタ 607">
          <a:extLst>
            <a:ext uri="{FF2B5EF4-FFF2-40B4-BE49-F238E27FC236}">
              <a16:creationId xmlns:a16="http://schemas.microsoft.com/office/drawing/2014/main" id="{0CF24BF0-3309-4FC6-B66C-460C06994B4B}"/>
            </a:ext>
          </a:extLst>
        </xdr:cNvPr>
        <xdr:cNvCxnSpPr/>
      </xdr:nvCxnSpPr>
      <xdr:spPr>
        <a:xfrm flipV="1">
          <a:off x="19509104" y="13103859"/>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88916</xdr:rowOff>
    </xdr:from>
    <xdr:ext cx="469744" cy="259045"/>
    <xdr:sp macro="" textlink="">
      <xdr:nvSpPr>
        <xdr:cNvPr id="609" name="【消防施設】&#10;一人当たり面積最小値テキスト">
          <a:extLst>
            <a:ext uri="{FF2B5EF4-FFF2-40B4-BE49-F238E27FC236}">
              <a16:creationId xmlns:a16="http://schemas.microsoft.com/office/drawing/2014/main" id="{C146CA8D-C051-4BA8-A83E-0F9195CF8A31}"/>
            </a:ext>
          </a:extLst>
        </xdr:cNvPr>
        <xdr:cNvSpPr txBox="1"/>
      </xdr:nvSpPr>
      <xdr:spPr>
        <a:xfrm>
          <a:off x="19547840" y="14505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85089</xdr:rowOff>
    </xdr:from>
    <xdr:to>
      <xdr:col>116</xdr:col>
      <xdr:colOff>152400</xdr:colOff>
      <xdr:row>86</xdr:row>
      <xdr:rowOff>85089</xdr:rowOff>
    </xdr:to>
    <xdr:cxnSp macro="">
      <xdr:nvCxnSpPr>
        <xdr:cNvPr id="610" name="直線コネクタ 609">
          <a:extLst>
            <a:ext uri="{FF2B5EF4-FFF2-40B4-BE49-F238E27FC236}">
              <a16:creationId xmlns:a16="http://schemas.microsoft.com/office/drawing/2014/main" id="{AB4724AC-8976-4204-962B-D4B0FEEAAADE}"/>
            </a:ext>
          </a:extLst>
        </xdr:cNvPr>
        <xdr:cNvCxnSpPr/>
      </xdr:nvCxnSpPr>
      <xdr:spPr>
        <a:xfrm>
          <a:off x="19443700" y="145021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146066</xdr:rowOff>
    </xdr:from>
    <xdr:ext cx="469744" cy="259045"/>
    <xdr:sp macro="" textlink="">
      <xdr:nvSpPr>
        <xdr:cNvPr id="611" name="【消防施設】&#10;一人当たり面積最大値テキスト">
          <a:extLst>
            <a:ext uri="{FF2B5EF4-FFF2-40B4-BE49-F238E27FC236}">
              <a16:creationId xmlns:a16="http://schemas.microsoft.com/office/drawing/2014/main" id="{205733CA-3E08-4457-A642-2A3EC2FC753E}"/>
            </a:ext>
          </a:extLst>
        </xdr:cNvPr>
        <xdr:cNvSpPr txBox="1"/>
      </xdr:nvSpPr>
      <xdr:spPr>
        <a:xfrm>
          <a:off x="19547840" y="12886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27939</xdr:rowOff>
    </xdr:from>
    <xdr:to>
      <xdr:col>116</xdr:col>
      <xdr:colOff>152400</xdr:colOff>
      <xdr:row>78</xdr:row>
      <xdr:rowOff>27939</xdr:rowOff>
    </xdr:to>
    <xdr:cxnSp macro="">
      <xdr:nvCxnSpPr>
        <xdr:cNvPr id="612" name="直線コネクタ 611">
          <a:extLst>
            <a:ext uri="{FF2B5EF4-FFF2-40B4-BE49-F238E27FC236}">
              <a16:creationId xmlns:a16="http://schemas.microsoft.com/office/drawing/2014/main" id="{D70A694D-EEBE-4957-985E-2BC6EAA2932B}"/>
            </a:ext>
          </a:extLst>
        </xdr:cNvPr>
        <xdr:cNvCxnSpPr/>
      </xdr:nvCxnSpPr>
      <xdr:spPr>
        <a:xfrm>
          <a:off x="19443700" y="131038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11447</xdr:rowOff>
    </xdr:from>
    <xdr:ext cx="469744" cy="259045"/>
    <xdr:sp macro="" textlink="">
      <xdr:nvSpPr>
        <xdr:cNvPr id="613" name="【消防施設】&#10;一人当たり面積平均値テキスト">
          <a:extLst>
            <a:ext uri="{FF2B5EF4-FFF2-40B4-BE49-F238E27FC236}">
              <a16:creationId xmlns:a16="http://schemas.microsoft.com/office/drawing/2014/main" id="{DC1E179C-D804-4D5B-A845-EDC36391BE13}"/>
            </a:ext>
          </a:extLst>
        </xdr:cNvPr>
        <xdr:cNvSpPr txBox="1"/>
      </xdr:nvSpPr>
      <xdr:spPr>
        <a:xfrm>
          <a:off x="19547840" y="14093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160020</xdr:rowOff>
    </xdr:from>
    <xdr:to>
      <xdr:col>116</xdr:col>
      <xdr:colOff>114300</xdr:colOff>
      <xdr:row>85</xdr:row>
      <xdr:rowOff>90170</xdr:rowOff>
    </xdr:to>
    <xdr:sp macro="" textlink="">
      <xdr:nvSpPr>
        <xdr:cNvPr id="614" name="フローチャート: 判断 613">
          <a:extLst>
            <a:ext uri="{FF2B5EF4-FFF2-40B4-BE49-F238E27FC236}">
              <a16:creationId xmlns:a16="http://schemas.microsoft.com/office/drawing/2014/main" id="{E4177F66-19FD-425A-9E02-6A07CF222965}"/>
            </a:ext>
          </a:extLst>
        </xdr:cNvPr>
        <xdr:cNvSpPr/>
      </xdr:nvSpPr>
      <xdr:spPr>
        <a:xfrm>
          <a:off x="19458940" y="142417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1270</xdr:rowOff>
    </xdr:from>
    <xdr:to>
      <xdr:col>112</xdr:col>
      <xdr:colOff>38100</xdr:colOff>
      <xdr:row>85</xdr:row>
      <xdr:rowOff>102870</xdr:rowOff>
    </xdr:to>
    <xdr:sp macro="" textlink="">
      <xdr:nvSpPr>
        <xdr:cNvPr id="615" name="フローチャート: 判断 614">
          <a:extLst>
            <a:ext uri="{FF2B5EF4-FFF2-40B4-BE49-F238E27FC236}">
              <a16:creationId xmlns:a16="http://schemas.microsoft.com/office/drawing/2014/main" id="{8ACAE705-E4B5-4D18-A359-469A158EDAA6}"/>
            </a:ext>
          </a:extLst>
        </xdr:cNvPr>
        <xdr:cNvSpPr/>
      </xdr:nvSpPr>
      <xdr:spPr>
        <a:xfrm>
          <a:off x="18735040" y="142506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2539</xdr:rowOff>
    </xdr:from>
    <xdr:to>
      <xdr:col>107</xdr:col>
      <xdr:colOff>101600</xdr:colOff>
      <xdr:row>85</xdr:row>
      <xdr:rowOff>104139</xdr:rowOff>
    </xdr:to>
    <xdr:sp macro="" textlink="">
      <xdr:nvSpPr>
        <xdr:cNvPr id="616" name="フローチャート: 判断 615">
          <a:extLst>
            <a:ext uri="{FF2B5EF4-FFF2-40B4-BE49-F238E27FC236}">
              <a16:creationId xmlns:a16="http://schemas.microsoft.com/office/drawing/2014/main" id="{36051441-4574-41E8-9817-07E93F220F08}"/>
            </a:ext>
          </a:extLst>
        </xdr:cNvPr>
        <xdr:cNvSpPr/>
      </xdr:nvSpPr>
      <xdr:spPr>
        <a:xfrm>
          <a:off x="1793748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0</xdr:rowOff>
    </xdr:from>
    <xdr:to>
      <xdr:col>102</xdr:col>
      <xdr:colOff>165100</xdr:colOff>
      <xdr:row>85</xdr:row>
      <xdr:rowOff>101600</xdr:rowOff>
    </xdr:to>
    <xdr:sp macro="" textlink="">
      <xdr:nvSpPr>
        <xdr:cNvPr id="617" name="フローチャート: 判断 616">
          <a:extLst>
            <a:ext uri="{FF2B5EF4-FFF2-40B4-BE49-F238E27FC236}">
              <a16:creationId xmlns:a16="http://schemas.microsoft.com/office/drawing/2014/main" id="{60A34732-E6E1-4B78-9F09-8C43AE161556}"/>
            </a:ext>
          </a:extLst>
        </xdr:cNvPr>
        <xdr:cNvSpPr/>
      </xdr:nvSpPr>
      <xdr:spPr>
        <a:xfrm>
          <a:off x="17162780" y="1424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3811</xdr:rowOff>
    </xdr:from>
    <xdr:to>
      <xdr:col>98</xdr:col>
      <xdr:colOff>38100</xdr:colOff>
      <xdr:row>85</xdr:row>
      <xdr:rowOff>105411</xdr:rowOff>
    </xdr:to>
    <xdr:sp macro="" textlink="">
      <xdr:nvSpPr>
        <xdr:cNvPr id="618" name="フローチャート: 判断 617">
          <a:extLst>
            <a:ext uri="{FF2B5EF4-FFF2-40B4-BE49-F238E27FC236}">
              <a16:creationId xmlns:a16="http://schemas.microsoft.com/office/drawing/2014/main" id="{1F935736-D6C0-44E8-A01A-EBDEBF09D1D5}"/>
            </a:ext>
          </a:extLst>
        </xdr:cNvPr>
        <xdr:cNvSpPr/>
      </xdr:nvSpPr>
      <xdr:spPr>
        <a:xfrm>
          <a:off x="16388080" y="1425321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A442774F-F5C4-4B5E-9A64-9DCDE8BC2BDA}"/>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FF657333-A6D1-42C1-8425-DC3958FE849D}"/>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id="{B7E0433D-DBA1-4A15-97F2-9E52DD4B5CCC}"/>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2" name="テキスト ボックス 621">
          <a:extLst>
            <a:ext uri="{FF2B5EF4-FFF2-40B4-BE49-F238E27FC236}">
              <a16:creationId xmlns:a16="http://schemas.microsoft.com/office/drawing/2014/main" id="{2C6605D0-34D1-4870-A127-9437A873611F}"/>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3" name="テキスト ボックス 622">
          <a:extLst>
            <a:ext uri="{FF2B5EF4-FFF2-40B4-BE49-F238E27FC236}">
              <a16:creationId xmlns:a16="http://schemas.microsoft.com/office/drawing/2014/main" id="{F15F486C-4253-4329-AC5F-4AA55C4F912A}"/>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71120</xdr:rowOff>
    </xdr:from>
    <xdr:to>
      <xdr:col>116</xdr:col>
      <xdr:colOff>114300</xdr:colOff>
      <xdr:row>86</xdr:row>
      <xdr:rowOff>1270</xdr:rowOff>
    </xdr:to>
    <xdr:sp macro="" textlink="">
      <xdr:nvSpPr>
        <xdr:cNvPr id="624" name="楕円 623">
          <a:extLst>
            <a:ext uri="{FF2B5EF4-FFF2-40B4-BE49-F238E27FC236}">
              <a16:creationId xmlns:a16="http://schemas.microsoft.com/office/drawing/2014/main" id="{701213C6-D6E8-44FE-A0F5-73BEE336DECA}"/>
            </a:ext>
          </a:extLst>
        </xdr:cNvPr>
        <xdr:cNvSpPr/>
      </xdr:nvSpPr>
      <xdr:spPr>
        <a:xfrm>
          <a:off x="19458940" y="143205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49547</xdr:rowOff>
    </xdr:from>
    <xdr:ext cx="469744" cy="259045"/>
    <xdr:sp macro="" textlink="">
      <xdr:nvSpPr>
        <xdr:cNvPr id="625" name="【消防施設】&#10;一人当たり面積該当値テキスト">
          <a:extLst>
            <a:ext uri="{FF2B5EF4-FFF2-40B4-BE49-F238E27FC236}">
              <a16:creationId xmlns:a16="http://schemas.microsoft.com/office/drawing/2014/main" id="{87EEFE83-FABF-4633-9DEC-15FE9A9832C3}"/>
            </a:ext>
          </a:extLst>
        </xdr:cNvPr>
        <xdr:cNvSpPr txBox="1"/>
      </xdr:nvSpPr>
      <xdr:spPr>
        <a:xfrm>
          <a:off x="19547840" y="1429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71120</xdr:rowOff>
    </xdr:from>
    <xdr:to>
      <xdr:col>112</xdr:col>
      <xdr:colOff>38100</xdr:colOff>
      <xdr:row>86</xdr:row>
      <xdr:rowOff>1270</xdr:rowOff>
    </xdr:to>
    <xdr:sp macro="" textlink="">
      <xdr:nvSpPr>
        <xdr:cNvPr id="626" name="楕円 625">
          <a:extLst>
            <a:ext uri="{FF2B5EF4-FFF2-40B4-BE49-F238E27FC236}">
              <a16:creationId xmlns:a16="http://schemas.microsoft.com/office/drawing/2014/main" id="{C2BCDBED-4022-497E-9DBD-5D986F88458D}"/>
            </a:ext>
          </a:extLst>
        </xdr:cNvPr>
        <xdr:cNvSpPr/>
      </xdr:nvSpPr>
      <xdr:spPr>
        <a:xfrm>
          <a:off x="18735040" y="143205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121920</xdr:rowOff>
    </xdr:from>
    <xdr:to>
      <xdr:col>116</xdr:col>
      <xdr:colOff>63500</xdr:colOff>
      <xdr:row>85</xdr:row>
      <xdr:rowOff>121920</xdr:rowOff>
    </xdr:to>
    <xdr:cxnSp macro="">
      <xdr:nvCxnSpPr>
        <xdr:cNvPr id="627" name="直線コネクタ 626">
          <a:extLst>
            <a:ext uri="{FF2B5EF4-FFF2-40B4-BE49-F238E27FC236}">
              <a16:creationId xmlns:a16="http://schemas.microsoft.com/office/drawing/2014/main" id="{8910F502-8CE9-41FD-86FF-BE41B1BEC9B7}"/>
            </a:ext>
          </a:extLst>
        </xdr:cNvPr>
        <xdr:cNvCxnSpPr/>
      </xdr:nvCxnSpPr>
      <xdr:spPr>
        <a:xfrm>
          <a:off x="18778220" y="1437132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71120</xdr:rowOff>
    </xdr:from>
    <xdr:to>
      <xdr:col>107</xdr:col>
      <xdr:colOff>101600</xdr:colOff>
      <xdr:row>86</xdr:row>
      <xdr:rowOff>1270</xdr:rowOff>
    </xdr:to>
    <xdr:sp macro="" textlink="">
      <xdr:nvSpPr>
        <xdr:cNvPr id="628" name="楕円 627">
          <a:extLst>
            <a:ext uri="{FF2B5EF4-FFF2-40B4-BE49-F238E27FC236}">
              <a16:creationId xmlns:a16="http://schemas.microsoft.com/office/drawing/2014/main" id="{7AD34663-B957-4534-BED6-F940F1CC8B73}"/>
            </a:ext>
          </a:extLst>
        </xdr:cNvPr>
        <xdr:cNvSpPr/>
      </xdr:nvSpPr>
      <xdr:spPr>
        <a:xfrm>
          <a:off x="17937480" y="143205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121920</xdr:rowOff>
    </xdr:from>
    <xdr:to>
      <xdr:col>111</xdr:col>
      <xdr:colOff>177800</xdr:colOff>
      <xdr:row>85</xdr:row>
      <xdr:rowOff>121920</xdr:rowOff>
    </xdr:to>
    <xdr:cxnSp macro="">
      <xdr:nvCxnSpPr>
        <xdr:cNvPr id="629" name="直線コネクタ 628">
          <a:extLst>
            <a:ext uri="{FF2B5EF4-FFF2-40B4-BE49-F238E27FC236}">
              <a16:creationId xmlns:a16="http://schemas.microsoft.com/office/drawing/2014/main" id="{18603BF5-A7D0-41A0-9114-372F2CD14B20}"/>
            </a:ext>
          </a:extLst>
        </xdr:cNvPr>
        <xdr:cNvCxnSpPr/>
      </xdr:nvCxnSpPr>
      <xdr:spPr>
        <a:xfrm>
          <a:off x="17988280" y="1437132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72389</xdr:rowOff>
    </xdr:from>
    <xdr:to>
      <xdr:col>102</xdr:col>
      <xdr:colOff>165100</xdr:colOff>
      <xdr:row>86</xdr:row>
      <xdr:rowOff>2539</xdr:rowOff>
    </xdr:to>
    <xdr:sp macro="" textlink="">
      <xdr:nvSpPr>
        <xdr:cNvPr id="630" name="楕円 629">
          <a:extLst>
            <a:ext uri="{FF2B5EF4-FFF2-40B4-BE49-F238E27FC236}">
              <a16:creationId xmlns:a16="http://schemas.microsoft.com/office/drawing/2014/main" id="{D51D2B79-6A86-49E3-8DF8-273F903EEB06}"/>
            </a:ext>
          </a:extLst>
        </xdr:cNvPr>
        <xdr:cNvSpPr/>
      </xdr:nvSpPr>
      <xdr:spPr>
        <a:xfrm>
          <a:off x="17162780" y="1432178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121920</xdr:rowOff>
    </xdr:from>
    <xdr:to>
      <xdr:col>107</xdr:col>
      <xdr:colOff>50800</xdr:colOff>
      <xdr:row>85</xdr:row>
      <xdr:rowOff>123189</xdr:rowOff>
    </xdr:to>
    <xdr:cxnSp macro="">
      <xdr:nvCxnSpPr>
        <xdr:cNvPr id="631" name="直線コネクタ 630">
          <a:extLst>
            <a:ext uri="{FF2B5EF4-FFF2-40B4-BE49-F238E27FC236}">
              <a16:creationId xmlns:a16="http://schemas.microsoft.com/office/drawing/2014/main" id="{5E2F382B-5AF3-45D9-9217-508A0D2A283E}"/>
            </a:ext>
          </a:extLst>
        </xdr:cNvPr>
        <xdr:cNvCxnSpPr/>
      </xdr:nvCxnSpPr>
      <xdr:spPr>
        <a:xfrm flipV="1">
          <a:off x="17213580" y="14371320"/>
          <a:ext cx="7747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74930</xdr:rowOff>
    </xdr:from>
    <xdr:to>
      <xdr:col>98</xdr:col>
      <xdr:colOff>38100</xdr:colOff>
      <xdr:row>86</xdr:row>
      <xdr:rowOff>5080</xdr:rowOff>
    </xdr:to>
    <xdr:sp macro="" textlink="">
      <xdr:nvSpPr>
        <xdr:cNvPr id="632" name="楕円 631">
          <a:extLst>
            <a:ext uri="{FF2B5EF4-FFF2-40B4-BE49-F238E27FC236}">
              <a16:creationId xmlns:a16="http://schemas.microsoft.com/office/drawing/2014/main" id="{6FF955D3-A61E-4FB4-A464-9BD219F99514}"/>
            </a:ext>
          </a:extLst>
        </xdr:cNvPr>
        <xdr:cNvSpPr/>
      </xdr:nvSpPr>
      <xdr:spPr>
        <a:xfrm>
          <a:off x="16388080" y="143243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123189</xdr:rowOff>
    </xdr:from>
    <xdr:to>
      <xdr:col>102</xdr:col>
      <xdr:colOff>114300</xdr:colOff>
      <xdr:row>85</xdr:row>
      <xdr:rowOff>125730</xdr:rowOff>
    </xdr:to>
    <xdr:cxnSp macro="">
      <xdr:nvCxnSpPr>
        <xdr:cNvPr id="633" name="直線コネクタ 632">
          <a:extLst>
            <a:ext uri="{FF2B5EF4-FFF2-40B4-BE49-F238E27FC236}">
              <a16:creationId xmlns:a16="http://schemas.microsoft.com/office/drawing/2014/main" id="{DA9C41A8-6BFA-48ED-9240-D9CF27BB6E3A}"/>
            </a:ext>
          </a:extLst>
        </xdr:cNvPr>
        <xdr:cNvCxnSpPr/>
      </xdr:nvCxnSpPr>
      <xdr:spPr>
        <a:xfrm flipV="1">
          <a:off x="16431260" y="14372589"/>
          <a:ext cx="782320" cy="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119397</xdr:rowOff>
    </xdr:from>
    <xdr:ext cx="469744" cy="259045"/>
    <xdr:sp macro="" textlink="">
      <xdr:nvSpPr>
        <xdr:cNvPr id="634" name="n_1aveValue【消防施設】&#10;一人当たり面積">
          <a:extLst>
            <a:ext uri="{FF2B5EF4-FFF2-40B4-BE49-F238E27FC236}">
              <a16:creationId xmlns:a16="http://schemas.microsoft.com/office/drawing/2014/main" id="{59ED8D83-198C-4DA2-8DD7-B5AFD92C81B1}"/>
            </a:ext>
          </a:extLst>
        </xdr:cNvPr>
        <xdr:cNvSpPr txBox="1"/>
      </xdr:nvSpPr>
      <xdr:spPr>
        <a:xfrm>
          <a:off x="18561127" y="14033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120666</xdr:rowOff>
    </xdr:from>
    <xdr:ext cx="469744" cy="259045"/>
    <xdr:sp macro="" textlink="">
      <xdr:nvSpPr>
        <xdr:cNvPr id="635" name="n_2aveValue【消防施設】&#10;一人当たり面積">
          <a:extLst>
            <a:ext uri="{FF2B5EF4-FFF2-40B4-BE49-F238E27FC236}">
              <a16:creationId xmlns:a16="http://schemas.microsoft.com/office/drawing/2014/main" id="{35FA1662-B4FC-46B1-9D04-20050C0F37FA}"/>
            </a:ext>
          </a:extLst>
        </xdr:cNvPr>
        <xdr:cNvSpPr txBox="1"/>
      </xdr:nvSpPr>
      <xdr:spPr>
        <a:xfrm>
          <a:off x="17776267" y="14034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118127</xdr:rowOff>
    </xdr:from>
    <xdr:ext cx="469744" cy="259045"/>
    <xdr:sp macro="" textlink="">
      <xdr:nvSpPr>
        <xdr:cNvPr id="636" name="n_3aveValue【消防施設】&#10;一人当たり面積">
          <a:extLst>
            <a:ext uri="{FF2B5EF4-FFF2-40B4-BE49-F238E27FC236}">
              <a16:creationId xmlns:a16="http://schemas.microsoft.com/office/drawing/2014/main" id="{3B011CBD-5656-485B-948B-49561CD1A094}"/>
            </a:ext>
          </a:extLst>
        </xdr:cNvPr>
        <xdr:cNvSpPr txBox="1"/>
      </xdr:nvSpPr>
      <xdr:spPr>
        <a:xfrm>
          <a:off x="17001567" y="1403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121938</xdr:rowOff>
    </xdr:from>
    <xdr:ext cx="469744" cy="259045"/>
    <xdr:sp macro="" textlink="">
      <xdr:nvSpPr>
        <xdr:cNvPr id="637" name="n_4aveValue【消防施設】&#10;一人当たり面積">
          <a:extLst>
            <a:ext uri="{FF2B5EF4-FFF2-40B4-BE49-F238E27FC236}">
              <a16:creationId xmlns:a16="http://schemas.microsoft.com/office/drawing/2014/main" id="{E6C371D6-9773-4691-8AA4-D62517F69724}"/>
            </a:ext>
          </a:extLst>
        </xdr:cNvPr>
        <xdr:cNvSpPr txBox="1"/>
      </xdr:nvSpPr>
      <xdr:spPr>
        <a:xfrm>
          <a:off x="16226867" y="14036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163847</xdr:rowOff>
    </xdr:from>
    <xdr:ext cx="469744" cy="259045"/>
    <xdr:sp macro="" textlink="">
      <xdr:nvSpPr>
        <xdr:cNvPr id="638" name="n_1mainValue【消防施設】&#10;一人当たり面積">
          <a:extLst>
            <a:ext uri="{FF2B5EF4-FFF2-40B4-BE49-F238E27FC236}">
              <a16:creationId xmlns:a16="http://schemas.microsoft.com/office/drawing/2014/main" id="{F0193714-F573-4B96-8D62-E68956211364}"/>
            </a:ext>
          </a:extLst>
        </xdr:cNvPr>
        <xdr:cNvSpPr txBox="1"/>
      </xdr:nvSpPr>
      <xdr:spPr>
        <a:xfrm>
          <a:off x="18561127" y="1441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163847</xdr:rowOff>
    </xdr:from>
    <xdr:ext cx="469744" cy="259045"/>
    <xdr:sp macro="" textlink="">
      <xdr:nvSpPr>
        <xdr:cNvPr id="639" name="n_2mainValue【消防施設】&#10;一人当たり面積">
          <a:extLst>
            <a:ext uri="{FF2B5EF4-FFF2-40B4-BE49-F238E27FC236}">
              <a16:creationId xmlns:a16="http://schemas.microsoft.com/office/drawing/2014/main" id="{58D2E222-0BFC-4008-BCF0-57F2955CC79E}"/>
            </a:ext>
          </a:extLst>
        </xdr:cNvPr>
        <xdr:cNvSpPr txBox="1"/>
      </xdr:nvSpPr>
      <xdr:spPr>
        <a:xfrm>
          <a:off x="17776267" y="1441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165116</xdr:rowOff>
    </xdr:from>
    <xdr:ext cx="469744" cy="259045"/>
    <xdr:sp macro="" textlink="">
      <xdr:nvSpPr>
        <xdr:cNvPr id="640" name="n_3mainValue【消防施設】&#10;一人当たり面積">
          <a:extLst>
            <a:ext uri="{FF2B5EF4-FFF2-40B4-BE49-F238E27FC236}">
              <a16:creationId xmlns:a16="http://schemas.microsoft.com/office/drawing/2014/main" id="{BB4128FF-4B24-4229-8424-E229C7D99234}"/>
            </a:ext>
          </a:extLst>
        </xdr:cNvPr>
        <xdr:cNvSpPr txBox="1"/>
      </xdr:nvSpPr>
      <xdr:spPr>
        <a:xfrm>
          <a:off x="17001567" y="14414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167657</xdr:rowOff>
    </xdr:from>
    <xdr:ext cx="469744" cy="259045"/>
    <xdr:sp macro="" textlink="">
      <xdr:nvSpPr>
        <xdr:cNvPr id="641" name="n_4mainValue【消防施設】&#10;一人当たり面積">
          <a:extLst>
            <a:ext uri="{FF2B5EF4-FFF2-40B4-BE49-F238E27FC236}">
              <a16:creationId xmlns:a16="http://schemas.microsoft.com/office/drawing/2014/main" id="{F48172C7-E248-4AA7-B8AC-F066D10BC462}"/>
            </a:ext>
          </a:extLst>
        </xdr:cNvPr>
        <xdr:cNvSpPr txBox="1"/>
      </xdr:nvSpPr>
      <xdr:spPr>
        <a:xfrm>
          <a:off x="16226867" y="1441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2" name="正方形/長方形 641">
          <a:extLst>
            <a:ext uri="{FF2B5EF4-FFF2-40B4-BE49-F238E27FC236}">
              <a16:creationId xmlns:a16="http://schemas.microsoft.com/office/drawing/2014/main" id="{22717114-AA1B-4EEE-92D3-9126978FCEBF}"/>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3" name="正方形/長方形 642">
          <a:extLst>
            <a:ext uri="{FF2B5EF4-FFF2-40B4-BE49-F238E27FC236}">
              <a16:creationId xmlns:a16="http://schemas.microsoft.com/office/drawing/2014/main" id="{C0B08A7E-4F2C-4A60-A040-A49B93BE7186}"/>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4" name="正方形/長方形 643">
          <a:extLst>
            <a:ext uri="{FF2B5EF4-FFF2-40B4-BE49-F238E27FC236}">
              <a16:creationId xmlns:a16="http://schemas.microsoft.com/office/drawing/2014/main" id="{FCF2EE2D-6BDF-4029-A002-0CDF1C3C46E4}"/>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5" name="正方形/長方形 644">
          <a:extLst>
            <a:ext uri="{FF2B5EF4-FFF2-40B4-BE49-F238E27FC236}">
              <a16:creationId xmlns:a16="http://schemas.microsoft.com/office/drawing/2014/main" id="{7E9F6FB8-F27C-47CA-B9AF-3AE27A2A86BD}"/>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6" name="正方形/長方形 645">
          <a:extLst>
            <a:ext uri="{FF2B5EF4-FFF2-40B4-BE49-F238E27FC236}">
              <a16:creationId xmlns:a16="http://schemas.microsoft.com/office/drawing/2014/main" id="{0133404F-82BA-45BE-91E7-D99A12E23759}"/>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7" name="正方形/長方形 646">
          <a:extLst>
            <a:ext uri="{FF2B5EF4-FFF2-40B4-BE49-F238E27FC236}">
              <a16:creationId xmlns:a16="http://schemas.microsoft.com/office/drawing/2014/main" id="{F81E2D51-A2A7-4E19-94CD-9232F0767AC6}"/>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8" name="正方形/長方形 647">
          <a:extLst>
            <a:ext uri="{FF2B5EF4-FFF2-40B4-BE49-F238E27FC236}">
              <a16:creationId xmlns:a16="http://schemas.microsoft.com/office/drawing/2014/main" id="{3DA68432-CDD6-44B8-B43F-286BA94CF4EB}"/>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9" name="正方形/長方形 648">
          <a:extLst>
            <a:ext uri="{FF2B5EF4-FFF2-40B4-BE49-F238E27FC236}">
              <a16:creationId xmlns:a16="http://schemas.microsoft.com/office/drawing/2014/main" id="{39411FD8-0E0F-4F41-8AA7-2B15DFC7DF6D}"/>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0" name="テキスト ボックス 649">
          <a:extLst>
            <a:ext uri="{FF2B5EF4-FFF2-40B4-BE49-F238E27FC236}">
              <a16:creationId xmlns:a16="http://schemas.microsoft.com/office/drawing/2014/main" id="{40DBDBA9-396F-469C-962D-2539F16EE372}"/>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1" name="直線コネクタ 650">
          <a:extLst>
            <a:ext uri="{FF2B5EF4-FFF2-40B4-BE49-F238E27FC236}">
              <a16:creationId xmlns:a16="http://schemas.microsoft.com/office/drawing/2014/main" id="{4895D3EA-FBBC-473B-8A2E-019E1EB60F99}"/>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2" name="テキスト ボックス 651">
          <a:extLst>
            <a:ext uri="{FF2B5EF4-FFF2-40B4-BE49-F238E27FC236}">
              <a16:creationId xmlns:a16="http://schemas.microsoft.com/office/drawing/2014/main" id="{7B3EBC31-1BA4-4A8E-B6B2-B8198AA1883F}"/>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3" name="直線コネクタ 652">
          <a:extLst>
            <a:ext uri="{FF2B5EF4-FFF2-40B4-BE49-F238E27FC236}">
              <a16:creationId xmlns:a16="http://schemas.microsoft.com/office/drawing/2014/main" id="{7EB9F52E-B166-42A9-9481-736AD2CCF55C}"/>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4" name="テキスト ボックス 653">
          <a:extLst>
            <a:ext uri="{FF2B5EF4-FFF2-40B4-BE49-F238E27FC236}">
              <a16:creationId xmlns:a16="http://schemas.microsoft.com/office/drawing/2014/main" id="{E45B5ACC-9B3D-4445-814D-98B2EE74B461}"/>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5" name="直線コネクタ 654">
          <a:extLst>
            <a:ext uri="{FF2B5EF4-FFF2-40B4-BE49-F238E27FC236}">
              <a16:creationId xmlns:a16="http://schemas.microsoft.com/office/drawing/2014/main" id="{291979DC-57F8-49B2-986F-7492FCF39FF3}"/>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6" name="テキスト ボックス 655">
          <a:extLst>
            <a:ext uri="{FF2B5EF4-FFF2-40B4-BE49-F238E27FC236}">
              <a16:creationId xmlns:a16="http://schemas.microsoft.com/office/drawing/2014/main" id="{9C183415-6876-4613-A6D0-E8DFB9C37336}"/>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7" name="直線コネクタ 656">
          <a:extLst>
            <a:ext uri="{FF2B5EF4-FFF2-40B4-BE49-F238E27FC236}">
              <a16:creationId xmlns:a16="http://schemas.microsoft.com/office/drawing/2014/main" id="{33CE3416-CB0A-4FD6-BBF2-3ADD8A22D780}"/>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8" name="テキスト ボックス 657">
          <a:extLst>
            <a:ext uri="{FF2B5EF4-FFF2-40B4-BE49-F238E27FC236}">
              <a16:creationId xmlns:a16="http://schemas.microsoft.com/office/drawing/2014/main" id="{F8BE80B9-9D20-4EC6-8ADC-41BDAE21CEF1}"/>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9" name="直線コネクタ 658">
          <a:extLst>
            <a:ext uri="{FF2B5EF4-FFF2-40B4-BE49-F238E27FC236}">
              <a16:creationId xmlns:a16="http://schemas.microsoft.com/office/drawing/2014/main" id="{1881A2ED-ED44-44C2-B706-9A0BD63AD675}"/>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0" name="テキスト ボックス 659">
          <a:extLst>
            <a:ext uri="{FF2B5EF4-FFF2-40B4-BE49-F238E27FC236}">
              <a16:creationId xmlns:a16="http://schemas.microsoft.com/office/drawing/2014/main" id="{0E1154A1-47BA-4BC2-B256-B901361A2737}"/>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1" name="直線コネクタ 660">
          <a:extLst>
            <a:ext uri="{FF2B5EF4-FFF2-40B4-BE49-F238E27FC236}">
              <a16:creationId xmlns:a16="http://schemas.microsoft.com/office/drawing/2014/main" id="{63AA2701-0D23-4494-8BB2-490943039699}"/>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2" name="テキスト ボックス 661">
          <a:extLst>
            <a:ext uri="{FF2B5EF4-FFF2-40B4-BE49-F238E27FC236}">
              <a16:creationId xmlns:a16="http://schemas.microsoft.com/office/drawing/2014/main" id="{62925760-ABC0-40A0-8723-4176432F22AB}"/>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3" name="直線コネクタ 662">
          <a:extLst>
            <a:ext uri="{FF2B5EF4-FFF2-40B4-BE49-F238E27FC236}">
              <a16:creationId xmlns:a16="http://schemas.microsoft.com/office/drawing/2014/main" id="{50C48778-B421-4E0B-8E57-EE9645FF907B}"/>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4" name="テキスト ボックス 663">
          <a:extLst>
            <a:ext uri="{FF2B5EF4-FFF2-40B4-BE49-F238E27FC236}">
              <a16:creationId xmlns:a16="http://schemas.microsoft.com/office/drawing/2014/main" id="{62708E9B-2E46-4CC7-8575-EBBB2BD409A6}"/>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5" name="直線コネクタ 664">
          <a:extLst>
            <a:ext uri="{FF2B5EF4-FFF2-40B4-BE49-F238E27FC236}">
              <a16:creationId xmlns:a16="http://schemas.microsoft.com/office/drawing/2014/main" id="{8E1D8441-B34A-4E92-8F98-383050F51175}"/>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6" name="【庁舎】&#10;有形固定資産減価償却率グラフ枠">
          <a:extLst>
            <a:ext uri="{FF2B5EF4-FFF2-40B4-BE49-F238E27FC236}">
              <a16:creationId xmlns:a16="http://schemas.microsoft.com/office/drawing/2014/main" id="{854ED544-C30F-4A1D-B41E-D94B239577B5}"/>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46808</xdr:rowOff>
    </xdr:from>
    <xdr:to>
      <xdr:col>85</xdr:col>
      <xdr:colOff>126364</xdr:colOff>
      <xdr:row>108</xdr:row>
      <xdr:rowOff>138249</xdr:rowOff>
    </xdr:to>
    <xdr:cxnSp macro="">
      <xdr:nvCxnSpPr>
        <xdr:cNvPr id="667" name="直線コネクタ 666">
          <a:extLst>
            <a:ext uri="{FF2B5EF4-FFF2-40B4-BE49-F238E27FC236}">
              <a16:creationId xmlns:a16="http://schemas.microsoft.com/office/drawing/2014/main" id="{1EFCA9EB-78AB-4A20-B2F4-77F853FF2ABF}"/>
            </a:ext>
          </a:extLst>
        </xdr:cNvPr>
        <xdr:cNvCxnSpPr/>
      </xdr:nvCxnSpPr>
      <xdr:spPr>
        <a:xfrm flipV="1">
          <a:off x="14375764" y="16810808"/>
          <a:ext cx="0" cy="1432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142076</xdr:rowOff>
    </xdr:from>
    <xdr:ext cx="405111" cy="259045"/>
    <xdr:sp macro="" textlink="">
      <xdr:nvSpPr>
        <xdr:cNvPr id="668" name="【庁舎】&#10;有形固定資産減価償却率最小値テキスト">
          <a:extLst>
            <a:ext uri="{FF2B5EF4-FFF2-40B4-BE49-F238E27FC236}">
              <a16:creationId xmlns:a16="http://schemas.microsoft.com/office/drawing/2014/main" id="{A0B61470-BE30-4F9D-B414-0F5CB03B5923}"/>
            </a:ext>
          </a:extLst>
        </xdr:cNvPr>
        <xdr:cNvSpPr txBox="1"/>
      </xdr:nvSpPr>
      <xdr:spPr>
        <a:xfrm>
          <a:off x="14414500" y="18247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138249</xdr:rowOff>
    </xdr:from>
    <xdr:to>
      <xdr:col>86</xdr:col>
      <xdr:colOff>25400</xdr:colOff>
      <xdr:row>108</xdr:row>
      <xdr:rowOff>138249</xdr:rowOff>
    </xdr:to>
    <xdr:cxnSp macro="">
      <xdr:nvCxnSpPr>
        <xdr:cNvPr id="669" name="直線コネクタ 668">
          <a:extLst>
            <a:ext uri="{FF2B5EF4-FFF2-40B4-BE49-F238E27FC236}">
              <a16:creationId xmlns:a16="http://schemas.microsoft.com/office/drawing/2014/main" id="{5D957F8D-2054-4617-9CAA-540DC957C21E}"/>
            </a:ext>
          </a:extLst>
        </xdr:cNvPr>
        <xdr:cNvCxnSpPr/>
      </xdr:nvCxnSpPr>
      <xdr:spPr>
        <a:xfrm>
          <a:off x="14287500" y="182433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164935</xdr:rowOff>
    </xdr:from>
    <xdr:ext cx="340478" cy="259045"/>
    <xdr:sp macro="" textlink="">
      <xdr:nvSpPr>
        <xdr:cNvPr id="670" name="【庁舎】&#10;有形固定資産減価償却率最大値テキスト">
          <a:extLst>
            <a:ext uri="{FF2B5EF4-FFF2-40B4-BE49-F238E27FC236}">
              <a16:creationId xmlns:a16="http://schemas.microsoft.com/office/drawing/2014/main" id="{C5278FB4-4585-436F-96FE-B4A9AD81DD51}"/>
            </a:ext>
          </a:extLst>
        </xdr:cNvPr>
        <xdr:cNvSpPr txBox="1"/>
      </xdr:nvSpPr>
      <xdr:spPr>
        <a:xfrm>
          <a:off x="14414500" y="16593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46808</xdr:rowOff>
    </xdr:from>
    <xdr:to>
      <xdr:col>86</xdr:col>
      <xdr:colOff>25400</xdr:colOff>
      <xdr:row>100</xdr:row>
      <xdr:rowOff>46808</xdr:rowOff>
    </xdr:to>
    <xdr:cxnSp macro="">
      <xdr:nvCxnSpPr>
        <xdr:cNvPr id="671" name="直線コネクタ 670">
          <a:extLst>
            <a:ext uri="{FF2B5EF4-FFF2-40B4-BE49-F238E27FC236}">
              <a16:creationId xmlns:a16="http://schemas.microsoft.com/office/drawing/2014/main" id="{44E14934-6BD7-4515-BB9F-8E598E746685}"/>
            </a:ext>
          </a:extLst>
        </xdr:cNvPr>
        <xdr:cNvCxnSpPr/>
      </xdr:nvCxnSpPr>
      <xdr:spPr>
        <a:xfrm>
          <a:off x="14287500" y="168108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120122</xdr:rowOff>
    </xdr:from>
    <xdr:ext cx="405111" cy="259045"/>
    <xdr:sp macro="" textlink="">
      <xdr:nvSpPr>
        <xdr:cNvPr id="672" name="【庁舎】&#10;有形固定資産減価償却率平均値テキスト">
          <a:extLst>
            <a:ext uri="{FF2B5EF4-FFF2-40B4-BE49-F238E27FC236}">
              <a16:creationId xmlns:a16="http://schemas.microsoft.com/office/drawing/2014/main" id="{1974259B-A00E-4A57-B633-0527D9D88EE5}"/>
            </a:ext>
          </a:extLst>
        </xdr:cNvPr>
        <xdr:cNvSpPr txBox="1"/>
      </xdr:nvSpPr>
      <xdr:spPr>
        <a:xfrm>
          <a:off x="14414500" y="173870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97245</xdr:rowOff>
    </xdr:from>
    <xdr:to>
      <xdr:col>85</xdr:col>
      <xdr:colOff>177800</xdr:colOff>
      <xdr:row>105</xdr:row>
      <xdr:rowOff>27395</xdr:rowOff>
    </xdr:to>
    <xdr:sp macro="" textlink="">
      <xdr:nvSpPr>
        <xdr:cNvPr id="673" name="フローチャート: 判断 672">
          <a:extLst>
            <a:ext uri="{FF2B5EF4-FFF2-40B4-BE49-F238E27FC236}">
              <a16:creationId xmlns:a16="http://schemas.microsoft.com/office/drawing/2014/main" id="{3705EE32-F72C-40C4-9D5B-5557DEB8CE9F}"/>
            </a:ext>
          </a:extLst>
        </xdr:cNvPr>
        <xdr:cNvSpPr/>
      </xdr:nvSpPr>
      <xdr:spPr>
        <a:xfrm>
          <a:off x="14325600" y="1753180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58057</xdr:rowOff>
    </xdr:from>
    <xdr:to>
      <xdr:col>81</xdr:col>
      <xdr:colOff>101600</xdr:colOff>
      <xdr:row>104</xdr:row>
      <xdr:rowOff>159657</xdr:rowOff>
    </xdr:to>
    <xdr:sp macro="" textlink="">
      <xdr:nvSpPr>
        <xdr:cNvPr id="674" name="フローチャート: 判断 673">
          <a:extLst>
            <a:ext uri="{FF2B5EF4-FFF2-40B4-BE49-F238E27FC236}">
              <a16:creationId xmlns:a16="http://schemas.microsoft.com/office/drawing/2014/main" id="{14E0321D-45C9-4504-8559-F7B7DE75461E}"/>
            </a:ext>
          </a:extLst>
        </xdr:cNvPr>
        <xdr:cNvSpPr/>
      </xdr:nvSpPr>
      <xdr:spPr>
        <a:xfrm>
          <a:off x="13578840" y="17492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64588</xdr:rowOff>
    </xdr:from>
    <xdr:to>
      <xdr:col>76</xdr:col>
      <xdr:colOff>165100</xdr:colOff>
      <xdr:row>104</xdr:row>
      <xdr:rowOff>166188</xdr:rowOff>
    </xdr:to>
    <xdr:sp macro="" textlink="">
      <xdr:nvSpPr>
        <xdr:cNvPr id="675" name="フローチャート: 判断 674">
          <a:extLst>
            <a:ext uri="{FF2B5EF4-FFF2-40B4-BE49-F238E27FC236}">
              <a16:creationId xmlns:a16="http://schemas.microsoft.com/office/drawing/2014/main" id="{71A748BC-F204-4B48-BF2F-38741FF2496C}"/>
            </a:ext>
          </a:extLst>
        </xdr:cNvPr>
        <xdr:cNvSpPr/>
      </xdr:nvSpPr>
      <xdr:spPr>
        <a:xfrm>
          <a:off x="12804140" y="17499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41729</xdr:rowOff>
    </xdr:from>
    <xdr:to>
      <xdr:col>72</xdr:col>
      <xdr:colOff>38100</xdr:colOff>
      <xdr:row>104</xdr:row>
      <xdr:rowOff>143329</xdr:rowOff>
    </xdr:to>
    <xdr:sp macro="" textlink="">
      <xdr:nvSpPr>
        <xdr:cNvPr id="676" name="フローチャート: 判断 675">
          <a:extLst>
            <a:ext uri="{FF2B5EF4-FFF2-40B4-BE49-F238E27FC236}">
              <a16:creationId xmlns:a16="http://schemas.microsoft.com/office/drawing/2014/main" id="{C41168AC-B767-4FE0-B191-B0554A3B1071}"/>
            </a:ext>
          </a:extLst>
        </xdr:cNvPr>
        <xdr:cNvSpPr/>
      </xdr:nvSpPr>
      <xdr:spPr>
        <a:xfrm>
          <a:off x="12029440" y="1747628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80918</xdr:rowOff>
    </xdr:from>
    <xdr:to>
      <xdr:col>67</xdr:col>
      <xdr:colOff>101600</xdr:colOff>
      <xdr:row>105</xdr:row>
      <xdr:rowOff>11068</xdr:rowOff>
    </xdr:to>
    <xdr:sp macro="" textlink="">
      <xdr:nvSpPr>
        <xdr:cNvPr id="677" name="フローチャート: 判断 676">
          <a:extLst>
            <a:ext uri="{FF2B5EF4-FFF2-40B4-BE49-F238E27FC236}">
              <a16:creationId xmlns:a16="http://schemas.microsoft.com/office/drawing/2014/main" id="{BECAB3A5-BE86-490F-A3E8-0CEA42E074D1}"/>
            </a:ext>
          </a:extLst>
        </xdr:cNvPr>
        <xdr:cNvSpPr/>
      </xdr:nvSpPr>
      <xdr:spPr>
        <a:xfrm>
          <a:off x="11231880" y="1751547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C6B6793B-C4DE-4C38-B8C2-D86E351E2529}"/>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6BBE70CA-819C-4919-86D0-48F58EF62340}"/>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766F19CD-87AE-4CC5-96CE-BF28E1FEBAA5}"/>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EB524FAF-372B-4816-AC60-4C5719496D2E}"/>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E9FB0C8C-F2F0-42EF-BFFA-29CF52E0EB3F}"/>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12337</xdr:rowOff>
    </xdr:from>
    <xdr:to>
      <xdr:col>85</xdr:col>
      <xdr:colOff>177800</xdr:colOff>
      <xdr:row>108</xdr:row>
      <xdr:rowOff>113937</xdr:rowOff>
    </xdr:to>
    <xdr:sp macro="" textlink="">
      <xdr:nvSpPr>
        <xdr:cNvPr id="683" name="楕円 682">
          <a:extLst>
            <a:ext uri="{FF2B5EF4-FFF2-40B4-BE49-F238E27FC236}">
              <a16:creationId xmlns:a16="http://schemas.microsoft.com/office/drawing/2014/main" id="{E259C734-B65C-4717-8C00-B42353403459}"/>
            </a:ext>
          </a:extLst>
        </xdr:cNvPr>
        <xdr:cNvSpPr/>
      </xdr:nvSpPr>
      <xdr:spPr>
        <a:xfrm>
          <a:off x="14325600" y="18117457"/>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98714</xdr:rowOff>
    </xdr:from>
    <xdr:ext cx="405111" cy="259045"/>
    <xdr:sp macro="" textlink="">
      <xdr:nvSpPr>
        <xdr:cNvPr id="684" name="【庁舎】&#10;有形固定資産減価償却率該当値テキスト">
          <a:extLst>
            <a:ext uri="{FF2B5EF4-FFF2-40B4-BE49-F238E27FC236}">
              <a16:creationId xmlns:a16="http://schemas.microsoft.com/office/drawing/2014/main" id="{BE79714B-16CF-4615-8413-04E5BA8A204B}"/>
            </a:ext>
          </a:extLst>
        </xdr:cNvPr>
        <xdr:cNvSpPr txBox="1"/>
      </xdr:nvSpPr>
      <xdr:spPr>
        <a:xfrm>
          <a:off x="14414500" y="180361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7438</xdr:rowOff>
    </xdr:from>
    <xdr:to>
      <xdr:col>81</xdr:col>
      <xdr:colOff>101600</xdr:colOff>
      <xdr:row>108</xdr:row>
      <xdr:rowOff>109038</xdr:rowOff>
    </xdr:to>
    <xdr:sp macro="" textlink="">
      <xdr:nvSpPr>
        <xdr:cNvPr id="685" name="楕円 684">
          <a:extLst>
            <a:ext uri="{FF2B5EF4-FFF2-40B4-BE49-F238E27FC236}">
              <a16:creationId xmlns:a16="http://schemas.microsoft.com/office/drawing/2014/main" id="{B009D84D-094F-4D5B-B98C-E22686E7A4FD}"/>
            </a:ext>
          </a:extLst>
        </xdr:cNvPr>
        <xdr:cNvSpPr/>
      </xdr:nvSpPr>
      <xdr:spPr>
        <a:xfrm>
          <a:off x="13578840" y="18112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58238</xdr:rowOff>
    </xdr:from>
    <xdr:to>
      <xdr:col>85</xdr:col>
      <xdr:colOff>127000</xdr:colOff>
      <xdr:row>108</xdr:row>
      <xdr:rowOff>63137</xdr:rowOff>
    </xdr:to>
    <xdr:cxnSp macro="">
      <xdr:nvCxnSpPr>
        <xdr:cNvPr id="686" name="直線コネクタ 685">
          <a:extLst>
            <a:ext uri="{FF2B5EF4-FFF2-40B4-BE49-F238E27FC236}">
              <a16:creationId xmlns:a16="http://schemas.microsoft.com/office/drawing/2014/main" id="{4B2C7117-7421-439B-9320-9AD2F664498D}"/>
            </a:ext>
          </a:extLst>
        </xdr:cNvPr>
        <xdr:cNvCxnSpPr/>
      </xdr:nvCxnSpPr>
      <xdr:spPr>
        <a:xfrm>
          <a:off x="13629640" y="18163358"/>
          <a:ext cx="74676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907</xdr:rowOff>
    </xdr:from>
    <xdr:to>
      <xdr:col>76</xdr:col>
      <xdr:colOff>165100</xdr:colOff>
      <xdr:row>108</xdr:row>
      <xdr:rowOff>102507</xdr:rowOff>
    </xdr:to>
    <xdr:sp macro="" textlink="">
      <xdr:nvSpPr>
        <xdr:cNvPr id="687" name="楕円 686">
          <a:extLst>
            <a:ext uri="{FF2B5EF4-FFF2-40B4-BE49-F238E27FC236}">
              <a16:creationId xmlns:a16="http://schemas.microsoft.com/office/drawing/2014/main" id="{3F08157C-65C5-44B2-AB82-A66083EE0C0A}"/>
            </a:ext>
          </a:extLst>
        </xdr:cNvPr>
        <xdr:cNvSpPr/>
      </xdr:nvSpPr>
      <xdr:spPr>
        <a:xfrm>
          <a:off x="12804140" y="1810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51707</xdr:rowOff>
    </xdr:from>
    <xdr:to>
      <xdr:col>81</xdr:col>
      <xdr:colOff>50800</xdr:colOff>
      <xdr:row>108</xdr:row>
      <xdr:rowOff>58238</xdr:rowOff>
    </xdr:to>
    <xdr:cxnSp macro="">
      <xdr:nvCxnSpPr>
        <xdr:cNvPr id="688" name="直線コネクタ 687">
          <a:extLst>
            <a:ext uri="{FF2B5EF4-FFF2-40B4-BE49-F238E27FC236}">
              <a16:creationId xmlns:a16="http://schemas.microsoft.com/office/drawing/2014/main" id="{635AC3CC-B718-449D-A8D4-F30918BACD7B}"/>
            </a:ext>
          </a:extLst>
        </xdr:cNvPr>
        <xdr:cNvCxnSpPr/>
      </xdr:nvCxnSpPr>
      <xdr:spPr>
        <a:xfrm>
          <a:off x="12854940" y="18156827"/>
          <a:ext cx="7747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164193</xdr:rowOff>
    </xdr:from>
    <xdr:to>
      <xdr:col>72</xdr:col>
      <xdr:colOff>38100</xdr:colOff>
      <xdr:row>108</xdr:row>
      <xdr:rowOff>94343</xdr:rowOff>
    </xdr:to>
    <xdr:sp macro="" textlink="">
      <xdr:nvSpPr>
        <xdr:cNvPr id="689" name="楕円 688">
          <a:extLst>
            <a:ext uri="{FF2B5EF4-FFF2-40B4-BE49-F238E27FC236}">
              <a16:creationId xmlns:a16="http://schemas.microsoft.com/office/drawing/2014/main" id="{B3B1DF1B-242F-4CED-BEFC-DDD8197E8061}"/>
            </a:ext>
          </a:extLst>
        </xdr:cNvPr>
        <xdr:cNvSpPr/>
      </xdr:nvSpPr>
      <xdr:spPr>
        <a:xfrm>
          <a:off x="12029440" y="1810167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43543</xdr:rowOff>
    </xdr:from>
    <xdr:to>
      <xdr:col>76</xdr:col>
      <xdr:colOff>114300</xdr:colOff>
      <xdr:row>108</xdr:row>
      <xdr:rowOff>51707</xdr:rowOff>
    </xdr:to>
    <xdr:cxnSp macro="">
      <xdr:nvCxnSpPr>
        <xdr:cNvPr id="690" name="直線コネクタ 689">
          <a:extLst>
            <a:ext uri="{FF2B5EF4-FFF2-40B4-BE49-F238E27FC236}">
              <a16:creationId xmlns:a16="http://schemas.microsoft.com/office/drawing/2014/main" id="{7FC7DC38-554E-4C5C-9662-EFF7AA195F89}"/>
            </a:ext>
          </a:extLst>
        </xdr:cNvPr>
        <xdr:cNvCxnSpPr/>
      </xdr:nvCxnSpPr>
      <xdr:spPr>
        <a:xfrm>
          <a:off x="12072620" y="18148663"/>
          <a:ext cx="78232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144599</xdr:rowOff>
    </xdr:from>
    <xdr:to>
      <xdr:col>67</xdr:col>
      <xdr:colOff>101600</xdr:colOff>
      <xdr:row>108</xdr:row>
      <xdr:rowOff>74749</xdr:rowOff>
    </xdr:to>
    <xdr:sp macro="" textlink="">
      <xdr:nvSpPr>
        <xdr:cNvPr id="691" name="楕円 690">
          <a:extLst>
            <a:ext uri="{FF2B5EF4-FFF2-40B4-BE49-F238E27FC236}">
              <a16:creationId xmlns:a16="http://schemas.microsoft.com/office/drawing/2014/main" id="{FDB4E8E2-2B0E-4BD0-A355-04C4AB123190}"/>
            </a:ext>
          </a:extLst>
        </xdr:cNvPr>
        <xdr:cNvSpPr/>
      </xdr:nvSpPr>
      <xdr:spPr>
        <a:xfrm>
          <a:off x="11231880" y="1808207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23949</xdr:rowOff>
    </xdr:from>
    <xdr:to>
      <xdr:col>71</xdr:col>
      <xdr:colOff>177800</xdr:colOff>
      <xdr:row>108</xdr:row>
      <xdr:rowOff>43543</xdr:rowOff>
    </xdr:to>
    <xdr:cxnSp macro="">
      <xdr:nvCxnSpPr>
        <xdr:cNvPr id="692" name="直線コネクタ 691">
          <a:extLst>
            <a:ext uri="{FF2B5EF4-FFF2-40B4-BE49-F238E27FC236}">
              <a16:creationId xmlns:a16="http://schemas.microsoft.com/office/drawing/2014/main" id="{84196167-F595-4D36-8468-6A25EA2A48B1}"/>
            </a:ext>
          </a:extLst>
        </xdr:cNvPr>
        <xdr:cNvCxnSpPr/>
      </xdr:nvCxnSpPr>
      <xdr:spPr>
        <a:xfrm>
          <a:off x="11282680" y="18129069"/>
          <a:ext cx="78994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4734</xdr:rowOff>
    </xdr:from>
    <xdr:ext cx="405111" cy="259045"/>
    <xdr:sp macro="" textlink="">
      <xdr:nvSpPr>
        <xdr:cNvPr id="693" name="n_1aveValue【庁舎】&#10;有形固定資産減価償却率">
          <a:extLst>
            <a:ext uri="{FF2B5EF4-FFF2-40B4-BE49-F238E27FC236}">
              <a16:creationId xmlns:a16="http://schemas.microsoft.com/office/drawing/2014/main" id="{E8A11AE3-654D-446B-80E2-0D39BA682F5E}"/>
            </a:ext>
          </a:extLst>
        </xdr:cNvPr>
        <xdr:cNvSpPr txBox="1"/>
      </xdr:nvSpPr>
      <xdr:spPr>
        <a:xfrm>
          <a:off x="13437244" y="17271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11265</xdr:rowOff>
    </xdr:from>
    <xdr:ext cx="405111" cy="259045"/>
    <xdr:sp macro="" textlink="">
      <xdr:nvSpPr>
        <xdr:cNvPr id="694" name="n_2aveValue【庁舎】&#10;有形固定資産減価償却率">
          <a:extLst>
            <a:ext uri="{FF2B5EF4-FFF2-40B4-BE49-F238E27FC236}">
              <a16:creationId xmlns:a16="http://schemas.microsoft.com/office/drawing/2014/main" id="{DF5AF208-0681-4177-9352-684313ECB05D}"/>
            </a:ext>
          </a:extLst>
        </xdr:cNvPr>
        <xdr:cNvSpPr txBox="1"/>
      </xdr:nvSpPr>
      <xdr:spPr>
        <a:xfrm>
          <a:off x="12675244" y="17278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159856</xdr:rowOff>
    </xdr:from>
    <xdr:ext cx="405111" cy="259045"/>
    <xdr:sp macro="" textlink="">
      <xdr:nvSpPr>
        <xdr:cNvPr id="695" name="n_3aveValue【庁舎】&#10;有形固定資産減価償却率">
          <a:extLst>
            <a:ext uri="{FF2B5EF4-FFF2-40B4-BE49-F238E27FC236}">
              <a16:creationId xmlns:a16="http://schemas.microsoft.com/office/drawing/2014/main" id="{AF219E0C-56E6-4B1C-B485-3C808D16FB16}"/>
            </a:ext>
          </a:extLst>
        </xdr:cNvPr>
        <xdr:cNvSpPr txBox="1"/>
      </xdr:nvSpPr>
      <xdr:spPr>
        <a:xfrm>
          <a:off x="11900544" y="17259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27595</xdr:rowOff>
    </xdr:from>
    <xdr:ext cx="405111" cy="259045"/>
    <xdr:sp macro="" textlink="">
      <xdr:nvSpPr>
        <xdr:cNvPr id="696" name="n_4aveValue【庁舎】&#10;有形固定資産減価償却率">
          <a:extLst>
            <a:ext uri="{FF2B5EF4-FFF2-40B4-BE49-F238E27FC236}">
              <a16:creationId xmlns:a16="http://schemas.microsoft.com/office/drawing/2014/main" id="{15699BAA-867F-44AD-9503-3AAA8A68CC39}"/>
            </a:ext>
          </a:extLst>
        </xdr:cNvPr>
        <xdr:cNvSpPr txBox="1"/>
      </xdr:nvSpPr>
      <xdr:spPr>
        <a:xfrm>
          <a:off x="11102984" y="17294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100165</xdr:rowOff>
    </xdr:from>
    <xdr:ext cx="405111" cy="259045"/>
    <xdr:sp macro="" textlink="">
      <xdr:nvSpPr>
        <xdr:cNvPr id="697" name="n_1mainValue【庁舎】&#10;有形固定資産減価償却率">
          <a:extLst>
            <a:ext uri="{FF2B5EF4-FFF2-40B4-BE49-F238E27FC236}">
              <a16:creationId xmlns:a16="http://schemas.microsoft.com/office/drawing/2014/main" id="{1A8EC9F2-D050-42FD-922F-BB76F52DDA42}"/>
            </a:ext>
          </a:extLst>
        </xdr:cNvPr>
        <xdr:cNvSpPr txBox="1"/>
      </xdr:nvSpPr>
      <xdr:spPr>
        <a:xfrm>
          <a:off x="13437244" y="18205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93634</xdr:rowOff>
    </xdr:from>
    <xdr:ext cx="405111" cy="259045"/>
    <xdr:sp macro="" textlink="">
      <xdr:nvSpPr>
        <xdr:cNvPr id="698" name="n_2mainValue【庁舎】&#10;有形固定資産減価償却率">
          <a:extLst>
            <a:ext uri="{FF2B5EF4-FFF2-40B4-BE49-F238E27FC236}">
              <a16:creationId xmlns:a16="http://schemas.microsoft.com/office/drawing/2014/main" id="{A498DAA8-1DE2-4123-B97F-DA514860E0B7}"/>
            </a:ext>
          </a:extLst>
        </xdr:cNvPr>
        <xdr:cNvSpPr txBox="1"/>
      </xdr:nvSpPr>
      <xdr:spPr>
        <a:xfrm>
          <a:off x="12675244" y="1819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85470</xdr:rowOff>
    </xdr:from>
    <xdr:ext cx="405111" cy="259045"/>
    <xdr:sp macro="" textlink="">
      <xdr:nvSpPr>
        <xdr:cNvPr id="699" name="n_3mainValue【庁舎】&#10;有形固定資産減価償却率">
          <a:extLst>
            <a:ext uri="{FF2B5EF4-FFF2-40B4-BE49-F238E27FC236}">
              <a16:creationId xmlns:a16="http://schemas.microsoft.com/office/drawing/2014/main" id="{52B3E37D-49B7-46A5-A419-045B43BFC9D8}"/>
            </a:ext>
          </a:extLst>
        </xdr:cNvPr>
        <xdr:cNvSpPr txBox="1"/>
      </xdr:nvSpPr>
      <xdr:spPr>
        <a:xfrm>
          <a:off x="11900544" y="1819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65876</xdr:rowOff>
    </xdr:from>
    <xdr:ext cx="405111" cy="259045"/>
    <xdr:sp macro="" textlink="">
      <xdr:nvSpPr>
        <xdr:cNvPr id="700" name="n_4mainValue【庁舎】&#10;有形固定資産減価償却率">
          <a:extLst>
            <a:ext uri="{FF2B5EF4-FFF2-40B4-BE49-F238E27FC236}">
              <a16:creationId xmlns:a16="http://schemas.microsoft.com/office/drawing/2014/main" id="{F972CFBD-866F-4E73-9198-796327E1C362}"/>
            </a:ext>
          </a:extLst>
        </xdr:cNvPr>
        <xdr:cNvSpPr txBox="1"/>
      </xdr:nvSpPr>
      <xdr:spPr>
        <a:xfrm>
          <a:off x="11102984" y="1817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1" name="正方形/長方形 700">
          <a:extLst>
            <a:ext uri="{FF2B5EF4-FFF2-40B4-BE49-F238E27FC236}">
              <a16:creationId xmlns:a16="http://schemas.microsoft.com/office/drawing/2014/main" id="{0C766F3E-7A19-4870-AD50-451EC66D1B70}"/>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2" name="正方形/長方形 701">
          <a:extLst>
            <a:ext uri="{FF2B5EF4-FFF2-40B4-BE49-F238E27FC236}">
              <a16:creationId xmlns:a16="http://schemas.microsoft.com/office/drawing/2014/main" id="{D03BB042-2FA1-43CF-A9DF-7890032F9835}"/>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3" name="正方形/長方形 702">
          <a:extLst>
            <a:ext uri="{FF2B5EF4-FFF2-40B4-BE49-F238E27FC236}">
              <a16:creationId xmlns:a16="http://schemas.microsoft.com/office/drawing/2014/main" id="{84257EF9-C72F-49E2-981D-F72DC5F107FC}"/>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4" name="正方形/長方形 703">
          <a:extLst>
            <a:ext uri="{FF2B5EF4-FFF2-40B4-BE49-F238E27FC236}">
              <a16:creationId xmlns:a16="http://schemas.microsoft.com/office/drawing/2014/main" id="{8056FD7D-127F-4028-92D4-4C23EEC81E52}"/>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5" name="正方形/長方形 704">
          <a:extLst>
            <a:ext uri="{FF2B5EF4-FFF2-40B4-BE49-F238E27FC236}">
              <a16:creationId xmlns:a16="http://schemas.microsoft.com/office/drawing/2014/main" id="{93DF2DC4-1AF9-40D6-A896-6A5CC3A91E2A}"/>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6" name="正方形/長方形 705">
          <a:extLst>
            <a:ext uri="{FF2B5EF4-FFF2-40B4-BE49-F238E27FC236}">
              <a16:creationId xmlns:a16="http://schemas.microsoft.com/office/drawing/2014/main" id="{E110D1F5-9A11-4AEE-AC6F-435FA0E68AED}"/>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7" name="正方形/長方形 706">
          <a:extLst>
            <a:ext uri="{FF2B5EF4-FFF2-40B4-BE49-F238E27FC236}">
              <a16:creationId xmlns:a16="http://schemas.microsoft.com/office/drawing/2014/main" id="{4B442B64-3858-47C5-B2BA-50D2E4A2526D}"/>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8" name="正方形/長方形 707">
          <a:extLst>
            <a:ext uri="{FF2B5EF4-FFF2-40B4-BE49-F238E27FC236}">
              <a16:creationId xmlns:a16="http://schemas.microsoft.com/office/drawing/2014/main" id="{71BC200D-B8E2-491A-AAE0-EBD269DEA223}"/>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9" name="テキスト ボックス 708">
          <a:extLst>
            <a:ext uri="{FF2B5EF4-FFF2-40B4-BE49-F238E27FC236}">
              <a16:creationId xmlns:a16="http://schemas.microsoft.com/office/drawing/2014/main" id="{64FC80F2-B430-40B5-961D-FCBC79BFB347}"/>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0" name="直線コネクタ 709">
          <a:extLst>
            <a:ext uri="{FF2B5EF4-FFF2-40B4-BE49-F238E27FC236}">
              <a16:creationId xmlns:a16="http://schemas.microsoft.com/office/drawing/2014/main" id="{1BDFD53E-B3CB-4AEE-A026-3D7825016F14}"/>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711" name="テキスト ボックス 710">
          <a:extLst>
            <a:ext uri="{FF2B5EF4-FFF2-40B4-BE49-F238E27FC236}">
              <a16:creationId xmlns:a16="http://schemas.microsoft.com/office/drawing/2014/main" id="{52DB417A-05BC-449D-842C-A3D55576E820}"/>
            </a:ext>
          </a:extLst>
        </xdr:cNvPr>
        <xdr:cNvSpPr txBox="1"/>
      </xdr:nvSpPr>
      <xdr:spPr>
        <a:xfrm>
          <a:off x="1569484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76200</xdr:rowOff>
    </xdr:from>
    <xdr:to>
      <xdr:col>120</xdr:col>
      <xdr:colOff>114300</xdr:colOff>
      <xdr:row>108</xdr:row>
      <xdr:rowOff>76200</xdr:rowOff>
    </xdr:to>
    <xdr:cxnSp macro="">
      <xdr:nvCxnSpPr>
        <xdr:cNvPr id="712" name="直線コネクタ 711">
          <a:extLst>
            <a:ext uri="{FF2B5EF4-FFF2-40B4-BE49-F238E27FC236}">
              <a16:creationId xmlns:a16="http://schemas.microsoft.com/office/drawing/2014/main" id="{31125D14-8158-4C84-900D-06CA8F307D25}"/>
            </a:ext>
          </a:extLst>
        </xdr:cNvPr>
        <xdr:cNvCxnSpPr/>
      </xdr:nvCxnSpPr>
      <xdr:spPr>
        <a:xfrm>
          <a:off x="1609344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13" name="テキスト ボックス 712">
          <a:extLst>
            <a:ext uri="{FF2B5EF4-FFF2-40B4-BE49-F238E27FC236}">
              <a16:creationId xmlns:a16="http://schemas.microsoft.com/office/drawing/2014/main" id="{7C4E3551-1B84-41F6-84BA-8431DECF6C89}"/>
            </a:ext>
          </a:extLst>
        </xdr:cNvPr>
        <xdr:cNvSpPr txBox="1"/>
      </xdr:nvSpPr>
      <xdr:spPr>
        <a:xfrm>
          <a:off x="1569484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14" name="直線コネクタ 713">
          <a:extLst>
            <a:ext uri="{FF2B5EF4-FFF2-40B4-BE49-F238E27FC236}">
              <a16:creationId xmlns:a16="http://schemas.microsoft.com/office/drawing/2014/main" id="{450AD28E-FCD2-4087-97B3-95DA0407F95A}"/>
            </a:ext>
          </a:extLst>
        </xdr:cNvPr>
        <xdr:cNvCxnSpPr/>
      </xdr:nvCxnSpPr>
      <xdr:spPr>
        <a:xfrm>
          <a:off x="1609344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15" name="テキスト ボックス 714">
          <a:extLst>
            <a:ext uri="{FF2B5EF4-FFF2-40B4-BE49-F238E27FC236}">
              <a16:creationId xmlns:a16="http://schemas.microsoft.com/office/drawing/2014/main" id="{E2E70DC5-66DB-4C81-B5FB-DF1885C9F8E4}"/>
            </a:ext>
          </a:extLst>
        </xdr:cNvPr>
        <xdr:cNvSpPr txBox="1"/>
      </xdr:nvSpPr>
      <xdr:spPr>
        <a:xfrm>
          <a:off x="1569484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16" name="直線コネクタ 715">
          <a:extLst>
            <a:ext uri="{FF2B5EF4-FFF2-40B4-BE49-F238E27FC236}">
              <a16:creationId xmlns:a16="http://schemas.microsoft.com/office/drawing/2014/main" id="{E4F78790-DB61-4313-A228-38325B40D023}"/>
            </a:ext>
          </a:extLst>
        </xdr:cNvPr>
        <xdr:cNvCxnSpPr/>
      </xdr:nvCxnSpPr>
      <xdr:spPr>
        <a:xfrm>
          <a:off x="1609344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17" name="テキスト ボックス 716">
          <a:extLst>
            <a:ext uri="{FF2B5EF4-FFF2-40B4-BE49-F238E27FC236}">
              <a16:creationId xmlns:a16="http://schemas.microsoft.com/office/drawing/2014/main" id="{B1860EC1-C9BE-415C-961B-5E0FBBC7E411}"/>
            </a:ext>
          </a:extLst>
        </xdr:cNvPr>
        <xdr:cNvSpPr txBox="1"/>
      </xdr:nvSpPr>
      <xdr:spPr>
        <a:xfrm>
          <a:off x="1569484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18" name="直線コネクタ 717">
          <a:extLst>
            <a:ext uri="{FF2B5EF4-FFF2-40B4-BE49-F238E27FC236}">
              <a16:creationId xmlns:a16="http://schemas.microsoft.com/office/drawing/2014/main" id="{0B0FEC37-C06A-455D-A0AB-4DB91EAD3B39}"/>
            </a:ext>
          </a:extLst>
        </xdr:cNvPr>
        <xdr:cNvCxnSpPr/>
      </xdr:nvCxnSpPr>
      <xdr:spPr>
        <a:xfrm>
          <a:off x="1609344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19" name="テキスト ボックス 718">
          <a:extLst>
            <a:ext uri="{FF2B5EF4-FFF2-40B4-BE49-F238E27FC236}">
              <a16:creationId xmlns:a16="http://schemas.microsoft.com/office/drawing/2014/main" id="{E92ACBBF-5FBD-438F-91FC-5E5F5E0EF1C6}"/>
            </a:ext>
          </a:extLst>
        </xdr:cNvPr>
        <xdr:cNvSpPr txBox="1"/>
      </xdr:nvSpPr>
      <xdr:spPr>
        <a:xfrm>
          <a:off x="1569484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0" name="直線コネクタ 719">
          <a:extLst>
            <a:ext uri="{FF2B5EF4-FFF2-40B4-BE49-F238E27FC236}">
              <a16:creationId xmlns:a16="http://schemas.microsoft.com/office/drawing/2014/main" id="{70C44547-E2D7-4878-A666-9D0FC6124D72}"/>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1" name="テキスト ボックス 720">
          <a:extLst>
            <a:ext uri="{FF2B5EF4-FFF2-40B4-BE49-F238E27FC236}">
              <a16:creationId xmlns:a16="http://schemas.microsoft.com/office/drawing/2014/main" id="{AF24CA36-42C3-4E0D-8C39-D93A1FE6ED91}"/>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2" name="【庁舎】&#10;一人当たり面積グラフ枠">
          <a:extLst>
            <a:ext uri="{FF2B5EF4-FFF2-40B4-BE49-F238E27FC236}">
              <a16:creationId xmlns:a16="http://schemas.microsoft.com/office/drawing/2014/main" id="{E5A8F377-1BD9-4AC4-B2E7-783156644811}"/>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83058</xdr:rowOff>
    </xdr:from>
    <xdr:to>
      <xdr:col>116</xdr:col>
      <xdr:colOff>62864</xdr:colOff>
      <xdr:row>108</xdr:row>
      <xdr:rowOff>163068</xdr:rowOff>
    </xdr:to>
    <xdr:cxnSp macro="">
      <xdr:nvCxnSpPr>
        <xdr:cNvPr id="723" name="直線コネクタ 722">
          <a:extLst>
            <a:ext uri="{FF2B5EF4-FFF2-40B4-BE49-F238E27FC236}">
              <a16:creationId xmlns:a16="http://schemas.microsoft.com/office/drawing/2014/main" id="{211B9C1B-1B00-4295-9A99-060A46E81612}"/>
            </a:ext>
          </a:extLst>
        </xdr:cNvPr>
        <xdr:cNvCxnSpPr/>
      </xdr:nvCxnSpPr>
      <xdr:spPr>
        <a:xfrm flipV="1">
          <a:off x="19509104" y="16847058"/>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166895</xdr:rowOff>
    </xdr:from>
    <xdr:ext cx="469744" cy="259045"/>
    <xdr:sp macro="" textlink="">
      <xdr:nvSpPr>
        <xdr:cNvPr id="724" name="【庁舎】&#10;一人当たり面積最小値テキスト">
          <a:extLst>
            <a:ext uri="{FF2B5EF4-FFF2-40B4-BE49-F238E27FC236}">
              <a16:creationId xmlns:a16="http://schemas.microsoft.com/office/drawing/2014/main" id="{50DF8C4E-1B95-4B4C-8A43-7A8D5B8BF05A}"/>
            </a:ext>
          </a:extLst>
        </xdr:cNvPr>
        <xdr:cNvSpPr txBox="1"/>
      </xdr:nvSpPr>
      <xdr:spPr>
        <a:xfrm>
          <a:off x="19547840" y="18272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163068</xdr:rowOff>
    </xdr:from>
    <xdr:to>
      <xdr:col>116</xdr:col>
      <xdr:colOff>152400</xdr:colOff>
      <xdr:row>108</xdr:row>
      <xdr:rowOff>163068</xdr:rowOff>
    </xdr:to>
    <xdr:cxnSp macro="">
      <xdr:nvCxnSpPr>
        <xdr:cNvPr id="725" name="直線コネクタ 724">
          <a:extLst>
            <a:ext uri="{FF2B5EF4-FFF2-40B4-BE49-F238E27FC236}">
              <a16:creationId xmlns:a16="http://schemas.microsoft.com/office/drawing/2014/main" id="{84AC0F7F-4F69-4A8B-8D4E-17DBEDF5C49B}"/>
            </a:ext>
          </a:extLst>
        </xdr:cNvPr>
        <xdr:cNvCxnSpPr/>
      </xdr:nvCxnSpPr>
      <xdr:spPr>
        <a:xfrm>
          <a:off x="19443700" y="182681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29735</xdr:rowOff>
    </xdr:from>
    <xdr:ext cx="469744" cy="259045"/>
    <xdr:sp macro="" textlink="">
      <xdr:nvSpPr>
        <xdr:cNvPr id="726" name="【庁舎】&#10;一人当たり面積最大値テキスト">
          <a:extLst>
            <a:ext uri="{FF2B5EF4-FFF2-40B4-BE49-F238E27FC236}">
              <a16:creationId xmlns:a16="http://schemas.microsoft.com/office/drawing/2014/main" id="{3B8E1A5C-9BA2-4905-901D-6DBAC5830069}"/>
            </a:ext>
          </a:extLst>
        </xdr:cNvPr>
        <xdr:cNvSpPr txBox="1"/>
      </xdr:nvSpPr>
      <xdr:spPr>
        <a:xfrm>
          <a:off x="19547840" y="16626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83058</xdr:rowOff>
    </xdr:from>
    <xdr:to>
      <xdr:col>116</xdr:col>
      <xdr:colOff>152400</xdr:colOff>
      <xdr:row>100</xdr:row>
      <xdr:rowOff>83058</xdr:rowOff>
    </xdr:to>
    <xdr:cxnSp macro="">
      <xdr:nvCxnSpPr>
        <xdr:cNvPr id="727" name="直線コネクタ 726">
          <a:extLst>
            <a:ext uri="{FF2B5EF4-FFF2-40B4-BE49-F238E27FC236}">
              <a16:creationId xmlns:a16="http://schemas.microsoft.com/office/drawing/2014/main" id="{639888F0-A515-44B5-9A45-2BAF70B780BC}"/>
            </a:ext>
          </a:extLst>
        </xdr:cNvPr>
        <xdr:cNvCxnSpPr/>
      </xdr:nvCxnSpPr>
      <xdr:spPr>
        <a:xfrm>
          <a:off x="19443700" y="1684705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84853</xdr:rowOff>
    </xdr:from>
    <xdr:ext cx="469744" cy="259045"/>
    <xdr:sp macro="" textlink="">
      <xdr:nvSpPr>
        <xdr:cNvPr id="728" name="【庁舎】&#10;一人当たり面積平均値テキスト">
          <a:extLst>
            <a:ext uri="{FF2B5EF4-FFF2-40B4-BE49-F238E27FC236}">
              <a16:creationId xmlns:a16="http://schemas.microsoft.com/office/drawing/2014/main" id="{E6D0D8F5-C917-434D-B5B8-820EE0BCD4D8}"/>
            </a:ext>
          </a:extLst>
        </xdr:cNvPr>
        <xdr:cNvSpPr txBox="1"/>
      </xdr:nvSpPr>
      <xdr:spPr>
        <a:xfrm>
          <a:off x="19547840" y="175194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61976</xdr:rowOff>
    </xdr:from>
    <xdr:to>
      <xdr:col>116</xdr:col>
      <xdr:colOff>114300</xdr:colOff>
      <xdr:row>105</xdr:row>
      <xdr:rowOff>163576</xdr:rowOff>
    </xdr:to>
    <xdr:sp macro="" textlink="">
      <xdr:nvSpPr>
        <xdr:cNvPr id="729" name="フローチャート: 判断 728">
          <a:extLst>
            <a:ext uri="{FF2B5EF4-FFF2-40B4-BE49-F238E27FC236}">
              <a16:creationId xmlns:a16="http://schemas.microsoft.com/office/drawing/2014/main" id="{00E3702F-BA19-49BC-95E7-772E65475C4E}"/>
            </a:ext>
          </a:extLst>
        </xdr:cNvPr>
        <xdr:cNvSpPr/>
      </xdr:nvSpPr>
      <xdr:spPr>
        <a:xfrm>
          <a:off x="19458940" y="1766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91694</xdr:rowOff>
    </xdr:from>
    <xdr:to>
      <xdr:col>112</xdr:col>
      <xdr:colOff>38100</xdr:colOff>
      <xdr:row>106</xdr:row>
      <xdr:rowOff>21844</xdr:rowOff>
    </xdr:to>
    <xdr:sp macro="" textlink="">
      <xdr:nvSpPr>
        <xdr:cNvPr id="730" name="フローチャート: 判断 729">
          <a:extLst>
            <a:ext uri="{FF2B5EF4-FFF2-40B4-BE49-F238E27FC236}">
              <a16:creationId xmlns:a16="http://schemas.microsoft.com/office/drawing/2014/main" id="{8AF7A7E7-A8E0-4718-807E-692749F44C8D}"/>
            </a:ext>
          </a:extLst>
        </xdr:cNvPr>
        <xdr:cNvSpPr/>
      </xdr:nvSpPr>
      <xdr:spPr>
        <a:xfrm>
          <a:off x="18735040" y="1769389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112268</xdr:rowOff>
    </xdr:from>
    <xdr:to>
      <xdr:col>107</xdr:col>
      <xdr:colOff>101600</xdr:colOff>
      <xdr:row>106</xdr:row>
      <xdr:rowOff>42418</xdr:rowOff>
    </xdr:to>
    <xdr:sp macro="" textlink="">
      <xdr:nvSpPr>
        <xdr:cNvPr id="731" name="フローチャート: 判断 730">
          <a:extLst>
            <a:ext uri="{FF2B5EF4-FFF2-40B4-BE49-F238E27FC236}">
              <a16:creationId xmlns:a16="http://schemas.microsoft.com/office/drawing/2014/main" id="{010C6FBA-2F62-45D2-836C-A0D10330EE36}"/>
            </a:ext>
          </a:extLst>
        </xdr:cNvPr>
        <xdr:cNvSpPr/>
      </xdr:nvSpPr>
      <xdr:spPr>
        <a:xfrm>
          <a:off x="17937480" y="177144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160274</xdr:rowOff>
    </xdr:from>
    <xdr:to>
      <xdr:col>102</xdr:col>
      <xdr:colOff>165100</xdr:colOff>
      <xdr:row>106</xdr:row>
      <xdr:rowOff>90424</xdr:rowOff>
    </xdr:to>
    <xdr:sp macro="" textlink="">
      <xdr:nvSpPr>
        <xdr:cNvPr id="732" name="フローチャート: 判断 731">
          <a:extLst>
            <a:ext uri="{FF2B5EF4-FFF2-40B4-BE49-F238E27FC236}">
              <a16:creationId xmlns:a16="http://schemas.microsoft.com/office/drawing/2014/main" id="{0A8AC657-E0BC-4560-9984-BCFE645581A9}"/>
            </a:ext>
          </a:extLst>
        </xdr:cNvPr>
        <xdr:cNvSpPr/>
      </xdr:nvSpPr>
      <xdr:spPr>
        <a:xfrm>
          <a:off x="17162780" y="177624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64263</xdr:rowOff>
    </xdr:from>
    <xdr:to>
      <xdr:col>98</xdr:col>
      <xdr:colOff>38100</xdr:colOff>
      <xdr:row>106</xdr:row>
      <xdr:rowOff>165863</xdr:rowOff>
    </xdr:to>
    <xdr:sp macro="" textlink="">
      <xdr:nvSpPr>
        <xdr:cNvPr id="733" name="フローチャート: 判断 732">
          <a:extLst>
            <a:ext uri="{FF2B5EF4-FFF2-40B4-BE49-F238E27FC236}">
              <a16:creationId xmlns:a16="http://schemas.microsoft.com/office/drawing/2014/main" id="{9BE5FE62-7F3D-4968-8801-4857FE002676}"/>
            </a:ext>
          </a:extLst>
        </xdr:cNvPr>
        <xdr:cNvSpPr/>
      </xdr:nvSpPr>
      <xdr:spPr>
        <a:xfrm>
          <a:off x="16388080" y="1783410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9A4CB90D-FE62-465F-8087-4B739AC6734D}"/>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7932231A-044F-496C-AEAF-753DCC76094A}"/>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9DB8C528-48BF-4532-B757-DFE6875271BB}"/>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BB95777A-415A-4946-95D7-9B0041F7FBFE}"/>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2EF15402-F82E-466E-B924-8DA0FFB25675}"/>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66548</xdr:rowOff>
    </xdr:from>
    <xdr:to>
      <xdr:col>116</xdr:col>
      <xdr:colOff>114300</xdr:colOff>
      <xdr:row>107</xdr:row>
      <xdr:rowOff>168148</xdr:rowOff>
    </xdr:to>
    <xdr:sp macro="" textlink="">
      <xdr:nvSpPr>
        <xdr:cNvPr id="739" name="楕円 738">
          <a:extLst>
            <a:ext uri="{FF2B5EF4-FFF2-40B4-BE49-F238E27FC236}">
              <a16:creationId xmlns:a16="http://schemas.microsoft.com/office/drawing/2014/main" id="{412BCA63-1C8D-48F6-8E28-4D6BFD728D4F}"/>
            </a:ext>
          </a:extLst>
        </xdr:cNvPr>
        <xdr:cNvSpPr/>
      </xdr:nvSpPr>
      <xdr:spPr>
        <a:xfrm>
          <a:off x="19458940" y="1800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44975</xdr:rowOff>
    </xdr:from>
    <xdr:ext cx="469744" cy="259045"/>
    <xdr:sp macro="" textlink="">
      <xdr:nvSpPr>
        <xdr:cNvPr id="740" name="【庁舎】&#10;一人当たり面積該当値テキスト">
          <a:extLst>
            <a:ext uri="{FF2B5EF4-FFF2-40B4-BE49-F238E27FC236}">
              <a16:creationId xmlns:a16="http://schemas.microsoft.com/office/drawing/2014/main" id="{88AFE33E-2617-491A-9A67-5AA93E2879D6}"/>
            </a:ext>
          </a:extLst>
        </xdr:cNvPr>
        <xdr:cNvSpPr txBox="1"/>
      </xdr:nvSpPr>
      <xdr:spPr>
        <a:xfrm>
          <a:off x="19547840" y="17982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68835</xdr:rowOff>
    </xdr:from>
    <xdr:to>
      <xdr:col>112</xdr:col>
      <xdr:colOff>38100</xdr:colOff>
      <xdr:row>107</xdr:row>
      <xdr:rowOff>170435</xdr:rowOff>
    </xdr:to>
    <xdr:sp macro="" textlink="">
      <xdr:nvSpPr>
        <xdr:cNvPr id="741" name="楕円 740">
          <a:extLst>
            <a:ext uri="{FF2B5EF4-FFF2-40B4-BE49-F238E27FC236}">
              <a16:creationId xmlns:a16="http://schemas.microsoft.com/office/drawing/2014/main" id="{E1B82E0C-F5E7-4798-AE0B-AAAB2FA02FF5}"/>
            </a:ext>
          </a:extLst>
        </xdr:cNvPr>
        <xdr:cNvSpPr/>
      </xdr:nvSpPr>
      <xdr:spPr>
        <a:xfrm>
          <a:off x="18735040" y="1800631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117348</xdr:rowOff>
    </xdr:from>
    <xdr:to>
      <xdr:col>116</xdr:col>
      <xdr:colOff>63500</xdr:colOff>
      <xdr:row>107</xdr:row>
      <xdr:rowOff>119635</xdr:rowOff>
    </xdr:to>
    <xdr:cxnSp macro="">
      <xdr:nvCxnSpPr>
        <xdr:cNvPr id="742" name="直線コネクタ 741">
          <a:extLst>
            <a:ext uri="{FF2B5EF4-FFF2-40B4-BE49-F238E27FC236}">
              <a16:creationId xmlns:a16="http://schemas.microsoft.com/office/drawing/2014/main" id="{ACD57669-25F2-4FC1-B8F3-CF74DA539CBE}"/>
            </a:ext>
          </a:extLst>
        </xdr:cNvPr>
        <xdr:cNvCxnSpPr/>
      </xdr:nvCxnSpPr>
      <xdr:spPr>
        <a:xfrm flipV="1">
          <a:off x="18778220" y="18054828"/>
          <a:ext cx="73152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75692</xdr:rowOff>
    </xdr:from>
    <xdr:to>
      <xdr:col>107</xdr:col>
      <xdr:colOff>101600</xdr:colOff>
      <xdr:row>108</xdr:row>
      <xdr:rowOff>5842</xdr:rowOff>
    </xdr:to>
    <xdr:sp macro="" textlink="">
      <xdr:nvSpPr>
        <xdr:cNvPr id="743" name="楕円 742">
          <a:extLst>
            <a:ext uri="{FF2B5EF4-FFF2-40B4-BE49-F238E27FC236}">
              <a16:creationId xmlns:a16="http://schemas.microsoft.com/office/drawing/2014/main" id="{6F465FB3-F4B4-47C3-B74B-55DF48539C9F}"/>
            </a:ext>
          </a:extLst>
        </xdr:cNvPr>
        <xdr:cNvSpPr/>
      </xdr:nvSpPr>
      <xdr:spPr>
        <a:xfrm>
          <a:off x="17937480" y="1801317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119635</xdr:rowOff>
    </xdr:from>
    <xdr:to>
      <xdr:col>111</xdr:col>
      <xdr:colOff>177800</xdr:colOff>
      <xdr:row>107</xdr:row>
      <xdr:rowOff>126492</xdr:rowOff>
    </xdr:to>
    <xdr:cxnSp macro="">
      <xdr:nvCxnSpPr>
        <xdr:cNvPr id="744" name="直線コネクタ 743">
          <a:extLst>
            <a:ext uri="{FF2B5EF4-FFF2-40B4-BE49-F238E27FC236}">
              <a16:creationId xmlns:a16="http://schemas.microsoft.com/office/drawing/2014/main" id="{0E0E7531-7B1E-4EC9-A767-8E3C0C89690A}"/>
            </a:ext>
          </a:extLst>
        </xdr:cNvPr>
        <xdr:cNvCxnSpPr/>
      </xdr:nvCxnSpPr>
      <xdr:spPr>
        <a:xfrm flipV="1">
          <a:off x="17988280" y="18057115"/>
          <a:ext cx="78994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82550</xdr:rowOff>
    </xdr:from>
    <xdr:to>
      <xdr:col>102</xdr:col>
      <xdr:colOff>165100</xdr:colOff>
      <xdr:row>108</xdr:row>
      <xdr:rowOff>12700</xdr:rowOff>
    </xdr:to>
    <xdr:sp macro="" textlink="">
      <xdr:nvSpPr>
        <xdr:cNvPr id="745" name="楕円 744">
          <a:extLst>
            <a:ext uri="{FF2B5EF4-FFF2-40B4-BE49-F238E27FC236}">
              <a16:creationId xmlns:a16="http://schemas.microsoft.com/office/drawing/2014/main" id="{82AD47ED-7386-4255-AAE0-BB522BBDB17F}"/>
            </a:ext>
          </a:extLst>
        </xdr:cNvPr>
        <xdr:cNvSpPr/>
      </xdr:nvSpPr>
      <xdr:spPr>
        <a:xfrm>
          <a:off x="17162780" y="180200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126492</xdr:rowOff>
    </xdr:from>
    <xdr:to>
      <xdr:col>107</xdr:col>
      <xdr:colOff>50800</xdr:colOff>
      <xdr:row>107</xdr:row>
      <xdr:rowOff>133350</xdr:rowOff>
    </xdr:to>
    <xdr:cxnSp macro="">
      <xdr:nvCxnSpPr>
        <xdr:cNvPr id="746" name="直線コネクタ 745">
          <a:extLst>
            <a:ext uri="{FF2B5EF4-FFF2-40B4-BE49-F238E27FC236}">
              <a16:creationId xmlns:a16="http://schemas.microsoft.com/office/drawing/2014/main" id="{C71E5810-BF59-48CB-9F67-C92494765E66}"/>
            </a:ext>
          </a:extLst>
        </xdr:cNvPr>
        <xdr:cNvCxnSpPr/>
      </xdr:nvCxnSpPr>
      <xdr:spPr>
        <a:xfrm flipV="1">
          <a:off x="17213580" y="18063972"/>
          <a:ext cx="7747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87122</xdr:rowOff>
    </xdr:from>
    <xdr:to>
      <xdr:col>98</xdr:col>
      <xdr:colOff>38100</xdr:colOff>
      <xdr:row>108</xdr:row>
      <xdr:rowOff>17272</xdr:rowOff>
    </xdr:to>
    <xdr:sp macro="" textlink="">
      <xdr:nvSpPr>
        <xdr:cNvPr id="747" name="楕円 746">
          <a:extLst>
            <a:ext uri="{FF2B5EF4-FFF2-40B4-BE49-F238E27FC236}">
              <a16:creationId xmlns:a16="http://schemas.microsoft.com/office/drawing/2014/main" id="{D1DF26A4-04F1-4844-85BE-A32271676B32}"/>
            </a:ext>
          </a:extLst>
        </xdr:cNvPr>
        <xdr:cNvSpPr/>
      </xdr:nvSpPr>
      <xdr:spPr>
        <a:xfrm>
          <a:off x="16388080" y="1802460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133350</xdr:rowOff>
    </xdr:from>
    <xdr:to>
      <xdr:col>102</xdr:col>
      <xdr:colOff>114300</xdr:colOff>
      <xdr:row>107</xdr:row>
      <xdr:rowOff>137922</xdr:rowOff>
    </xdr:to>
    <xdr:cxnSp macro="">
      <xdr:nvCxnSpPr>
        <xdr:cNvPr id="748" name="直線コネクタ 747">
          <a:extLst>
            <a:ext uri="{FF2B5EF4-FFF2-40B4-BE49-F238E27FC236}">
              <a16:creationId xmlns:a16="http://schemas.microsoft.com/office/drawing/2014/main" id="{641C3423-2EF9-48B6-B207-C1873713D788}"/>
            </a:ext>
          </a:extLst>
        </xdr:cNvPr>
        <xdr:cNvCxnSpPr/>
      </xdr:nvCxnSpPr>
      <xdr:spPr>
        <a:xfrm flipV="1">
          <a:off x="16431260" y="18070830"/>
          <a:ext cx="7823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38371</xdr:rowOff>
    </xdr:from>
    <xdr:ext cx="469744" cy="259045"/>
    <xdr:sp macro="" textlink="">
      <xdr:nvSpPr>
        <xdr:cNvPr id="749" name="n_1aveValue【庁舎】&#10;一人当たり面積">
          <a:extLst>
            <a:ext uri="{FF2B5EF4-FFF2-40B4-BE49-F238E27FC236}">
              <a16:creationId xmlns:a16="http://schemas.microsoft.com/office/drawing/2014/main" id="{CC20C11C-9B35-41BB-8233-5B3950C955ED}"/>
            </a:ext>
          </a:extLst>
        </xdr:cNvPr>
        <xdr:cNvSpPr txBox="1"/>
      </xdr:nvSpPr>
      <xdr:spPr>
        <a:xfrm>
          <a:off x="18561127" y="17472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58945</xdr:rowOff>
    </xdr:from>
    <xdr:ext cx="469744" cy="259045"/>
    <xdr:sp macro="" textlink="">
      <xdr:nvSpPr>
        <xdr:cNvPr id="750" name="n_2aveValue【庁舎】&#10;一人当たり面積">
          <a:extLst>
            <a:ext uri="{FF2B5EF4-FFF2-40B4-BE49-F238E27FC236}">
              <a16:creationId xmlns:a16="http://schemas.microsoft.com/office/drawing/2014/main" id="{4E914164-ED36-4903-83BC-A83D1F6CCDCA}"/>
            </a:ext>
          </a:extLst>
        </xdr:cNvPr>
        <xdr:cNvSpPr txBox="1"/>
      </xdr:nvSpPr>
      <xdr:spPr>
        <a:xfrm>
          <a:off x="17776267" y="17493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106951</xdr:rowOff>
    </xdr:from>
    <xdr:ext cx="469744" cy="259045"/>
    <xdr:sp macro="" textlink="">
      <xdr:nvSpPr>
        <xdr:cNvPr id="751" name="n_3aveValue【庁舎】&#10;一人当たり面積">
          <a:extLst>
            <a:ext uri="{FF2B5EF4-FFF2-40B4-BE49-F238E27FC236}">
              <a16:creationId xmlns:a16="http://schemas.microsoft.com/office/drawing/2014/main" id="{206BB05D-4CBE-4CB5-BA0A-940B1A15D759}"/>
            </a:ext>
          </a:extLst>
        </xdr:cNvPr>
        <xdr:cNvSpPr txBox="1"/>
      </xdr:nvSpPr>
      <xdr:spPr>
        <a:xfrm>
          <a:off x="17001567" y="17541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10940</xdr:rowOff>
    </xdr:from>
    <xdr:ext cx="469744" cy="259045"/>
    <xdr:sp macro="" textlink="">
      <xdr:nvSpPr>
        <xdr:cNvPr id="752" name="n_4aveValue【庁舎】&#10;一人当たり面積">
          <a:extLst>
            <a:ext uri="{FF2B5EF4-FFF2-40B4-BE49-F238E27FC236}">
              <a16:creationId xmlns:a16="http://schemas.microsoft.com/office/drawing/2014/main" id="{C22ADD50-123E-4E4D-BBF4-7EDEC5BA8865}"/>
            </a:ext>
          </a:extLst>
        </xdr:cNvPr>
        <xdr:cNvSpPr txBox="1"/>
      </xdr:nvSpPr>
      <xdr:spPr>
        <a:xfrm>
          <a:off x="16226867" y="17613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161562</xdr:rowOff>
    </xdr:from>
    <xdr:ext cx="469744" cy="259045"/>
    <xdr:sp macro="" textlink="">
      <xdr:nvSpPr>
        <xdr:cNvPr id="753" name="n_1mainValue【庁舎】&#10;一人当たり面積">
          <a:extLst>
            <a:ext uri="{FF2B5EF4-FFF2-40B4-BE49-F238E27FC236}">
              <a16:creationId xmlns:a16="http://schemas.microsoft.com/office/drawing/2014/main" id="{520556BD-CADA-4702-810B-B360E559841C}"/>
            </a:ext>
          </a:extLst>
        </xdr:cNvPr>
        <xdr:cNvSpPr txBox="1"/>
      </xdr:nvSpPr>
      <xdr:spPr>
        <a:xfrm>
          <a:off x="18561127" y="18099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168419</xdr:rowOff>
    </xdr:from>
    <xdr:ext cx="469744" cy="259045"/>
    <xdr:sp macro="" textlink="">
      <xdr:nvSpPr>
        <xdr:cNvPr id="754" name="n_2mainValue【庁舎】&#10;一人当たり面積">
          <a:extLst>
            <a:ext uri="{FF2B5EF4-FFF2-40B4-BE49-F238E27FC236}">
              <a16:creationId xmlns:a16="http://schemas.microsoft.com/office/drawing/2014/main" id="{FDB97991-E1BF-4D07-B916-E196A3CB2A51}"/>
            </a:ext>
          </a:extLst>
        </xdr:cNvPr>
        <xdr:cNvSpPr txBox="1"/>
      </xdr:nvSpPr>
      <xdr:spPr>
        <a:xfrm>
          <a:off x="17776267" y="18105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3827</xdr:rowOff>
    </xdr:from>
    <xdr:ext cx="469744" cy="259045"/>
    <xdr:sp macro="" textlink="">
      <xdr:nvSpPr>
        <xdr:cNvPr id="755" name="n_3mainValue【庁舎】&#10;一人当たり面積">
          <a:extLst>
            <a:ext uri="{FF2B5EF4-FFF2-40B4-BE49-F238E27FC236}">
              <a16:creationId xmlns:a16="http://schemas.microsoft.com/office/drawing/2014/main" id="{AC240D97-E210-48FC-8B3A-1B22C611B7C7}"/>
            </a:ext>
          </a:extLst>
        </xdr:cNvPr>
        <xdr:cNvSpPr txBox="1"/>
      </xdr:nvSpPr>
      <xdr:spPr>
        <a:xfrm>
          <a:off x="17001567" y="1810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8399</xdr:rowOff>
    </xdr:from>
    <xdr:ext cx="469744" cy="259045"/>
    <xdr:sp macro="" textlink="">
      <xdr:nvSpPr>
        <xdr:cNvPr id="756" name="n_4mainValue【庁舎】&#10;一人当たり面積">
          <a:extLst>
            <a:ext uri="{FF2B5EF4-FFF2-40B4-BE49-F238E27FC236}">
              <a16:creationId xmlns:a16="http://schemas.microsoft.com/office/drawing/2014/main" id="{9EB436A6-D1D1-4BD3-B2B8-979C997E390B}"/>
            </a:ext>
          </a:extLst>
        </xdr:cNvPr>
        <xdr:cNvSpPr txBox="1"/>
      </xdr:nvSpPr>
      <xdr:spPr>
        <a:xfrm>
          <a:off x="16226867" y="18113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7" name="正方形/長方形 756">
          <a:extLst>
            <a:ext uri="{FF2B5EF4-FFF2-40B4-BE49-F238E27FC236}">
              <a16:creationId xmlns:a16="http://schemas.microsoft.com/office/drawing/2014/main" id="{4205F64C-0C0F-4339-B6F4-F0D1C508C7B7}"/>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8" name="正方形/長方形 757">
          <a:extLst>
            <a:ext uri="{FF2B5EF4-FFF2-40B4-BE49-F238E27FC236}">
              <a16:creationId xmlns:a16="http://schemas.microsoft.com/office/drawing/2014/main" id="{9C7B863A-1413-4DCA-9D41-6A5121604605}"/>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9" name="テキスト ボックス 758">
          <a:extLst>
            <a:ext uri="{FF2B5EF4-FFF2-40B4-BE49-F238E27FC236}">
              <a16:creationId xmlns:a16="http://schemas.microsoft.com/office/drawing/2014/main" id="{3F4CE5B2-15D2-4CA5-9D4C-B0341F849F71}"/>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消防施設が類似団体と比較して上位に位置している。平成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年度に防災コミュニティセンターを建設し、御嵩町消防団第１分団詰所の併合により、平成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年度に有形固定資産償却率が大きく低下したためである。</a:t>
          </a:r>
        </a:p>
        <a:p>
          <a:r>
            <a:rPr kumimoji="1" lang="ja-JP" altLang="en-US" sz="1300">
              <a:latin typeface="ＭＳ Ｐゴシック" panose="020B0600070205080204" pitchFamily="50" charset="-128"/>
              <a:ea typeface="ＭＳ Ｐゴシック" panose="020B0600070205080204" pitchFamily="50" charset="-128"/>
            </a:rPr>
            <a:t>一方、庁舎においては、類似団体と比較して最下位に近く、全国・岐阜県平均と比較しても大きく乖離している。現庁舎は昭和</a:t>
          </a:r>
          <a:r>
            <a:rPr kumimoji="1" lang="en-US" altLang="ja-JP" sz="1300">
              <a:latin typeface="ＭＳ Ｐゴシック" panose="020B0600070205080204" pitchFamily="50" charset="-128"/>
              <a:ea typeface="ＭＳ Ｐゴシック" panose="020B0600070205080204" pitchFamily="50" charset="-128"/>
            </a:rPr>
            <a:t>54</a:t>
          </a:r>
          <a:r>
            <a:rPr kumimoji="1" lang="ja-JP" altLang="en-US" sz="1300">
              <a:latin typeface="ＭＳ Ｐゴシック" panose="020B0600070205080204" pitchFamily="50" charset="-128"/>
              <a:ea typeface="ＭＳ Ｐゴシック" panose="020B0600070205080204" pitchFamily="50" charset="-128"/>
            </a:rPr>
            <a:t>年に建設されており、平成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に実施した耐震性診断では、南海トラフ巨大地震の想定震度である震度６弱に耐えられない構造であることが判明している。そのため、令和２年度に策定した個別施設計画により、今後建替えを予定しており、耐震性を備えた新庁舎を建設予定である。これにより、有形固定資産減価償却率も低下すると見込まれる。引き続き、維持管理にかかる経費の増加に留意しつつ、事業実施していきた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岐阜県御嵩町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17,682
16,972
56.69
11,582,091
11,371,196
189,526
4,902,508
5,065,227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財政力指数は</a:t>
          </a:r>
          <a:r>
            <a:rPr kumimoji="1" lang="en-US" altLang="ja-JP" sz="1300">
              <a:latin typeface="ＭＳ Ｐゴシック" panose="020B0600070205080204" pitchFamily="50" charset="-128"/>
              <a:ea typeface="ＭＳ Ｐゴシック" panose="020B0600070205080204" pitchFamily="50" charset="-128"/>
            </a:rPr>
            <a:t>0.59</a:t>
          </a:r>
          <a:r>
            <a:rPr kumimoji="1" lang="ja-JP" altLang="en-US" sz="1300">
              <a:latin typeface="ＭＳ Ｐゴシック" panose="020B0600070205080204" pitchFamily="50" charset="-128"/>
              <a:ea typeface="ＭＳ Ｐゴシック" panose="020B0600070205080204" pitchFamily="50" charset="-128"/>
            </a:rPr>
            <a:t>であり、前年度の</a:t>
          </a:r>
          <a:r>
            <a:rPr kumimoji="1" lang="en-US" altLang="ja-JP" sz="1300">
              <a:latin typeface="ＭＳ Ｐゴシック" panose="020B0600070205080204" pitchFamily="50" charset="-128"/>
              <a:ea typeface="ＭＳ Ｐゴシック" panose="020B0600070205080204" pitchFamily="50" charset="-128"/>
            </a:rPr>
            <a:t>0.61</a:t>
          </a:r>
          <a:r>
            <a:rPr kumimoji="1" lang="ja-JP" altLang="en-US" sz="1300">
              <a:latin typeface="ＭＳ Ｐゴシック" panose="020B0600070205080204" pitchFamily="50" charset="-128"/>
              <a:ea typeface="ＭＳ Ｐゴシック" panose="020B0600070205080204" pitchFamily="50" charset="-128"/>
            </a:rPr>
            <a:t>から若干低下しているが、おおむね同水準を維持している。この数値は類似団体平均の</a:t>
          </a:r>
          <a:r>
            <a:rPr kumimoji="1" lang="en-US" altLang="ja-JP" sz="1300">
              <a:latin typeface="ＭＳ Ｐゴシック" panose="020B0600070205080204" pitchFamily="50" charset="-128"/>
              <a:ea typeface="ＭＳ Ｐゴシック" panose="020B0600070205080204" pitchFamily="50" charset="-128"/>
            </a:rPr>
            <a:t>0.48</a:t>
          </a:r>
          <a:r>
            <a:rPr kumimoji="1" lang="ja-JP" altLang="en-US" sz="1300">
              <a:latin typeface="ＭＳ Ｐゴシック" panose="020B0600070205080204" pitchFamily="50" charset="-128"/>
              <a:ea typeface="ＭＳ Ｐゴシック" panose="020B0600070205080204" pitchFamily="50" charset="-128"/>
            </a:rPr>
            <a:t>を</a:t>
          </a:r>
          <a:r>
            <a:rPr kumimoji="1" lang="en-US" altLang="ja-JP" sz="1300">
              <a:latin typeface="ＭＳ Ｐゴシック" panose="020B0600070205080204" pitchFamily="50" charset="-128"/>
              <a:ea typeface="ＭＳ Ｐゴシック" panose="020B0600070205080204" pitchFamily="50" charset="-128"/>
            </a:rPr>
            <a:t>0.11</a:t>
          </a:r>
          <a:r>
            <a:rPr kumimoji="1" lang="ja-JP" altLang="en-US" sz="1300">
              <a:latin typeface="ＭＳ Ｐゴシック" panose="020B0600070205080204" pitchFamily="50" charset="-128"/>
              <a:ea typeface="ＭＳ Ｐゴシック" panose="020B0600070205080204" pitchFamily="50" charset="-128"/>
            </a:rPr>
            <a:t>ポイント上回っており、類似団体内でも比較的上位に位置している。しかし、社会情勢が不安定であり、先行きが見通せない中、今後の財政基盤の安定を図るためにいくつかの施策を講ずる。さらに、緊急に必要な事業を峻別し、投資的経費を抑制することで、歳出の徹底的な見直しを図る。これらの取組みを通じて、安定的な歳入の確保に努め、財政の健全化を推進す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122464</xdr:rowOff>
    </xdr:from>
    <xdr:to>
      <xdr:col>23</xdr:col>
      <xdr:colOff>133350</xdr:colOff>
      <xdr:row>45</xdr:row>
      <xdr:rowOff>79828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123214"/>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51905</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767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79828</xdr:rowOff>
    </xdr:from>
    <xdr:to>
      <xdr:col>24</xdr:col>
      <xdr:colOff>12700</xdr:colOff>
      <xdr:row>45</xdr:row>
      <xdr:rowOff>79828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95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37391</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8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122464</xdr:rowOff>
    </xdr:from>
    <xdr:to>
      <xdr:col>24</xdr:col>
      <xdr:colOff>12700</xdr:colOff>
      <xdr:row>35</xdr:row>
      <xdr:rowOff>122464</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12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110672</xdr:rowOff>
    </xdr:from>
    <xdr:to>
      <xdr:col>23</xdr:col>
      <xdr:colOff>133350</xdr:colOff>
      <xdr:row>41</xdr:row>
      <xdr:rowOff>145143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140122"/>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84562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285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112485</xdr:rowOff>
    </xdr:from>
    <xdr:to>
      <xdr:col>23</xdr:col>
      <xdr:colOff>184150</xdr:colOff>
      <xdr:row>43</xdr:row>
      <xdr:rowOff>42635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3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76200</xdr:rowOff>
    </xdr:from>
    <xdr:to>
      <xdr:col>19</xdr:col>
      <xdr:colOff>133350</xdr:colOff>
      <xdr:row>41</xdr:row>
      <xdr:rowOff>110672</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105650"/>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95250</xdr:rowOff>
    </xdr:from>
    <xdr:to>
      <xdr:col>19</xdr:col>
      <xdr:colOff>184150</xdr:colOff>
      <xdr:row>43</xdr:row>
      <xdr:rowOff>25400</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10177</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38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41728</xdr:rowOff>
    </xdr:from>
    <xdr:to>
      <xdr:col>15</xdr:col>
      <xdr:colOff>82550</xdr:colOff>
      <xdr:row>41</xdr:row>
      <xdr:rowOff>76200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071178"/>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78015</xdr:rowOff>
    </xdr:from>
    <xdr:to>
      <xdr:col>15</xdr:col>
      <xdr:colOff>133350</xdr:colOff>
      <xdr:row>43</xdr:row>
      <xdr:rowOff>8165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164392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36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41728</xdr:rowOff>
    </xdr:from>
    <xdr:to>
      <xdr:col>11</xdr:col>
      <xdr:colOff>31750</xdr:colOff>
      <xdr:row>41</xdr:row>
      <xdr:rowOff>41728</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0711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78015</xdr:rowOff>
    </xdr:from>
    <xdr:to>
      <xdr:col>11</xdr:col>
      <xdr:colOff>82550</xdr:colOff>
      <xdr:row>43</xdr:row>
      <xdr:rowOff>8165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164392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36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112485</xdr:rowOff>
    </xdr:from>
    <xdr:to>
      <xdr:col>7</xdr:col>
      <xdr:colOff>31750</xdr:colOff>
      <xdr:row>43</xdr:row>
      <xdr:rowOff>42635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3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27412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399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94343</xdr:rowOff>
    </xdr:from>
    <xdr:to>
      <xdr:col>23</xdr:col>
      <xdr:colOff>184150</xdr:colOff>
      <xdr:row>42</xdr:row>
      <xdr:rowOff>24493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1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110870</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968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59872</xdr:rowOff>
    </xdr:from>
    <xdr:to>
      <xdr:col>19</xdr:col>
      <xdr:colOff>184150</xdr:colOff>
      <xdr:row>41</xdr:row>
      <xdr:rowOff>161472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08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199</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858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25400</xdr:rowOff>
    </xdr:from>
    <xdr:to>
      <xdr:col>15</xdr:col>
      <xdr:colOff>133350</xdr:colOff>
      <xdr:row>41</xdr:row>
      <xdr:rowOff>127000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137177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162378</xdr:rowOff>
    </xdr:from>
    <xdr:to>
      <xdr:col>11</xdr:col>
      <xdr:colOff>82550</xdr:colOff>
      <xdr:row>41</xdr:row>
      <xdr:rowOff>92528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02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102705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789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162378</xdr:rowOff>
    </xdr:from>
    <xdr:to>
      <xdr:col>7</xdr:col>
      <xdr:colOff>31750</xdr:colOff>
      <xdr:row>41</xdr:row>
      <xdr:rowOff>92528</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02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102705</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789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経常収支比率は</a:t>
          </a:r>
          <a:r>
            <a:rPr kumimoji="1" lang="en-US" altLang="ja-JP" sz="1300">
              <a:latin typeface="ＭＳ Ｐゴシック" panose="020B0600070205080204" pitchFamily="50" charset="-128"/>
              <a:ea typeface="ＭＳ Ｐゴシック" panose="020B0600070205080204" pitchFamily="50" charset="-128"/>
            </a:rPr>
            <a:t>84.8</a:t>
          </a:r>
          <a:r>
            <a:rPr kumimoji="1" lang="ja-JP" altLang="en-US" sz="1300">
              <a:latin typeface="ＭＳ Ｐゴシック" panose="020B0600070205080204" pitchFamily="50" charset="-128"/>
              <a:ea typeface="ＭＳ Ｐゴシック" panose="020B0600070205080204" pitchFamily="50" charset="-128"/>
            </a:rPr>
            <a:t>％であり、前年度の</a:t>
          </a:r>
          <a:r>
            <a:rPr kumimoji="1" lang="en-US" altLang="ja-JP" sz="1300">
              <a:latin typeface="ＭＳ Ｐゴシック" panose="020B0600070205080204" pitchFamily="50" charset="-128"/>
              <a:ea typeface="ＭＳ Ｐゴシック" panose="020B0600070205080204" pitchFamily="50" charset="-128"/>
            </a:rPr>
            <a:t>83.6</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ポイント上昇している。新型コロナウイルス感染症の一定程度の収束等により各種事業が再開されたほか、障害福祉サービス給付費の増加など扶助費の伸びが要因となっている。</a:t>
          </a:r>
        </a:p>
        <a:p>
          <a:r>
            <a:rPr kumimoji="1" lang="ja-JP" altLang="en-US" sz="1300">
              <a:latin typeface="ＭＳ Ｐゴシック" panose="020B0600070205080204" pitchFamily="50" charset="-128"/>
              <a:ea typeface="ＭＳ Ｐゴシック" panose="020B0600070205080204" pitchFamily="50" charset="-128"/>
            </a:rPr>
            <a:t>本町では、新庁舎等整備事業など大型事業を控えているため、地方債の発行などはできる限り抑制するとともに、優先度の低い事務事業について計画的に廃止・縮小を進め、経常経費の削減を図るなどし、経常収支比率を改善し、財政の健全化を推進す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88138</xdr:rowOff>
    </xdr:from>
    <xdr:to>
      <xdr:col>23</xdr:col>
      <xdr:colOff>133350</xdr:colOff>
      <xdr:row>66</xdr:row>
      <xdr:rowOff>24638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375138"/>
          <a:ext cx="0" cy="9652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168165</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312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24638</xdr:rowOff>
    </xdr:from>
    <xdr:to>
      <xdr:col>24</xdr:col>
      <xdr:colOff>12700</xdr:colOff>
      <xdr:row>66</xdr:row>
      <xdr:rowOff>24638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340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3065</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118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88138</xdr:rowOff>
    </xdr:from>
    <xdr:to>
      <xdr:col>24</xdr:col>
      <xdr:colOff>12700</xdr:colOff>
      <xdr:row>60</xdr:row>
      <xdr:rowOff>88138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37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97536</xdr:rowOff>
    </xdr:from>
    <xdr:to>
      <xdr:col>23</xdr:col>
      <xdr:colOff>133350</xdr:colOff>
      <xdr:row>62</xdr:row>
      <xdr:rowOff>155448</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727436"/>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59707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86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87630</xdr:rowOff>
    </xdr:from>
    <xdr:to>
      <xdr:col>23</xdr:col>
      <xdr:colOff>184150</xdr:colOff>
      <xdr:row>64</xdr:row>
      <xdr:rowOff>17780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88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29972</xdr:rowOff>
    </xdr:from>
    <xdr:to>
      <xdr:col>19</xdr:col>
      <xdr:colOff>133350</xdr:colOff>
      <xdr:row>62</xdr:row>
      <xdr:rowOff>97536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659872"/>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39370</xdr:rowOff>
    </xdr:from>
    <xdr:to>
      <xdr:col>19</xdr:col>
      <xdr:colOff>184150</xdr:colOff>
      <xdr:row>63</xdr:row>
      <xdr:rowOff>140970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125747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92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29972</xdr:rowOff>
    </xdr:from>
    <xdr:to>
      <xdr:col>15</xdr:col>
      <xdr:colOff>82550</xdr:colOff>
      <xdr:row>63</xdr:row>
      <xdr:rowOff>152908</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659872"/>
          <a:ext cx="889000" cy="294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41910</xdr:rowOff>
    </xdr:from>
    <xdr:to>
      <xdr:col>15</xdr:col>
      <xdr:colOff>133350</xdr:colOff>
      <xdr:row>62</xdr:row>
      <xdr:rowOff>143510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128287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123952</xdr:rowOff>
    </xdr:from>
    <xdr:to>
      <xdr:col>11</xdr:col>
      <xdr:colOff>31750</xdr:colOff>
      <xdr:row>63</xdr:row>
      <xdr:rowOff>152908</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925302"/>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39370</xdr:rowOff>
    </xdr:from>
    <xdr:to>
      <xdr:col>11</xdr:col>
      <xdr:colOff>82550</xdr:colOff>
      <xdr:row>63</xdr:row>
      <xdr:rowOff>140970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151147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60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77978</xdr:rowOff>
    </xdr:from>
    <xdr:to>
      <xdr:col>7</xdr:col>
      <xdr:colOff>31750</xdr:colOff>
      <xdr:row>64</xdr:row>
      <xdr:rowOff>8128</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87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164355</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96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104648</xdr:rowOff>
    </xdr:from>
    <xdr:to>
      <xdr:col>23</xdr:col>
      <xdr:colOff>184150</xdr:colOff>
      <xdr:row>63</xdr:row>
      <xdr:rowOff>34798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73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121175</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579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46736</xdr:rowOff>
    </xdr:from>
    <xdr:to>
      <xdr:col>19</xdr:col>
      <xdr:colOff>184150</xdr:colOff>
      <xdr:row>62</xdr:row>
      <xdr:rowOff>148336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67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158513</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445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150622</xdr:rowOff>
    </xdr:from>
    <xdr:to>
      <xdr:col>15</xdr:col>
      <xdr:colOff>133350</xdr:colOff>
      <xdr:row>62</xdr:row>
      <xdr:rowOff>80772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60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90949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37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102108</xdr:rowOff>
    </xdr:from>
    <xdr:to>
      <xdr:col>11</xdr:col>
      <xdr:colOff>82550</xdr:colOff>
      <xdr:row>64</xdr:row>
      <xdr:rowOff>32258</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90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17035</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989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73152</xdr:rowOff>
    </xdr:from>
    <xdr:to>
      <xdr:col>7</xdr:col>
      <xdr:colOff>31750</xdr:colOff>
      <xdr:row>64</xdr:row>
      <xdr:rowOff>3302</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87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13479</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64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[140,667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町が属する類似団体区分「</a:t>
          </a:r>
          <a:r>
            <a:rPr kumimoji="1" lang="en-US" altLang="ja-JP" sz="1300">
              <a:latin typeface="ＭＳ Ｐゴシック" panose="020B0600070205080204" pitchFamily="50" charset="-128"/>
              <a:ea typeface="ＭＳ Ｐゴシック" panose="020B0600070205080204" pitchFamily="50" charset="-128"/>
            </a:rPr>
            <a:t>Ⅳ</a:t>
          </a:r>
          <a:r>
            <a:rPr kumimoji="1" lang="ja-JP" altLang="en-US" sz="1300">
              <a:latin typeface="ＭＳ Ｐゴシック" panose="020B0600070205080204" pitchFamily="50" charset="-128"/>
              <a:ea typeface="ＭＳ Ｐゴシック" panose="020B0600070205080204" pitchFamily="50" charset="-128"/>
            </a:rPr>
            <a:t>－１」は、人口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万</a:t>
          </a:r>
          <a:r>
            <a:rPr kumimoji="1" lang="en-US" altLang="ja-JP" sz="1300">
              <a:latin typeface="ＭＳ Ｐゴシック" panose="020B0600070205080204" pitchFamily="50" charset="-128"/>
              <a:ea typeface="ＭＳ Ｐゴシック" panose="020B0600070205080204" pitchFamily="50" charset="-128"/>
            </a:rPr>
            <a:t>5,000</a:t>
          </a:r>
          <a:r>
            <a:rPr kumimoji="1" lang="ja-JP" altLang="en-US" sz="1300">
              <a:latin typeface="ＭＳ Ｐゴシック" panose="020B0600070205080204" pitchFamily="50" charset="-128"/>
              <a:ea typeface="ＭＳ Ｐゴシック" panose="020B0600070205080204" pitchFamily="50" charset="-128"/>
            </a:rPr>
            <a:t>人～</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万人の町村で構成されるが、本町の人口は</a:t>
          </a:r>
          <a:r>
            <a:rPr kumimoji="1" lang="en-US" altLang="ja-JP" sz="1300">
              <a:latin typeface="ＭＳ Ｐゴシック" panose="020B0600070205080204" pitchFamily="50" charset="-128"/>
              <a:ea typeface="ＭＳ Ｐゴシック" panose="020B0600070205080204" pitchFamily="50" charset="-128"/>
            </a:rPr>
            <a:t>17,775</a:t>
          </a:r>
          <a:r>
            <a:rPr kumimoji="1" lang="ja-JP" altLang="en-US" sz="1300">
              <a:latin typeface="ＭＳ Ｐゴシック" panose="020B0600070205080204" pitchFamily="50" charset="-128"/>
              <a:ea typeface="ＭＳ Ｐゴシック" panose="020B0600070205080204" pitchFamily="50" charset="-128"/>
            </a:rPr>
            <a:t>人であり、類似団体のうち、本町は比較的人口が多い自治体に位置づけられる。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住民一人当たりのコストに換算すると、類似団体の中では人口が多いため、全体的には数値が類似団体平均を下回る傾向が強い。</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特に、人件費は、民営化や民間委託等により組織のスリム化を図ってきたため、類似団体より少ない職員数で行政運営を行っていることから、類似団体のなかでも少ない決算額となった。</a:t>
          </a:r>
          <a:br>
            <a:rPr kumimoji="1" lang="ja-JP" altLang="en-US" sz="1300">
              <a:latin typeface="ＭＳ Ｐゴシック" panose="020B0600070205080204" pitchFamily="50" charset="-128"/>
              <a:ea typeface="ＭＳ Ｐゴシック" panose="020B0600070205080204" pitchFamily="50" charset="-128"/>
            </a:rPr>
          </a:b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68866</xdr:rowOff>
    </xdr:from>
    <xdr:to>
      <xdr:col>23</xdr:col>
      <xdr:colOff>133350</xdr:colOff>
      <xdr:row>89</xdr:row>
      <xdr:rowOff>164762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4127766"/>
          <a:ext cx="0" cy="12960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136839</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395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164762</xdr:rowOff>
    </xdr:from>
    <xdr:to>
      <xdr:col>24</xdr:col>
      <xdr:colOff>12700</xdr:colOff>
      <xdr:row>89</xdr:row>
      <xdr:rowOff>164762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423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155243</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871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68866</xdr:rowOff>
    </xdr:from>
    <xdr:to>
      <xdr:col>24</xdr:col>
      <xdr:colOff>12700</xdr:colOff>
      <xdr:row>82</xdr:row>
      <xdr:rowOff>68866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412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154251</xdr:rowOff>
    </xdr:from>
    <xdr:to>
      <xdr:col>23</xdr:col>
      <xdr:colOff>133350</xdr:colOff>
      <xdr:row>82</xdr:row>
      <xdr:rowOff>68866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041701"/>
          <a:ext cx="838200" cy="86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165772</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5675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22245</xdr:rowOff>
    </xdr:from>
    <xdr:to>
      <xdr:col>23</xdr:col>
      <xdr:colOff>184150</xdr:colOff>
      <xdr:row>85</xdr:row>
      <xdr:rowOff>123845</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59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148605</xdr:rowOff>
    </xdr:from>
    <xdr:to>
      <xdr:col>19</xdr:col>
      <xdr:colOff>133350</xdr:colOff>
      <xdr:row>81</xdr:row>
      <xdr:rowOff>154251</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036055"/>
          <a:ext cx="889000" cy="5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159767</xdr:rowOff>
    </xdr:from>
    <xdr:to>
      <xdr:col>19</xdr:col>
      <xdr:colOff>184150</xdr:colOff>
      <xdr:row>85</xdr:row>
      <xdr:rowOff>89917</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56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74694</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647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148605</xdr:rowOff>
    </xdr:from>
    <xdr:to>
      <xdr:col>15</xdr:col>
      <xdr:colOff>82550</xdr:colOff>
      <xdr:row>81</xdr:row>
      <xdr:rowOff>150616</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flipV="1">
          <a:off x="2336800" y="14036055"/>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106200</xdr:rowOff>
    </xdr:from>
    <xdr:to>
      <xdr:col>15</xdr:col>
      <xdr:colOff>133350</xdr:colOff>
      <xdr:row>85</xdr:row>
      <xdr:rowOff>36350</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50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21127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59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43680</xdr:rowOff>
    </xdr:from>
    <xdr:to>
      <xdr:col>11</xdr:col>
      <xdr:colOff>31750</xdr:colOff>
      <xdr:row>81</xdr:row>
      <xdr:rowOff>150616</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931130"/>
          <a:ext cx="889000" cy="106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84</xdr:row>
      <xdr:rowOff>50000</xdr:rowOff>
    </xdr:from>
    <xdr:to>
      <xdr:col>11</xdr:col>
      <xdr:colOff>82550</xdr:colOff>
      <xdr:row>84</xdr:row>
      <xdr:rowOff>151600</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45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136377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53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85784</xdr:rowOff>
    </xdr:from>
    <xdr:to>
      <xdr:col>7</xdr:col>
      <xdr:colOff>31750</xdr:colOff>
      <xdr:row>84</xdr:row>
      <xdr:rowOff>15934</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31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711</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402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18066</xdr:rowOff>
    </xdr:from>
    <xdr:to>
      <xdr:col>23</xdr:col>
      <xdr:colOff>184150</xdr:colOff>
      <xdr:row>82</xdr:row>
      <xdr:rowOff>119666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076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110793</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998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103451</xdr:rowOff>
    </xdr:from>
    <xdr:to>
      <xdr:col>19</xdr:col>
      <xdr:colOff>184150</xdr:colOff>
      <xdr:row>82</xdr:row>
      <xdr:rowOff>33601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990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43778</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7597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97805</xdr:rowOff>
    </xdr:from>
    <xdr:to>
      <xdr:col>15</xdr:col>
      <xdr:colOff>133350</xdr:colOff>
      <xdr:row>82</xdr:row>
      <xdr:rowOff>27955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98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38132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754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99816</xdr:rowOff>
    </xdr:from>
    <xdr:to>
      <xdr:col>11</xdr:col>
      <xdr:colOff>82550</xdr:colOff>
      <xdr:row>82</xdr:row>
      <xdr:rowOff>29966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987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40143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756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164330</xdr:rowOff>
    </xdr:from>
    <xdr:to>
      <xdr:col>7</xdr:col>
      <xdr:colOff>31750</xdr:colOff>
      <xdr:row>81</xdr:row>
      <xdr:rowOff>94480</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880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104657</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649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ラスパイレス指数は、前年度比</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ポイントの増の</a:t>
          </a:r>
          <a:r>
            <a:rPr kumimoji="1" lang="en-US" altLang="ja-JP" sz="1300">
              <a:latin typeface="ＭＳ Ｐゴシック" panose="020B0600070205080204" pitchFamily="50" charset="-128"/>
              <a:ea typeface="ＭＳ Ｐゴシック" panose="020B0600070205080204" pitchFamily="50" charset="-128"/>
            </a:rPr>
            <a:t>97.3</a:t>
          </a:r>
          <a:r>
            <a:rPr kumimoji="1" lang="ja-JP" altLang="en-US" sz="1300">
              <a:latin typeface="ＭＳ Ｐゴシック" panose="020B0600070205080204" pitchFamily="50" charset="-128"/>
              <a:ea typeface="ＭＳ Ｐゴシック" panose="020B0600070205080204" pitchFamily="50" charset="-128"/>
            </a:rPr>
            <a:t>％となり、類似団体と全国町村平均を上回っている状況となった。これは、高経験年数の職員の割合が高くなっていることが影響している。今後は、当町の財政状況を考慮しながら、適正な給与水準を維持していく必要があり、そのためには、人材確保と財政健全化の両立を目指した中長期的な視点に立った給与制度改革が行っていく必要があ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96157</xdr:rowOff>
    </xdr:from>
    <xdr:to>
      <xdr:col>81</xdr:col>
      <xdr:colOff>44450</xdr:colOff>
      <xdr:row>89</xdr:row>
      <xdr:rowOff>121557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81215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93634</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35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121557</xdr:rowOff>
    </xdr:from>
    <xdr:to>
      <xdr:col>81</xdr:col>
      <xdr:colOff>133350</xdr:colOff>
      <xdr:row>89</xdr:row>
      <xdr:rowOff>121557</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8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11084</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5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96157</xdr:rowOff>
    </xdr:from>
    <xdr:to>
      <xdr:col>81</xdr:col>
      <xdr:colOff>133350</xdr:colOff>
      <xdr:row>80</xdr:row>
      <xdr:rowOff>96157</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81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31750</xdr:rowOff>
    </xdr:from>
    <xdr:to>
      <xdr:col>81</xdr:col>
      <xdr:colOff>44450</xdr:colOff>
      <xdr:row>85</xdr:row>
      <xdr:rowOff>83457</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605000"/>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13806</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2441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168729</xdr:rowOff>
    </xdr:from>
    <xdr:to>
      <xdr:col>81</xdr:col>
      <xdr:colOff>95250</xdr:colOff>
      <xdr:row>84</xdr:row>
      <xdr:rowOff>98879</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399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168729</xdr:rowOff>
    </xdr:from>
    <xdr:to>
      <xdr:col>77</xdr:col>
      <xdr:colOff>44450</xdr:colOff>
      <xdr:row>85</xdr:row>
      <xdr:rowOff>31750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290800" y="14570529"/>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14514</xdr:rowOff>
    </xdr:from>
    <xdr:to>
      <xdr:col>77</xdr:col>
      <xdr:colOff>95250</xdr:colOff>
      <xdr:row>84</xdr:row>
      <xdr:rowOff>116114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4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126291</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1851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151493</xdr:rowOff>
    </xdr:from>
    <xdr:to>
      <xdr:col>72</xdr:col>
      <xdr:colOff>203200</xdr:colOff>
      <xdr:row>84</xdr:row>
      <xdr:rowOff>168729</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4553293"/>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14514</xdr:rowOff>
    </xdr:from>
    <xdr:to>
      <xdr:col>73</xdr:col>
      <xdr:colOff>44450</xdr:colOff>
      <xdr:row>84</xdr:row>
      <xdr:rowOff>116114</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4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126291</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185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151493</xdr:rowOff>
    </xdr:from>
    <xdr:to>
      <xdr:col>68</xdr:col>
      <xdr:colOff>152400</xdr:colOff>
      <xdr:row>85</xdr:row>
      <xdr:rowOff>135164</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4553293"/>
          <a:ext cx="889000" cy="15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83457</xdr:rowOff>
    </xdr:from>
    <xdr:to>
      <xdr:col>68</xdr:col>
      <xdr:colOff>203200</xdr:colOff>
      <xdr:row>85</xdr:row>
      <xdr:rowOff>13607</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23784</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25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83457</xdr:rowOff>
    </xdr:from>
    <xdr:to>
      <xdr:col>64</xdr:col>
      <xdr:colOff>152400</xdr:colOff>
      <xdr:row>85</xdr:row>
      <xdr:rowOff>13607</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23784</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25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32657</xdr:rowOff>
    </xdr:from>
    <xdr:to>
      <xdr:col>81</xdr:col>
      <xdr:colOff>95250</xdr:colOff>
      <xdr:row>85</xdr:row>
      <xdr:rowOff>134257</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60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4734</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577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152400</xdr:rowOff>
    </xdr:from>
    <xdr:to>
      <xdr:col>77</xdr:col>
      <xdr:colOff>95250</xdr:colOff>
      <xdr:row>85</xdr:row>
      <xdr:rowOff>82550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67327</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64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117929</xdr:rowOff>
    </xdr:from>
    <xdr:to>
      <xdr:col>73</xdr:col>
      <xdr:colOff>44450</xdr:colOff>
      <xdr:row>85</xdr:row>
      <xdr:rowOff>48079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32856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606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100693</xdr:rowOff>
    </xdr:from>
    <xdr:to>
      <xdr:col>68</xdr:col>
      <xdr:colOff>203200</xdr:colOff>
      <xdr:row>85</xdr:row>
      <xdr:rowOff>30843</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50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15620</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588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84364</xdr:rowOff>
    </xdr:from>
    <xdr:to>
      <xdr:col>64</xdr:col>
      <xdr:colOff>152400</xdr:colOff>
      <xdr:row>86</xdr:row>
      <xdr:rowOff>14514</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170741</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町全体の職員については、平成８年度の</a:t>
          </a:r>
          <a:r>
            <a:rPr kumimoji="1" lang="en-US" altLang="ja-JP" sz="1300">
              <a:latin typeface="ＭＳ Ｐゴシック" panose="020B0600070205080204" pitchFamily="50" charset="-128"/>
              <a:ea typeface="ＭＳ Ｐゴシック" panose="020B0600070205080204" pitchFamily="50" charset="-128"/>
            </a:rPr>
            <a:t>207</a:t>
          </a:r>
          <a:r>
            <a:rPr kumimoji="1" lang="ja-JP" altLang="en-US" sz="1300">
              <a:latin typeface="ＭＳ Ｐゴシック" panose="020B0600070205080204" pitchFamily="50" charset="-128"/>
              <a:ea typeface="ＭＳ Ｐゴシック" panose="020B0600070205080204" pitchFamily="50" charset="-128"/>
            </a:rPr>
            <a:t>人をピークに大きく減少傾向にある。これまでは、保育園の民営化や学校給食センター・</a:t>
          </a:r>
          <a:r>
            <a:rPr kumimoji="1" lang="en-US" altLang="ja-JP" sz="1300">
              <a:latin typeface="ＭＳ Ｐゴシック" panose="020B0600070205080204" pitchFamily="50" charset="-128"/>
              <a:ea typeface="ＭＳ Ｐゴシック" panose="020B0600070205080204" pitchFamily="50" charset="-128"/>
            </a:rPr>
            <a:t>B&amp;G</a:t>
          </a:r>
          <a:r>
            <a:rPr kumimoji="1" lang="ja-JP" altLang="en-US" sz="1300">
              <a:latin typeface="ＭＳ Ｐゴシック" panose="020B0600070205080204" pitchFamily="50" charset="-128"/>
              <a:ea typeface="ＭＳ Ｐゴシック" panose="020B0600070205080204" pitchFamily="50" charset="-128"/>
            </a:rPr>
            <a:t>海洋センターの一部業務委託のほか、指定管理者制度の活用による組織全体のスリム化を図ることにより、職員数の抑制を図ってきたところである。</a:t>
          </a:r>
        </a:p>
        <a:p>
          <a:r>
            <a:rPr kumimoji="1" lang="ja-JP" altLang="en-US" sz="1300">
              <a:latin typeface="ＭＳ Ｐゴシック" panose="020B0600070205080204" pitchFamily="50" charset="-128"/>
              <a:ea typeface="ＭＳ Ｐゴシック" panose="020B0600070205080204" pitchFamily="50" charset="-128"/>
            </a:rPr>
            <a:t>　結果、普通会計ベースでは、類似団体平均と比較して</a:t>
          </a:r>
          <a:r>
            <a:rPr kumimoji="1" lang="en-US" altLang="ja-JP" sz="1300">
              <a:latin typeface="ＭＳ Ｐゴシック" panose="020B0600070205080204" pitchFamily="50" charset="-128"/>
              <a:ea typeface="ＭＳ Ｐゴシック" panose="020B0600070205080204" pitchFamily="50" charset="-128"/>
            </a:rPr>
            <a:t>2.24</a:t>
          </a:r>
          <a:r>
            <a:rPr kumimoji="1" lang="ja-JP" altLang="en-US" sz="1300">
              <a:latin typeface="ＭＳ Ｐゴシック" panose="020B0600070205080204" pitchFamily="50" charset="-128"/>
              <a:ea typeface="ＭＳ Ｐゴシック" panose="020B0600070205080204" pitchFamily="50" charset="-128"/>
            </a:rPr>
            <a:t>人少ない職員数で行政運営を行っているが、増加かつ多様化する行政需要に対して着実に対応できる体制整備に向け、適正な職員数を維持・確保していく。</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144235</xdr:rowOff>
    </xdr:from>
    <xdr:to>
      <xdr:col>81</xdr:col>
      <xdr:colOff>44450</xdr:colOff>
      <xdr:row>66</xdr:row>
      <xdr:rowOff>123916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10088335"/>
          <a:ext cx="0" cy="13512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95993</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411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123916</xdr:rowOff>
    </xdr:from>
    <xdr:to>
      <xdr:col>81</xdr:col>
      <xdr:colOff>133350</xdr:colOff>
      <xdr:row>66</xdr:row>
      <xdr:rowOff>123916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439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59162</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831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144235</xdr:rowOff>
    </xdr:from>
    <xdr:to>
      <xdr:col>81</xdr:col>
      <xdr:colOff>133350</xdr:colOff>
      <xdr:row>58</xdr:row>
      <xdr:rowOff>144235</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008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91712</xdr:rowOff>
    </xdr:from>
    <xdr:to>
      <xdr:col>81</xdr:col>
      <xdr:colOff>44450</xdr:colOff>
      <xdr:row>59</xdr:row>
      <xdr:rowOff>108948</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179800" y="10207262"/>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73405</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5318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101328</xdr:rowOff>
    </xdr:from>
    <xdr:to>
      <xdr:col>81</xdr:col>
      <xdr:colOff>95250</xdr:colOff>
      <xdr:row>62</xdr:row>
      <xdr:rowOff>31478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559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21046</xdr:rowOff>
    </xdr:from>
    <xdr:to>
      <xdr:col>77</xdr:col>
      <xdr:colOff>44450</xdr:colOff>
      <xdr:row>59</xdr:row>
      <xdr:rowOff>91712</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5290800" y="10136596"/>
          <a:ext cx="889000" cy="70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99604</xdr:rowOff>
    </xdr:from>
    <xdr:to>
      <xdr:col>77</xdr:col>
      <xdr:colOff>95250</xdr:colOff>
      <xdr:row>62</xdr:row>
      <xdr:rowOff>29754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55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14531</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6444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8981</xdr:rowOff>
    </xdr:from>
    <xdr:to>
      <xdr:col>72</xdr:col>
      <xdr:colOff>203200</xdr:colOff>
      <xdr:row>59</xdr:row>
      <xdr:rowOff>21046</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0124531"/>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61685</xdr:rowOff>
    </xdr:from>
    <xdr:to>
      <xdr:col>73</xdr:col>
      <xdr:colOff>44450</xdr:colOff>
      <xdr:row>61</xdr:row>
      <xdr:rowOff>163285</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52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148062</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606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8981</xdr:rowOff>
    </xdr:from>
    <xdr:to>
      <xdr:col>68</xdr:col>
      <xdr:colOff>152400</xdr:colOff>
      <xdr:row>59</xdr:row>
      <xdr:rowOff>33110</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flipV="1">
          <a:off x="13512800" y="10124531"/>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22044</xdr:rowOff>
    </xdr:from>
    <xdr:to>
      <xdr:col>68</xdr:col>
      <xdr:colOff>203200</xdr:colOff>
      <xdr:row>61</xdr:row>
      <xdr:rowOff>123644</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480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108421</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566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56515</xdr:rowOff>
    </xdr:from>
    <xdr:to>
      <xdr:col>64</xdr:col>
      <xdr:colOff>152400</xdr:colOff>
      <xdr:row>61</xdr:row>
      <xdr:rowOff>158115</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51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142892</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601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58148</xdr:rowOff>
    </xdr:from>
    <xdr:to>
      <xdr:col>81</xdr:col>
      <xdr:colOff>95250</xdr:colOff>
      <xdr:row>59</xdr:row>
      <xdr:rowOff>159748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173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74675</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018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40912</xdr:rowOff>
    </xdr:from>
    <xdr:to>
      <xdr:col>77</xdr:col>
      <xdr:colOff>95250</xdr:colOff>
      <xdr:row>59</xdr:row>
      <xdr:rowOff>142512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156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152689</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99253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141696</xdr:rowOff>
    </xdr:from>
    <xdr:to>
      <xdr:col>73</xdr:col>
      <xdr:colOff>44450</xdr:colOff>
      <xdr:row>59</xdr:row>
      <xdr:rowOff>71846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08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82023</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985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129631</xdr:rowOff>
    </xdr:from>
    <xdr:to>
      <xdr:col>68</xdr:col>
      <xdr:colOff>203200</xdr:colOff>
      <xdr:row>59</xdr:row>
      <xdr:rowOff>59781</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073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69958</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9842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153760</xdr:rowOff>
    </xdr:from>
    <xdr:to>
      <xdr:col>64</xdr:col>
      <xdr:colOff>152400</xdr:colOff>
      <xdr:row>59</xdr:row>
      <xdr:rowOff>83910</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09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94087</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986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これまでに発行した地方債の元利償還金の増、一部事務組合の負担金の増などにより、</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カ年平均では</a:t>
          </a:r>
          <a:r>
            <a:rPr kumimoji="1" lang="en-US" altLang="ja-JP" sz="1300">
              <a:latin typeface="ＭＳ Ｐゴシック" panose="020B0600070205080204" pitchFamily="50" charset="-128"/>
              <a:ea typeface="ＭＳ Ｐゴシック" panose="020B0600070205080204" pitchFamily="50" charset="-128"/>
            </a:rPr>
            <a:t>6.5</a:t>
          </a:r>
          <a:r>
            <a:rPr kumimoji="1" lang="ja-JP" altLang="en-US" sz="1300">
              <a:latin typeface="ＭＳ Ｐゴシック" panose="020B0600070205080204" pitchFamily="50" charset="-128"/>
              <a:ea typeface="ＭＳ Ｐゴシック" panose="020B0600070205080204" pitchFamily="50" charset="-128"/>
            </a:rPr>
            <a:t>と前年度と比較して</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ポイントの減となっており、引き続き類似団体平均を下回る数値で推移している。</a:t>
          </a:r>
        </a:p>
        <a:p>
          <a:r>
            <a:rPr kumimoji="1" lang="ja-JP" altLang="en-US" sz="1300">
              <a:latin typeface="ＭＳ Ｐゴシック" panose="020B0600070205080204" pitchFamily="50" charset="-128"/>
              <a:ea typeface="ＭＳ Ｐゴシック" panose="020B0600070205080204" pitchFamily="50" charset="-128"/>
            </a:rPr>
            <a:t>　今後、新庁舎の建設や伏見小学校の大規模改造に地方債を発行する予定があり、将来的にはこの比率は増加していく見込みである。有利な地方債の選択と、地方債の発行抑制に努めていく。</a:t>
          </a: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86360</xdr:rowOff>
    </xdr:from>
    <xdr:to>
      <xdr:col>81</xdr:col>
      <xdr:colOff>44450</xdr:colOff>
      <xdr:row>45</xdr:row>
      <xdr:rowOff>9737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430010"/>
          <a:ext cx="0" cy="12949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153264</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69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9737</xdr:rowOff>
    </xdr:from>
    <xdr:to>
      <xdr:col>81</xdr:col>
      <xdr:colOff>133350</xdr:colOff>
      <xdr:row>45</xdr:row>
      <xdr:rowOff>9737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72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1287</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617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86360</xdr:rowOff>
    </xdr:from>
    <xdr:to>
      <xdr:col>81</xdr:col>
      <xdr:colOff>133350</xdr:colOff>
      <xdr:row>37</xdr:row>
      <xdr:rowOff>86360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43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76200</xdr:rowOff>
    </xdr:from>
    <xdr:to>
      <xdr:col>81</xdr:col>
      <xdr:colOff>44450</xdr:colOff>
      <xdr:row>41</xdr:row>
      <xdr:rowOff>108373</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7105650"/>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118127</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714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146050</xdr:rowOff>
    </xdr:from>
    <xdr:to>
      <xdr:col>81</xdr:col>
      <xdr:colOff>95250</xdr:colOff>
      <xdr:row>42</xdr:row>
      <xdr:rowOff>76200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84244</xdr:rowOff>
    </xdr:from>
    <xdr:to>
      <xdr:col>77</xdr:col>
      <xdr:colOff>44450</xdr:colOff>
      <xdr:row>41</xdr:row>
      <xdr:rowOff>108373</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7113694"/>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146050</xdr:rowOff>
    </xdr:from>
    <xdr:to>
      <xdr:col>77</xdr:col>
      <xdr:colOff>95250</xdr:colOff>
      <xdr:row>42</xdr:row>
      <xdr:rowOff>76200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60977</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60113</xdr:rowOff>
    </xdr:from>
    <xdr:to>
      <xdr:col>72</xdr:col>
      <xdr:colOff>203200</xdr:colOff>
      <xdr:row>41</xdr:row>
      <xdr:rowOff>84244</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7089563"/>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146050</xdr:rowOff>
    </xdr:from>
    <xdr:to>
      <xdr:col>73</xdr:col>
      <xdr:colOff>44450</xdr:colOff>
      <xdr:row>42</xdr:row>
      <xdr:rowOff>76200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60977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60113</xdr:rowOff>
    </xdr:from>
    <xdr:to>
      <xdr:col>68</xdr:col>
      <xdr:colOff>152400</xdr:colOff>
      <xdr:row>41</xdr:row>
      <xdr:rowOff>100330</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708956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170180</xdr:rowOff>
    </xdr:from>
    <xdr:to>
      <xdr:col>68</xdr:col>
      <xdr:colOff>203200</xdr:colOff>
      <xdr:row>42</xdr:row>
      <xdr:rowOff>100330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85107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728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38946</xdr:rowOff>
    </xdr:from>
    <xdr:to>
      <xdr:col>64</xdr:col>
      <xdr:colOff>152400</xdr:colOff>
      <xdr:row>42</xdr:row>
      <xdr:rowOff>140546</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723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125323</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732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25400</xdr:rowOff>
    </xdr:from>
    <xdr:to>
      <xdr:col>81</xdr:col>
      <xdr:colOff>95250</xdr:colOff>
      <xdr:row>41</xdr:row>
      <xdr:rowOff>127000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41927</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57573</xdr:rowOff>
    </xdr:from>
    <xdr:to>
      <xdr:col>77</xdr:col>
      <xdr:colOff>95250</xdr:colOff>
      <xdr:row>41</xdr:row>
      <xdr:rowOff>159173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708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169350</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8559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33444</xdr:rowOff>
    </xdr:from>
    <xdr:to>
      <xdr:col>73</xdr:col>
      <xdr:colOff>44450</xdr:colOff>
      <xdr:row>41</xdr:row>
      <xdr:rowOff>135044</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706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145221</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9313</xdr:rowOff>
    </xdr:from>
    <xdr:to>
      <xdr:col>68</xdr:col>
      <xdr:colOff>203200</xdr:colOff>
      <xdr:row>41</xdr:row>
      <xdr:rowOff>110913</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703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121090</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80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161307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庁舎等整備のため庁舎整備基金を継続的に積立していることや、大規模事業を控え、新たな投資的経費を抑制し、地方債の発行を控えてしていること、また、地方債を発行する場合にも交付税算入率の高い地方債を選択していることなどにより、将来負担比率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年度以降「－」で推移している。</a:t>
          </a:r>
        </a:p>
        <a:p>
          <a:r>
            <a:rPr kumimoji="1" lang="ja-JP" altLang="en-US" sz="1300">
              <a:latin typeface="ＭＳ Ｐゴシック" panose="020B0600070205080204" pitchFamily="50" charset="-128"/>
              <a:ea typeface="ＭＳ Ｐゴシック" panose="020B0600070205080204" pitchFamily="50" charset="-128"/>
            </a:rPr>
            <a:t>　しかし、新庁舎等整備が本格化すると、積み立てた基金を一度に繰り入れる可能性があり、将来的には、この比率は増加に転じる見込まれることから、今後も事業実施の適正化を図り、財政の健全化に努める。</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a:extLst>
            <a:ext uri="{FF2B5EF4-FFF2-40B4-BE49-F238E27FC236}">
              <a16:creationId xmlns:a16="http://schemas.microsoft.com/office/drawing/2014/main" id="{00000000-0008-0000-0300-0000B9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58632</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7018000" y="2370667"/>
          <a:ext cx="0" cy="1459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30709</xdr:rowOff>
    </xdr:from>
    <xdr:ext cx="762000" cy="259045"/>
    <xdr:sp macro="" textlink="">
      <xdr:nvSpPr>
        <xdr:cNvPr id="443" name="将来負担の状況最小値テキスト">
          <a:extLst>
            <a:ext uri="{FF2B5EF4-FFF2-40B4-BE49-F238E27FC236}">
              <a16:creationId xmlns:a16="http://schemas.microsoft.com/office/drawing/2014/main" id="{00000000-0008-0000-0300-0000BB010000}"/>
            </a:ext>
          </a:extLst>
        </xdr:cNvPr>
        <xdr:cNvSpPr txBox="1"/>
      </xdr:nvSpPr>
      <xdr:spPr>
        <a:xfrm>
          <a:off x="17106900" y="3802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58632</xdr:rowOff>
    </xdr:from>
    <xdr:to>
      <xdr:col>81</xdr:col>
      <xdr:colOff>133350</xdr:colOff>
      <xdr:row>22</xdr:row>
      <xdr:rowOff>58632</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3830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5" name="将来負担の状況最大値テキスト">
          <a:extLst>
            <a:ext uri="{FF2B5EF4-FFF2-40B4-BE49-F238E27FC236}">
              <a16:creationId xmlns:a16="http://schemas.microsoft.com/office/drawing/2014/main" id="{00000000-0008-0000-0300-0000BD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7" name="将来負担の状況平均値テキスト">
          <a:extLst>
            <a:ext uri="{FF2B5EF4-FFF2-40B4-BE49-F238E27FC236}">
              <a16:creationId xmlns:a16="http://schemas.microsoft.com/office/drawing/2014/main" id="{00000000-0008-0000-0300-0000BF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17568</xdr:rowOff>
    </xdr:from>
    <xdr:to>
      <xdr:col>68</xdr:col>
      <xdr:colOff>203200</xdr:colOff>
      <xdr:row>15</xdr:row>
      <xdr:rowOff>119168</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589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129345</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358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117052</xdr:rowOff>
    </xdr:from>
    <xdr:to>
      <xdr:col>64</xdr:col>
      <xdr:colOff>152400</xdr:colOff>
      <xdr:row>18</xdr:row>
      <xdr:rowOff>47202</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303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57379</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800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岐阜県御嵩町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17,682
16,972
56.69
11,582,091
11,371,196
189,526
4,902,508
5,065,227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人件費は、対前年度比増減なしの</a:t>
          </a:r>
          <a:r>
            <a:rPr kumimoji="1" lang="en-US" altLang="ja-JP" sz="1300">
              <a:latin typeface="ＭＳ Ｐゴシック" panose="020B0600070205080204" pitchFamily="50" charset="-128"/>
              <a:ea typeface="ＭＳ Ｐゴシック" panose="020B0600070205080204" pitchFamily="50" charset="-128"/>
            </a:rPr>
            <a:t>23.3</a:t>
          </a:r>
          <a:r>
            <a:rPr kumimoji="1" lang="ja-JP" altLang="en-US" sz="1300">
              <a:latin typeface="ＭＳ Ｐゴシック" panose="020B0600070205080204" pitchFamily="50" charset="-128"/>
              <a:ea typeface="ＭＳ Ｐゴシック" panose="020B0600070205080204" pitchFamily="50" charset="-128"/>
            </a:rPr>
            <a:t>％となり、類似団体平均と比べ若干下回る数値となっている。今後も増加かつ多様化する行政需要に対して着実に対応できる体制整備に向け、民間委託、指定管理など行財政改革への取り組みを通じて、人件費の削減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145288</xdr:rowOff>
    </xdr:from>
    <xdr:to>
      <xdr:col>24</xdr:col>
      <xdr:colOff>25400</xdr:colOff>
      <xdr:row>41</xdr:row>
      <xdr:rowOff>19558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74588"/>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163085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2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19558</xdr:rowOff>
    </xdr:from>
    <xdr:to>
      <xdr:col>24</xdr:col>
      <xdr:colOff>114300</xdr:colOff>
      <xdr:row>41</xdr:row>
      <xdr:rowOff>19558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4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60215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1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145288</xdr:rowOff>
    </xdr:from>
    <xdr:to>
      <xdr:col>24</xdr:col>
      <xdr:colOff>114300</xdr:colOff>
      <xdr:row>34</xdr:row>
      <xdr:rowOff>145288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7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163576</xdr:rowOff>
    </xdr:from>
    <xdr:to>
      <xdr:col>24</xdr:col>
      <xdr:colOff>25400</xdr:colOff>
      <xdr:row>36</xdr:row>
      <xdr:rowOff>163576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3577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98569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70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126492</xdr:rowOff>
    </xdr:from>
    <xdr:to>
      <xdr:col>24</xdr:col>
      <xdr:colOff>76200</xdr:colOff>
      <xdr:row>37</xdr:row>
      <xdr:rowOff>56642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131572</xdr:rowOff>
    </xdr:from>
    <xdr:to>
      <xdr:col>19</xdr:col>
      <xdr:colOff>187325</xdr:colOff>
      <xdr:row>36</xdr:row>
      <xdr:rowOff>163576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0377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117348</xdr:rowOff>
    </xdr:from>
    <xdr:to>
      <xdr:col>20</xdr:col>
      <xdr:colOff>38100</xdr:colOff>
      <xdr:row>37</xdr:row>
      <xdr:rowOff>47498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32275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75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131572</xdr:rowOff>
    </xdr:from>
    <xdr:to>
      <xdr:col>15</xdr:col>
      <xdr:colOff>98425</xdr:colOff>
      <xdr:row>37</xdr:row>
      <xdr:rowOff>60706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303772"/>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62484</xdr:rowOff>
    </xdr:from>
    <xdr:to>
      <xdr:col>15</xdr:col>
      <xdr:colOff>149225</xdr:colOff>
      <xdr:row>36</xdr:row>
      <xdr:rowOff>164084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2811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35560</xdr:rowOff>
    </xdr:from>
    <xdr:to>
      <xdr:col>11</xdr:col>
      <xdr:colOff>9525</xdr:colOff>
      <xdr:row>37</xdr:row>
      <xdr:rowOff>60706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207760"/>
          <a:ext cx="889000" cy="19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108204</xdr:rowOff>
    </xdr:from>
    <xdr:to>
      <xdr:col>11</xdr:col>
      <xdr:colOff>60325</xdr:colOff>
      <xdr:row>37</xdr:row>
      <xdr:rowOff>38354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48531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71628</xdr:rowOff>
    </xdr:from>
    <xdr:to>
      <xdr:col>6</xdr:col>
      <xdr:colOff>171450</xdr:colOff>
      <xdr:row>37</xdr:row>
      <xdr:rowOff>1778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158005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112776</xdr:rowOff>
    </xdr:from>
    <xdr:to>
      <xdr:col>24</xdr:col>
      <xdr:colOff>76200</xdr:colOff>
      <xdr:row>37</xdr:row>
      <xdr:rowOff>42926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129303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3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112776</xdr:rowOff>
    </xdr:from>
    <xdr:to>
      <xdr:col>20</xdr:col>
      <xdr:colOff>38100</xdr:colOff>
      <xdr:row>37</xdr:row>
      <xdr:rowOff>42926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53103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53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80772</xdr:rowOff>
    </xdr:from>
    <xdr:to>
      <xdr:col>15</xdr:col>
      <xdr:colOff>149225</xdr:colOff>
      <xdr:row>37</xdr:row>
      <xdr:rowOff>10922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167149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9906</xdr:rowOff>
    </xdr:from>
    <xdr:to>
      <xdr:col>11</xdr:col>
      <xdr:colOff>60325</xdr:colOff>
      <xdr:row>37</xdr:row>
      <xdr:rowOff>111506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96283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156210</xdr:rowOff>
    </xdr:from>
    <xdr:to>
      <xdr:col>6</xdr:col>
      <xdr:colOff>171450</xdr:colOff>
      <xdr:row>36</xdr:row>
      <xdr:rowOff>86360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96537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物件費については、新型コロナウイルス感染症の落ち着きなどによる事業再開などにより委託料をはじめ各種経費が増となり、前年度と比較して</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の増となった。施設の維持関係経費については、現在は、保育園、児童館、高齢者生きがい活動支援施設などを指定管理者制度により運営しているが、今後はプール施設などにも民間委託化を検討し、民間の活力による持続可能なまちづくりとコスト削減効果を図っていく。</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50800</xdr:rowOff>
    </xdr:from>
    <xdr:to>
      <xdr:col>82</xdr:col>
      <xdr:colOff>107950</xdr:colOff>
      <xdr:row>21</xdr:row>
      <xdr:rowOff>31750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796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3827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0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31750</xdr:rowOff>
    </xdr:from>
    <xdr:to>
      <xdr:col>82</xdr:col>
      <xdr:colOff>196850</xdr:colOff>
      <xdr:row>21</xdr:row>
      <xdr:rowOff>31750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32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137177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23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50800</xdr:rowOff>
    </xdr:from>
    <xdr:to>
      <xdr:col>82</xdr:col>
      <xdr:colOff>196850</xdr:colOff>
      <xdr:row>13</xdr:row>
      <xdr:rowOff>50800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79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50800</xdr:rowOff>
    </xdr:from>
    <xdr:to>
      <xdr:col>82</xdr:col>
      <xdr:colOff>107950</xdr:colOff>
      <xdr:row>14</xdr:row>
      <xdr:rowOff>88900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4511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48277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620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76200</xdr:rowOff>
    </xdr:from>
    <xdr:to>
      <xdr:col>82</xdr:col>
      <xdr:colOff>158750</xdr:colOff>
      <xdr:row>16</xdr:row>
      <xdr:rowOff>6350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64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88900</xdr:rowOff>
    </xdr:from>
    <xdr:to>
      <xdr:col>78</xdr:col>
      <xdr:colOff>69850</xdr:colOff>
      <xdr:row>14</xdr:row>
      <xdr:rowOff>50800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3177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38100</xdr:rowOff>
    </xdr:from>
    <xdr:to>
      <xdr:col>78</xdr:col>
      <xdr:colOff>120650</xdr:colOff>
      <xdr:row>15</xdr:row>
      <xdr:rowOff>139700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60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124477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696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88900</xdr:rowOff>
    </xdr:from>
    <xdr:to>
      <xdr:col>73</xdr:col>
      <xdr:colOff>180975</xdr:colOff>
      <xdr:row>14</xdr:row>
      <xdr:rowOff>22225</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317750"/>
          <a:ext cx="8890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114300</xdr:rowOff>
    </xdr:from>
    <xdr:to>
      <xdr:col>74</xdr:col>
      <xdr:colOff>31750</xdr:colOff>
      <xdr:row>15</xdr:row>
      <xdr:rowOff>44450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29227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6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22225</xdr:rowOff>
    </xdr:from>
    <xdr:to>
      <xdr:col>69</xdr:col>
      <xdr:colOff>92075</xdr:colOff>
      <xdr:row>15</xdr:row>
      <xdr:rowOff>41275</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422525"/>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114300</xdr:rowOff>
    </xdr:from>
    <xdr:to>
      <xdr:col>69</xdr:col>
      <xdr:colOff>142875</xdr:colOff>
      <xdr:row>15</xdr:row>
      <xdr:rowOff>44450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29227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6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123825</xdr:rowOff>
    </xdr:from>
    <xdr:to>
      <xdr:col>65</xdr:col>
      <xdr:colOff>53975</xdr:colOff>
      <xdr:row>15</xdr:row>
      <xdr:rowOff>53975</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524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64152</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293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38100</xdr:rowOff>
    </xdr:from>
    <xdr:to>
      <xdr:col>82</xdr:col>
      <xdr:colOff>158750</xdr:colOff>
      <xdr:row>14</xdr:row>
      <xdr:rowOff>139700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43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54627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28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0</xdr:rowOff>
    </xdr:from>
    <xdr:to>
      <xdr:col>78</xdr:col>
      <xdr:colOff>120650</xdr:colOff>
      <xdr:row>14</xdr:row>
      <xdr:rowOff>101600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111777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38100</xdr:rowOff>
    </xdr:from>
    <xdr:to>
      <xdr:col>74</xdr:col>
      <xdr:colOff>31750</xdr:colOff>
      <xdr:row>13</xdr:row>
      <xdr:rowOff>139700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26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149877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03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142875</xdr:rowOff>
    </xdr:from>
    <xdr:to>
      <xdr:col>69</xdr:col>
      <xdr:colOff>142875</xdr:colOff>
      <xdr:row>14</xdr:row>
      <xdr:rowOff>73025</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371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83202</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140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161925</xdr:rowOff>
    </xdr:from>
    <xdr:to>
      <xdr:col>65</xdr:col>
      <xdr:colOff>53975</xdr:colOff>
      <xdr:row>15</xdr:row>
      <xdr:rowOff>92075</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56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76852</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648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は、特に老人福祉費や社会福祉費に係る決算額が類似団体平均より多く、なかでも養護老人ホーム措置費、義務教育就学児などの医療費助成や町単独の障害者助成事業などにより決算額が多いものとなっている。</a:t>
          </a:r>
        </a:p>
        <a:p>
          <a:r>
            <a:rPr kumimoji="1" lang="ja-JP" altLang="en-US" sz="1300">
              <a:latin typeface="ＭＳ Ｐゴシック" panose="020B0600070205080204" pitchFamily="50" charset="-128"/>
              <a:ea typeface="ＭＳ Ｐゴシック" panose="020B0600070205080204" pitchFamily="50" charset="-128"/>
            </a:rPr>
            <a:t>　今後、養護老人ホームの入所審査の適正化や町単独の各種手当の見直しを進めていくことで、財政負担の軽減を図っていく</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20865</xdr:rowOff>
    </xdr:from>
    <xdr:to>
      <xdr:col>24</xdr:col>
      <xdr:colOff>25400</xdr:colOff>
      <xdr:row>62</xdr:row>
      <xdr:rowOff>61685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107715"/>
          <a:ext cx="0" cy="1583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33762</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663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61685</xdr:rowOff>
    </xdr:from>
    <xdr:to>
      <xdr:col>24</xdr:col>
      <xdr:colOff>114300</xdr:colOff>
      <xdr:row>62</xdr:row>
      <xdr:rowOff>61685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691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107242</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851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20865</xdr:rowOff>
    </xdr:from>
    <xdr:to>
      <xdr:col>24</xdr:col>
      <xdr:colOff>114300</xdr:colOff>
      <xdr:row>53</xdr:row>
      <xdr:rowOff>20865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107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4535</xdr:rowOff>
    </xdr:from>
    <xdr:to>
      <xdr:col>24</xdr:col>
      <xdr:colOff>25400</xdr:colOff>
      <xdr:row>59</xdr:row>
      <xdr:rowOff>69850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10120085"/>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60070</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4898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43543</xdr:rowOff>
    </xdr:from>
    <xdr:to>
      <xdr:col>24</xdr:col>
      <xdr:colOff>76200</xdr:colOff>
      <xdr:row>56</xdr:row>
      <xdr:rowOff>145143</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4535</xdr:rowOff>
    </xdr:from>
    <xdr:to>
      <xdr:col>19</xdr:col>
      <xdr:colOff>187325</xdr:colOff>
      <xdr:row>59</xdr:row>
      <xdr:rowOff>4535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101200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149678</xdr:rowOff>
    </xdr:from>
    <xdr:to>
      <xdr:col>20</xdr:col>
      <xdr:colOff>38100</xdr:colOff>
      <xdr:row>56</xdr:row>
      <xdr:rowOff>79828</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90005</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348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4535</xdr:rowOff>
    </xdr:from>
    <xdr:to>
      <xdr:col>15</xdr:col>
      <xdr:colOff>98425</xdr:colOff>
      <xdr:row>59</xdr:row>
      <xdr:rowOff>20865</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10120085"/>
          <a:ext cx="8890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133350</xdr:rowOff>
    </xdr:from>
    <xdr:to>
      <xdr:col>15</xdr:col>
      <xdr:colOff>149225</xdr:colOff>
      <xdr:row>56</xdr:row>
      <xdr:rowOff>63500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73677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20865</xdr:rowOff>
    </xdr:from>
    <xdr:to>
      <xdr:col>11</xdr:col>
      <xdr:colOff>9525</xdr:colOff>
      <xdr:row>59</xdr:row>
      <xdr:rowOff>135165</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1013641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117022</xdr:rowOff>
    </xdr:from>
    <xdr:to>
      <xdr:col>11</xdr:col>
      <xdr:colOff>60325</xdr:colOff>
      <xdr:row>56</xdr:row>
      <xdr:rowOff>47172</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57349</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31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43543</xdr:rowOff>
    </xdr:from>
    <xdr:to>
      <xdr:col>6</xdr:col>
      <xdr:colOff>171450</xdr:colOff>
      <xdr:row>56</xdr:row>
      <xdr:rowOff>145143</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155320</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41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19050</xdr:rowOff>
    </xdr:from>
    <xdr:to>
      <xdr:col>24</xdr:col>
      <xdr:colOff>76200</xdr:colOff>
      <xdr:row>59</xdr:row>
      <xdr:rowOff>120650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162577</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125185</xdr:rowOff>
    </xdr:from>
    <xdr:to>
      <xdr:col>20</xdr:col>
      <xdr:colOff>38100</xdr:colOff>
      <xdr:row>59</xdr:row>
      <xdr:rowOff>55335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1006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40112</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10155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125185</xdr:rowOff>
    </xdr:from>
    <xdr:to>
      <xdr:col>15</xdr:col>
      <xdr:colOff>149225</xdr:colOff>
      <xdr:row>59</xdr:row>
      <xdr:rowOff>55335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1006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40112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1015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141515</xdr:rowOff>
    </xdr:from>
    <xdr:to>
      <xdr:col>11</xdr:col>
      <xdr:colOff>60325</xdr:colOff>
      <xdr:row>59</xdr:row>
      <xdr:rowOff>71665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56442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1017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84365</xdr:rowOff>
    </xdr:from>
    <xdr:to>
      <xdr:col>6</xdr:col>
      <xdr:colOff>171450</xdr:colOff>
      <xdr:row>60</xdr:row>
      <xdr:rowOff>14515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1019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170742</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1028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繰出金については、主に下水道事業に対する繰出金が多く、これは、平成</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年以降に集中的に行った下水道整備事業に充てた多額の地方債の償還が継続していることによるものである。</a:t>
          </a:r>
        </a:p>
        <a:p>
          <a:r>
            <a:rPr kumimoji="1" lang="ja-JP" altLang="en-US" sz="1300">
              <a:latin typeface="ＭＳ Ｐゴシック" panose="020B0600070205080204" pitchFamily="50" charset="-128"/>
              <a:ea typeface="ＭＳ Ｐゴシック" panose="020B0600070205080204" pitchFamily="50" charset="-128"/>
            </a:rPr>
            <a:t>　中長期的には社会インフラの維持に必要な更新は見込まれるため、下水道事業については経費の節減、料金の見直し、広域化の検討を進めていく必要がある。</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12700</xdr:rowOff>
    </xdr:from>
    <xdr:to>
      <xdr:col>82</xdr:col>
      <xdr:colOff>107950</xdr:colOff>
      <xdr:row>60</xdr:row>
      <xdr:rowOff>154215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8928100"/>
          <a:ext cx="0" cy="1513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126292</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41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154215</xdr:rowOff>
    </xdr:from>
    <xdr:to>
      <xdr:col>82</xdr:col>
      <xdr:colOff>196850</xdr:colOff>
      <xdr:row>60</xdr:row>
      <xdr:rowOff>154215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441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99077</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67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12700</xdr:rowOff>
    </xdr:from>
    <xdr:to>
      <xdr:col>82</xdr:col>
      <xdr:colOff>196850</xdr:colOff>
      <xdr:row>52</xdr:row>
      <xdr:rowOff>12700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892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140607</xdr:rowOff>
    </xdr:from>
    <xdr:to>
      <xdr:col>82</xdr:col>
      <xdr:colOff>107950</xdr:colOff>
      <xdr:row>55</xdr:row>
      <xdr:rowOff>151493</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5671800" y="9570357"/>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41020</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299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24493</xdr:rowOff>
    </xdr:from>
    <xdr:to>
      <xdr:col>82</xdr:col>
      <xdr:colOff>158750</xdr:colOff>
      <xdr:row>55</xdr:row>
      <xdr:rowOff>126093</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945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86178</xdr:rowOff>
    </xdr:from>
    <xdr:to>
      <xdr:col>78</xdr:col>
      <xdr:colOff>69850</xdr:colOff>
      <xdr:row>55</xdr:row>
      <xdr:rowOff>140607</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4782800" y="9515928"/>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46265</xdr:rowOff>
    </xdr:from>
    <xdr:to>
      <xdr:col>78</xdr:col>
      <xdr:colOff>120650</xdr:colOff>
      <xdr:row>55</xdr:row>
      <xdr:rowOff>147865</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947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158042</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244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86178</xdr:rowOff>
    </xdr:from>
    <xdr:to>
      <xdr:col>73</xdr:col>
      <xdr:colOff>180975</xdr:colOff>
      <xdr:row>56</xdr:row>
      <xdr:rowOff>56243</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flipV="1">
          <a:off x="13893800" y="9515928"/>
          <a:ext cx="8890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68035</xdr:rowOff>
    </xdr:from>
    <xdr:to>
      <xdr:col>74</xdr:col>
      <xdr:colOff>31750</xdr:colOff>
      <xdr:row>55</xdr:row>
      <xdr:rowOff>169635</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154412</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56243</xdr:rowOff>
    </xdr:from>
    <xdr:to>
      <xdr:col>69</xdr:col>
      <xdr:colOff>92075</xdr:colOff>
      <xdr:row>56</xdr:row>
      <xdr:rowOff>88900</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flipV="1">
          <a:off x="13004800" y="96574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89807</xdr:rowOff>
    </xdr:from>
    <xdr:to>
      <xdr:col>69</xdr:col>
      <xdr:colOff>142875</xdr:colOff>
      <xdr:row>56</xdr:row>
      <xdr:rowOff>19957</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30134</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155122</xdr:rowOff>
    </xdr:from>
    <xdr:to>
      <xdr:col>65</xdr:col>
      <xdr:colOff>53975</xdr:colOff>
      <xdr:row>56</xdr:row>
      <xdr:rowOff>85272</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958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95449</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35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100693</xdr:rowOff>
    </xdr:from>
    <xdr:to>
      <xdr:col>82</xdr:col>
      <xdr:colOff>158750</xdr:colOff>
      <xdr:row>56</xdr:row>
      <xdr:rowOff>30843</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72770</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950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89807</xdr:rowOff>
    </xdr:from>
    <xdr:to>
      <xdr:col>78</xdr:col>
      <xdr:colOff>120650</xdr:colOff>
      <xdr:row>56</xdr:row>
      <xdr:rowOff>19957</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951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4734</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9605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35378</xdr:rowOff>
    </xdr:from>
    <xdr:to>
      <xdr:col>74</xdr:col>
      <xdr:colOff>31750</xdr:colOff>
      <xdr:row>55</xdr:row>
      <xdr:rowOff>136978</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147155</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5443</xdr:rowOff>
    </xdr:from>
    <xdr:to>
      <xdr:col>69</xdr:col>
      <xdr:colOff>142875</xdr:colOff>
      <xdr:row>56</xdr:row>
      <xdr:rowOff>107043</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960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91820</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38100</xdr:rowOff>
    </xdr:from>
    <xdr:to>
      <xdr:col>65</xdr:col>
      <xdr:colOff>53975</xdr:colOff>
      <xdr:row>56</xdr:row>
      <xdr:rowOff>139700</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124477</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については、新型コロナウイルス感染症拡大の落ち着きにより、関連する補助費が減となった。一方で、経常経費を充てる補助費のうち、およそ４分の３を、消防やごみ処理など住民生活に必要な業務を行う一部事務組合への負担金が占めている。今後はごみ処理施設の更新を控えており、負担金の増加傾向が見込まれる。</a:t>
          </a: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a:extLst>
            <a:ext uri="{FF2B5EF4-FFF2-40B4-BE49-F238E27FC236}">
              <a16:creationId xmlns:a16="http://schemas.microsoft.com/office/drawing/2014/main" id="{00000000-0008-0000-0400-000033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85852</xdr:rowOff>
    </xdr:from>
    <xdr:to>
      <xdr:col>82</xdr:col>
      <xdr:colOff>107950</xdr:colOff>
      <xdr:row>40</xdr:row>
      <xdr:rowOff>17272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6510000" y="5915152"/>
          <a:ext cx="0" cy="960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160799</xdr:rowOff>
    </xdr:from>
    <xdr:ext cx="762000" cy="259045"/>
    <xdr:sp macro="" textlink="">
      <xdr:nvSpPr>
        <xdr:cNvPr id="309" name="補助費等最小値テキスト">
          <a:extLst>
            <a:ext uri="{FF2B5EF4-FFF2-40B4-BE49-F238E27FC236}">
              <a16:creationId xmlns:a16="http://schemas.microsoft.com/office/drawing/2014/main" id="{00000000-0008-0000-0400-000035010000}"/>
            </a:ext>
          </a:extLst>
        </xdr:cNvPr>
        <xdr:cNvSpPr txBox="1"/>
      </xdr:nvSpPr>
      <xdr:spPr>
        <a:xfrm>
          <a:off x="16598900" y="684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17272</xdr:rowOff>
    </xdr:from>
    <xdr:to>
      <xdr:col>82</xdr:col>
      <xdr:colOff>196850</xdr:colOff>
      <xdr:row>40</xdr:row>
      <xdr:rowOff>17272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687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779</xdr:rowOff>
    </xdr:from>
    <xdr:ext cx="762000" cy="259045"/>
    <xdr:sp macro="" textlink="">
      <xdr:nvSpPr>
        <xdr:cNvPr id="311" name="補助費等最大値テキスト">
          <a:extLst>
            <a:ext uri="{FF2B5EF4-FFF2-40B4-BE49-F238E27FC236}">
              <a16:creationId xmlns:a16="http://schemas.microsoft.com/office/drawing/2014/main" id="{00000000-0008-0000-0400-000037010000}"/>
            </a:ext>
          </a:extLst>
        </xdr:cNvPr>
        <xdr:cNvSpPr txBox="1"/>
      </xdr:nvSpPr>
      <xdr:spPr>
        <a:xfrm>
          <a:off x="16598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85852</xdr:rowOff>
    </xdr:from>
    <xdr:to>
      <xdr:col>82</xdr:col>
      <xdr:colOff>196850</xdr:colOff>
      <xdr:row>34</xdr:row>
      <xdr:rowOff>85852</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6421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78994</xdr:rowOff>
    </xdr:from>
    <xdr:to>
      <xdr:col>82</xdr:col>
      <xdr:colOff>107950</xdr:colOff>
      <xdr:row>37</xdr:row>
      <xdr:rowOff>92710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5671800" y="6422644"/>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35577</xdr:rowOff>
    </xdr:from>
    <xdr:ext cx="762000" cy="259045"/>
    <xdr:sp macro="" textlink="">
      <xdr:nvSpPr>
        <xdr:cNvPr id="314" name="補助費等平均値テキスト">
          <a:extLst>
            <a:ext uri="{FF2B5EF4-FFF2-40B4-BE49-F238E27FC236}">
              <a16:creationId xmlns:a16="http://schemas.microsoft.com/office/drawing/2014/main" id="{00000000-0008-0000-0400-00003A010000}"/>
            </a:ext>
          </a:extLst>
        </xdr:cNvPr>
        <xdr:cNvSpPr txBox="1"/>
      </xdr:nvSpPr>
      <xdr:spPr>
        <a:xfrm>
          <a:off x="16598900" y="6207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19050</xdr:rowOff>
    </xdr:from>
    <xdr:to>
      <xdr:col>82</xdr:col>
      <xdr:colOff>158750</xdr:colOff>
      <xdr:row>37</xdr:row>
      <xdr:rowOff>120650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6459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78994</xdr:rowOff>
    </xdr:from>
    <xdr:to>
      <xdr:col>78</xdr:col>
      <xdr:colOff>69850</xdr:colOff>
      <xdr:row>37</xdr:row>
      <xdr:rowOff>147574</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4782800" y="642264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158496</xdr:rowOff>
    </xdr:from>
    <xdr:to>
      <xdr:col>78</xdr:col>
      <xdr:colOff>120650</xdr:colOff>
      <xdr:row>37</xdr:row>
      <xdr:rowOff>88646</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5621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98823</xdr:rowOff>
    </xdr:from>
    <xdr:ext cx="7366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290800" y="6099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147574</xdr:rowOff>
    </xdr:from>
    <xdr:to>
      <xdr:col>73</xdr:col>
      <xdr:colOff>180975</xdr:colOff>
      <xdr:row>38</xdr:row>
      <xdr:rowOff>30988</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893800" y="649122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117348</xdr:rowOff>
    </xdr:from>
    <xdr:to>
      <xdr:col>74</xdr:col>
      <xdr:colOff>31750</xdr:colOff>
      <xdr:row>37</xdr:row>
      <xdr:rowOff>47498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4732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57675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401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30988</xdr:rowOff>
    </xdr:from>
    <xdr:to>
      <xdr:col>69</xdr:col>
      <xdr:colOff>92075</xdr:colOff>
      <xdr:row>38</xdr:row>
      <xdr:rowOff>67564</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flipV="1">
          <a:off x="13004800" y="654608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9906</xdr:rowOff>
    </xdr:from>
    <xdr:to>
      <xdr:col>69</xdr:col>
      <xdr:colOff>142875</xdr:colOff>
      <xdr:row>37</xdr:row>
      <xdr:rowOff>111506</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3843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121683</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512800" y="61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xdr:rowOff>
    </xdr:from>
    <xdr:to>
      <xdr:col>65</xdr:col>
      <xdr:colOff>53975</xdr:colOff>
      <xdr:row>37</xdr:row>
      <xdr:rowOff>102362</xdr:rowOff>
    </xdr:to>
    <xdr:sp macro="" textlink="">
      <xdr:nvSpPr>
        <xdr:cNvPr id="325" name="フローチャート: 判断 324">
          <a:extLst>
            <a:ext uri="{FF2B5EF4-FFF2-40B4-BE49-F238E27FC236}">
              <a16:creationId xmlns:a16="http://schemas.microsoft.com/office/drawing/2014/main" id="{00000000-0008-0000-0400-000045010000}"/>
            </a:ext>
          </a:extLst>
        </xdr:cNvPr>
        <xdr:cNvSpPr/>
      </xdr:nvSpPr>
      <xdr:spPr>
        <a:xfrm>
          <a:off x="12954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112539</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623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41910</xdr:rowOff>
    </xdr:from>
    <xdr:to>
      <xdr:col>82</xdr:col>
      <xdr:colOff>158750</xdr:colOff>
      <xdr:row>37</xdr:row>
      <xdr:rowOff>143510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64592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13987</xdr:rowOff>
    </xdr:from>
    <xdr:ext cx="762000" cy="259045"/>
    <xdr:sp macro="" textlink="">
      <xdr:nvSpPr>
        <xdr:cNvPr id="333" name="補助費等該当値テキスト">
          <a:extLst>
            <a:ext uri="{FF2B5EF4-FFF2-40B4-BE49-F238E27FC236}">
              <a16:creationId xmlns:a16="http://schemas.microsoft.com/office/drawing/2014/main" id="{00000000-0008-0000-0400-00004D010000}"/>
            </a:ext>
          </a:extLst>
        </xdr:cNvPr>
        <xdr:cNvSpPr txBox="1"/>
      </xdr:nvSpPr>
      <xdr:spPr>
        <a:xfrm>
          <a:off x="165989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28194</xdr:rowOff>
    </xdr:from>
    <xdr:to>
      <xdr:col>78</xdr:col>
      <xdr:colOff>120650</xdr:colOff>
      <xdr:row>37</xdr:row>
      <xdr:rowOff>129794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5621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114571</xdr:rowOff>
    </xdr:from>
    <xdr:ext cx="7366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5290800" y="6458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96774</xdr:rowOff>
    </xdr:from>
    <xdr:to>
      <xdr:col>74</xdr:col>
      <xdr:colOff>31750</xdr:colOff>
      <xdr:row>38</xdr:row>
      <xdr:rowOff>26924</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47320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11701</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4401800" y="652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151638</xdr:rowOff>
    </xdr:from>
    <xdr:to>
      <xdr:col>69</xdr:col>
      <xdr:colOff>142875</xdr:colOff>
      <xdr:row>38</xdr:row>
      <xdr:rowOff>81788</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38430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66565</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3512800" y="6581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16764</xdr:rowOff>
    </xdr:from>
    <xdr:to>
      <xdr:col>65</xdr:col>
      <xdr:colOff>53975</xdr:colOff>
      <xdr:row>38</xdr:row>
      <xdr:rowOff>118364</xdr:rowOff>
    </xdr:to>
    <xdr:sp macro="" textlink="">
      <xdr:nvSpPr>
        <xdr:cNvPr id="340" name="楕円 339">
          <a:extLst>
            <a:ext uri="{FF2B5EF4-FFF2-40B4-BE49-F238E27FC236}">
              <a16:creationId xmlns:a16="http://schemas.microsoft.com/office/drawing/2014/main" id="{00000000-0008-0000-0400-000054010000}"/>
            </a:ext>
          </a:extLst>
        </xdr:cNvPr>
        <xdr:cNvSpPr/>
      </xdr:nvSpPr>
      <xdr:spPr>
        <a:xfrm>
          <a:off x="12954000" y="653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103141</xdr:rowOff>
    </xdr:from>
    <xdr:ext cx="762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12623800" y="6618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公債費は、</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％と前年度と同数値となっており、類似団体平均と比較すると、</a:t>
          </a:r>
          <a:r>
            <a:rPr kumimoji="1" lang="en-US" altLang="ja-JP" sz="1300">
              <a:latin typeface="ＭＳ Ｐゴシック" panose="020B0600070205080204" pitchFamily="50" charset="-128"/>
              <a:ea typeface="ＭＳ Ｐゴシック" panose="020B0600070205080204" pitchFamily="50" charset="-128"/>
            </a:rPr>
            <a:t>4.9</a:t>
          </a:r>
          <a:r>
            <a:rPr kumimoji="1" lang="ja-JP" altLang="en-US" sz="1300">
              <a:latin typeface="ＭＳ Ｐゴシック" panose="020B0600070205080204" pitchFamily="50" charset="-128"/>
              <a:ea typeface="ＭＳ Ｐゴシック" panose="020B0600070205080204" pitchFamily="50" charset="-128"/>
            </a:rPr>
            <a:t>ポイント低い数値と低位で推移している。しかし、今後新庁舎事業が進むことにより、公債費は増加傾向になると見込まれるため、今後も事務事業の見直しなどを進め、財政の健全化に取り組んでいく。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58420</xdr:rowOff>
    </xdr:from>
    <xdr:to>
      <xdr:col>24</xdr:col>
      <xdr:colOff>25400</xdr:colOff>
      <xdr:row>81</xdr:row>
      <xdr:rowOff>64136</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45720"/>
          <a:ext cx="0" cy="1205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36213</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923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64136</xdr:rowOff>
    </xdr:from>
    <xdr:to>
      <xdr:col>24</xdr:col>
      <xdr:colOff>114300</xdr:colOff>
      <xdr:row>81</xdr:row>
      <xdr:rowOff>64136</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951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144797</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48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58420</xdr:rowOff>
    </xdr:from>
    <xdr:to>
      <xdr:col>24</xdr:col>
      <xdr:colOff>114300</xdr:colOff>
      <xdr:row>74</xdr:row>
      <xdr:rowOff>58420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45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69850</xdr:rowOff>
    </xdr:from>
    <xdr:to>
      <xdr:col>24</xdr:col>
      <xdr:colOff>25400</xdr:colOff>
      <xdr:row>77</xdr:row>
      <xdr:rowOff>69850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987800" y="13271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99713</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4728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127636</xdr:rowOff>
    </xdr:from>
    <xdr:to>
      <xdr:col>24</xdr:col>
      <xdr:colOff>76200</xdr:colOff>
      <xdr:row>79</xdr:row>
      <xdr:rowOff>57786</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50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52705</xdr:rowOff>
    </xdr:from>
    <xdr:to>
      <xdr:col>19</xdr:col>
      <xdr:colOff>187325</xdr:colOff>
      <xdr:row>77</xdr:row>
      <xdr:rowOff>69850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325435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156211</xdr:rowOff>
    </xdr:from>
    <xdr:to>
      <xdr:col>20</xdr:col>
      <xdr:colOff>38100</xdr:colOff>
      <xdr:row>79</xdr:row>
      <xdr:rowOff>86361</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529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71138</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615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52705</xdr:rowOff>
    </xdr:from>
    <xdr:to>
      <xdr:col>15</xdr:col>
      <xdr:colOff>98425</xdr:colOff>
      <xdr:row>77</xdr:row>
      <xdr:rowOff>64136</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3254355"/>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127636</xdr:rowOff>
    </xdr:from>
    <xdr:to>
      <xdr:col>15</xdr:col>
      <xdr:colOff>149225</xdr:colOff>
      <xdr:row>79</xdr:row>
      <xdr:rowOff>57786</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50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42563</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587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58420</xdr:rowOff>
    </xdr:from>
    <xdr:to>
      <xdr:col>11</xdr:col>
      <xdr:colOff>9525</xdr:colOff>
      <xdr:row>77</xdr:row>
      <xdr:rowOff>64136</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1320800" y="13260070"/>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79</xdr:row>
      <xdr:rowOff>13336</xdr:rowOff>
    </xdr:from>
    <xdr:to>
      <xdr:col>11</xdr:col>
      <xdr:colOff>60325</xdr:colOff>
      <xdr:row>79</xdr:row>
      <xdr:rowOff>114936</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557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99713</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644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41911</xdr:rowOff>
    </xdr:from>
    <xdr:to>
      <xdr:col>6</xdr:col>
      <xdr:colOff>171450</xdr:colOff>
      <xdr:row>79</xdr:row>
      <xdr:rowOff>143511</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586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128288</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67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19050</xdr:rowOff>
    </xdr:from>
    <xdr:to>
      <xdr:col>24</xdr:col>
      <xdr:colOff>76200</xdr:colOff>
      <xdr:row>77</xdr:row>
      <xdr:rowOff>120650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35577</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19050</xdr:rowOff>
    </xdr:from>
    <xdr:to>
      <xdr:col>20</xdr:col>
      <xdr:colOff>38100</xdr:colOff>
      <xdr:row>77</xdr:row>
      <xdr:rowOff>120650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130827</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98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1905</xdr:rowOff>
    </xdr:from>
    <xdr:to>
      <xdr:col>15</xdr:col>
      <xdr:colOff>149225</xdr:colOff>
      <xdr:row>77</xdr:row>
      <xdr:rowOff>103505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203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113682</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972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13336</xdr:rowOff>
    </xdr:from>
    <xdr:to>
      <xdr:col>11</xdr:col>
      <xdr:colOff>60325</xdr:colOff>
      <xdr:row>77</xdr:row>
      <xdr:rowOff>114936</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21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125113</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983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7620</xdr:rowOff>
    </xdr:from>
    <xdr:to>
      <xdr:col>6</xdr:col>
      <xdr:colOff>171450</xdr:colOff>
      <xdr:row>77</xdr:row>
      <xdr:rowOff>109220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20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119397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978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公債費以外では、特に扶助費が類似平均団体との乖離が大きく、補助費についても類似団体平均を上回っているため、公債費以外の数値は、類似団体平均を上回っている。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前年度より数値が</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ポイント増となったのは、物件費の増が主な要因となった。下水道事業への繰出金については、平成</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年以降に発行した地方債の償還が、令和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年以降に償還終了を順次迎えているため、将来的には減額となっていく見通しである。</a:t>
          </a: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66040</xdr:rowOff>
    </xdr:from>
    <xdr:to>
      <xdr:col>82</xdr:col>
      <xdr:colOff>107950</xdr:colOff>
      <xdr:row>82</xdr:row>
      <xdr:rowOff>58420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75334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30497</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4089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58420</xdr:rowOff>
    </xdr:from>
    <xdr:to>
      <xdr:col>82</xdr:col>
      <xdr:colOff>196850</xdr:colOff>
      <xdr:row>82</xdr:row>
      <xdr:rowOff>58420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4117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152417</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49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66040</xdr:rowOff>
    </xdr:from>
    <xdr:to>
      <xdr:col>82</xdr:col>
      <xdr:colOff>196850</xdr:colOff>
      <xdr:row>74</xdr:row>
      <xdr:rowOff>66040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753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1270</xdr:rowOff>
    </xdr:from>
    <xdr:to>
      <xdr:col>82</xdr:col>
      <xdr:colOff>107950</xdr:colOff>
      <xdr:row>79</xdr:row>
      <xdr:rowOff>92711</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5671800" y="13545820"/>
          <a:ext cx="8382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100347</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3301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83820</xdr:rowOff>
    </xdr:from>
    <xdr:to>
      <xdr:col>82</xdr:col>
      <xdr:colOff>158750</xdr:colOff>
      <xdr:row>79</xdr:row>
      <xdr:rowOff>13970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45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88900</xdr:rowOff>
    </xdr:from>
    <xdr:to>
      <xdr:col>78</xdr:col>
      <xdr:colOff>69850</xdr:colOff>
      <xdr:row>79</xdr:row>
      <xdr:rowOff>1270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4782800" y="134620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140970</xdr:rowOff>
    </xdr:from>
    <xdr:to>
      <xdr:col>78</xdr:col>
      <xdr:colOff>120650</xdr:colOff>
      <xdr:row>78</xdr:row>
      <xdr:rowOff>71120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334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81297</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3111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88900</xdr:rowOff>
    </xdr:from>
    <xdr:to>
      <xdr:col>73</xdr:col>
      <xdr:colOff>180975</xdr:colOff>
      <xdr:row>81</xdr:row>
      <xdr:rowOff>24130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893800" y="13462000"/>
          <a:ext cx="889000" cy="449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83820</xdr:rowOff>
    </xdr:from>
    <xdr:to>
      <xdr:col>74</xdr:col>
      <xdr:colOff>31750</xdr:colOff>
      <xdr:row>77</xdr:row>
      <xdr:rowOff>13970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24147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157480</xdr:rowOff>
    </xdr:from>
    <xdr:to>
      <xdr:col>69</xdr:col>
      <xdr:colOff>92075</xdr:colOff>
      <xdr:row>81</xdr:row>
      <xdr:rowOff>24130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3004800" y="138734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102870</xdr:rowOff>
    </xdr:from>
    <xdr:to>
      <xdr:col>69</xdr:col>
      <xdr:colOff>142875</xdr:colOff>
      <xdr:row>78</xdr:row>
      <xdr:rowOff>33020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33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43197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307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125730</xdr:rowOff>
    </xdr:from>
    <xdr:to>
      <xdr:col>65</xdr:col>
      <xdr:colOff>53975</xdr:colOff>
      <xdr:row>78</xdr:row>
      <xdr:rowOff>55880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66057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309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41911</xdr:rowOff>
    </xdr:from>
    <xdr:to>
      <xdr:col>82</xdr:col>
      <xdr:colOff>158750</xdr:colOff>
      <xdr:row>79</xdr:row>
      <xdr:rowOff>143511</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35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13988</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3558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121920</xdr:rowOff>
    </xdr:from>
    <xdr:to>
      <xdr:col>78</xdr:col>
      <xdr:colOff>120650</xdr:colOff>
      <xdr:row>79</xdr:row>
      <xdr:rowOff>52070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36847</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3581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38100</xdr:rowOff>
    </xdr:from>
    <xdr:to>
      <xdr:col>74</xdr:col>
      <xdr:colOff>31750</xdr:colOff>
      <xdr:row>78</xdr:row>
      <xdr:rowOff>139700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124477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349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144780</xdr:rowOff>
    </xdr:from>
    <xdr:to>
      <xdr:col>69</xdr:col>
      <xdr:colOff>142875</xdr:colOff>
      <xdr:row>81</xdr:row>
      <xdr:rowOff>74930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386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81</xdr:row>
      <xdr:rowOff>59707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394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106680</xdr:rowOff>
    </xdr:from>
    <xdr:to>
      <xdr:col>65</xdr:col>
      <xdr:colOff>53975</xdr:colOff>
      <xdr:row>81</xdr:row>
      <xdr:rowOff>36830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382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81</xdr:row>
      <xdr:rowOff>21607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390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岐阜県御嵩町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34738</xdr:rowOff>
    </xdr:from>
    <xdr:to>
      <xdr:col>29</xdr:col>
      <xdr:colOff>127000</xdr:colOff>
      <xdr:row>19</xdr:row>
      <xdr:rowOff>131452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968313"/>
          <a:ext cx="0" cy="14683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103529</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08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131452</xdr:rowOff>
    </xdr:from>
    <xdr:to>
      <xdr:col>30</xdr:col>
      <xdr:colOff>25400</xdr:colOff>
      <xdr:row>19</xdr:row>
      <xdr:rowOff>131452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3662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121115</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711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34738</xdr:rowOff>
    </xdr:from>
    <xdr:to>
      <xdr:col>30</xdr:col>
      <xdr:colOff>25400</xdr:colOff>
      <xdr:row>11</xdr:row>
      <xdr:rowOff>34738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9683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97456</xdr:rowOff>
    </xdr:from>
    <xdr:to>
      <xdr:col>29</xdr:col>
      <xdr:colOff>127000</xdr:colOff>
      <xdr:row>18</xdr:row>
      <xdr:rowOff>124219</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231181"/>
          <a:ext cx="647700" cy="267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57419</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5053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40892</xdr:rowOff>
    </xdr:from>
    <xdr:to>
      <xdr:col>29</xdr:col>
      <xdr:colOff>177800</xdr:colOff>
      <xdr:row>15</xdr:row>
      <xdr:rowOff>142492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6602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124219</xdr:rowOff>
    </xdr:from>
    <xdr:to>
      <xdr:col>26</xdr:col>
      <xdr:colOff>50800</xdr:colOff>
      <xdr:row>18</xdr:row>
      <xdr:rowOff>125231</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257944"/>
          <a:ext cx="698500" cy="10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106272</xdr:rowOff>
    </xdr:from>
    <xdr:to>
      <xdr:col>26</xdr:col>
      <xdr:colOff>101600</xdr:colOff>
      <xdr:row>16</xdr:row>
      <xdr:rowOff>36422</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725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46599</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4945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125231</xdr:rowOff>
    </xdr:from>
    <xdr:to>
      <xdr:col>22</xdr:col>
      <xdr:colOff>114300</xdr:colOff>
      <xdr:row>18</xdr:row>
      <xdr:rowOff>131403</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258956"/>
          <a:ext cx="698500" cy="61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154359</xdr:rowOff>
    </xdr:from>
    <xdr:to>
      <xdr:col>22</xdr:col>
      <xdr:colOff>165100</xdr:colOff>
      <xdr:row>16</xdr:row>
      <xdr:rowOff>84509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7737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94686</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542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131403</xdr:rowOff>
    </xdr:from>
    <xdr:to>
      <xdr:col>18</xdr:col>
      <xdr:colOff>177800</xdr:colOff>
      <xdr:row>19</xdr:row>
      <xdr:rowOff>49058</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265128"/>
          <a:ext cx="698500" cy="891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57858</xdr:rowOff>
    </xdr:from>
    <xdr:to>
      <xdr:col>19</xdr:col>
      <xdr:colOff>38100</xdr:colOff>
      <xdr:row>16</xdr:row>
      <xdr:rowOff>159458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8486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169635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617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66234</xdr:rowOff>
    </xdr:from>
    <xdr:to>
      <xdr:col>15</xdr:col>
      <xdr:colOff>101600</xdr:colOff>
      <xdr:row>16</xdr:row>
      <xdr:rowOff>167834</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8570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6561</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625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46656</xdr:rowOff>
    </xdr:from>
    <xdr:to>
      <xdr:col>29</xdr:col>
      <xdr:colOff>177800</xdr:colOff>
      <xdr:row>18</xdr:row>
      <xdr:rowOff>148256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1803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18733</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152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73419</xdr:rowOff>
    </xdr:from>
    <xdr:to>
      <xdr:col>26</xdr:col>
      <xdr:colOff>101600</xdr:colOff>
      <xdr:row>19</xdr:row>
      <xdr:rowOff>3569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2071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159796</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293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74431</xdr:rowOff>
    </xdr:from>
    <xdr:to>
      <xdr:col>22</xdr:col>
      <xdr:colOff>165100</xdr:colOff>
      <xdr:row>19</xdr:row>
      <xdr:rowOff>4581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2081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160808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294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80603</xdr:rowOff>
    </xdr:from>
    <xdr:to>
      <xdr:col>19</xdr:col>
      <xdr:colOff>38100</xdr:colOff>
      <xdr:row>19</xdr:row>
      <xdr:rowOff>10753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2143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166980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300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169708</xdr:rowOff>
    </xdr:from>
    <xdr:to>
      <xdr:col>15</xdr:col>
      <xdr:colOff>101600</xdr:colOff>
      <xdr:row>19</xdr:row>
      <xdr:rowOff>99858</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3034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84635</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389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220497</xdr:rowOff>
    </xdr:from>
    <xdr:to>
      <xdr:col>29</xdr:col>
      <xdr:colOff>127000</xdr:colOff>
      <xdr:row>37</xdr:row>
      <xdr:rowOff>218745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145047"/>
          <a:ext cx="0" cy="119839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190822</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15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218745</xdr:rowOff>
    </xdr:from>
    <xdr:to>
      <xdr:col>30</xdr:col>
      <xdr:colOff>25400</xdr:colOff>
      <xdr:row>37</xdr:row>
      <xdr:rowOff>218745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3434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135424</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888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220497</xdr:rowOff>
    </xdr:from>
    <xdr:to>
      <xdr:col>30</xdr:col>
      <xdr:colOff>25400</xdr:colOff>
      <xdr:row>33</xdr:row>
      <xdr:rowOff>220497</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1450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255454</xdr:rowOff>
    </xdr:from>
    <xdr:to>
      <xdr:col>29</xdr:col>
      <xdr:colOff>127000</xdr:colOff>
      <xdr:row>35</xdr:row>
      <xdr:rowOff>281153</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865804"/>
          <a:ext cx="647700" cy="256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233583</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5010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45606</xdr:rowOff>
    </xdr:from>
    <xdr:to>
      <xdr:col>29</xdr:col>
      <xdr:colOff>177800</xdr:colOff>
      <xdr:row>35</xdr:row>
      <xdr:rowOff>147206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6559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255454</xdr:rowOff>
    </xdr:from>
    <xdr:to>
      <xdr:col>26</xdr:col>
      <xdr:colOff>50800</xdr:colOff>
      <xdr:row>35</xdr:row>
      <xdr:rowOff>258997</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865804"/>
          <a:ext cx="698500" cy="35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21260</xdr:rowOff>
    </xdr:from>
    <xdr:to>
      <xdr:col>26</xdr:col>
      <xdr:colOff>101600</xdr:colOff>
      <xdr:row>35</xdr:row>
      <xdr:rowOff>122860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6316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133037</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400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250120</xdr:rowOff>
    </xdr:from>
    <xdr:to>
      <xdr:col>22</xdr:col>
      <xdr:colOff>114300</xdr:colOff>
      <xdr:row>35</xdr:row>
      <xdr:rowOff>258997</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6860470"/>
          <a:ext cx="698500" cy="88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55283</xdr:rowOff>
    </xdr:from>
    <xdr:to>
      <xdr:col>22</xdr:col>
      <xdr:colOff>165100</xdr:colOff>
      <xdr:row>35</xdr:row>
      <xdr:rowOff>156883</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6656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167060</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434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250120</xdr:rowOff>
    </xdr:from>
    <xdr:to>
      <xdr:col>18</xdr:col>
      <xdr:colOff>177800</xdr:colOff>
      <xdr:row>35</xdr:row>
      <xdr:rowOff>316109</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860470"/>
          <a:ext cx="698500" cy="659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84030</xdr:rowOff>
    </xdr:from>
    <xdr:to>
      <xdr:col>19</xdr:col>
      <xdr:colOff>38100</xdr:colOff>
      <xdr:row>35</xdr:row>
      <xdr:rowOff>185630</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6943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195807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46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78867</xdr:rowOff>
    </xdr:from>
    <xdr:to>
      <xdr:col>15</xdr:col>
      <xdr:colOff>101600</xdr:colOff>
      <xdr:row>35</xdr:row>
      <xdr:rowOff>180467</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6892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190644</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458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230353</xdr:rowOff>
    </xdr:from>
    <xdr:to>
      <xdr:col>29</xdr:col>
      <xdr:colOff>177800</xdr:colOff>
      <xdr:row>35</xdr:row>
      <xdr:rowOff>331953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8407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202430</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812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204654</xdr:rowOff>
    </xdr:from>
    <xdr:to>
      <xdr:col>26</xdr:col>
      <xdr:colOff>101600</xdr:colOff>
      <xdr:row>35</xdr:row>
      <xdr:rowOff>306254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8150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291031</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901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208197</xdr:rowOff>
    </xdr:from>
    <xdr:to>
      <xdr:col>22</xdr:col>
      <xdr:colOff>165100</xdr:colOff>
      <xdr:row>35</xdr:row>
      <xdr:rowOff>309797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8185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294574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904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199320</xdr:rowOff>
    </xdr:from>
    <xdr:to>
      <xdr:col>19</xdr:col>
      <xdr:colOff>38100</xdr:colOff>
      <xdr:row>35</xdr:row>
      <xdr:rowOff>300920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8096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285697</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896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265309</xdr:rowOff>
    </xdr:from>
    <xdr:to>
      <xdr:col>15</xdr:col>
      <xdr:colOff>101600</xdr:colOff>
      <xdr:row>36</xdr:row>
      <xdr:rowOff>24009</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8756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8786</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962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岐阜県御嵩町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17,682
16,972
56.69
11,582,091
11,371,196
189,526
4,902,508
5,065,227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100165</xdr:rowOff>
    </xdr:from>
    <xdr:to>
      <xdr:col>24</xdr:col>
      <xdr:colOff>62865</xdr:colOff>
      <xdr:row>38</xdr:row>
      <xdr:rowOff>143955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15115"/>
          <a:ext cx="1270" cy="1243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147782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62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143955</xdr:rowOff>
    </xdr:from>
    <xdr:to>
      <xdr:col>24</xdr:col>
      <xdr:colOff>152400</xdr:colOff>
      <xdr:row>38</xdr:row>
      <xdr:rowOff>143955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59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46842</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90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100165</xdr:rowOff>
    </xdr:from>
    <xdr:to>
      <xdr:col>24</xdr:col>
      <xdr:colOff>152400</xdr:colOff>
      <xdr:row>31</xdr:row>
      <xdr:rowOff>100165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15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33871</xdr:rowOff>
    </xdr:from>
    <xdr:to>
      <xdr:col>24</xdr:col>
      <xdr:colOff>63500</xdr:colOff>
      <xdr:row>38</xdr:row>
      <xdr:rowOff>41961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548971"/>
          <a:ext cx="838200" cy="8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166666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959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143789</xdr:rowOff>
    </xdr:from>
    <xdr:to>
      <xdr:col>24</xdr:col>
      <xdr:colOff>114300</xdr:colOff>
      <xdr:row>36</xdr:row>
      <xdr:rowOff>73939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4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41961</xdr:rowOff>
    </xdr:from>
    <xdr:to>
      <xdr:col>19</xdr:col>
      <xdr:colOff>177800</xdr:colOff>
      <xdr:row>38</xdr:row>
      <xdr:rowOff>44590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557061"/>
          <a:ext cx="889000" cy="2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12471</xdr:rowOff>
    </xdr:from>
    <xdr:to>
      <xdr:col>20</xdr:col>
      <xdr:colOff>38100</xdr:colOff>
      <xdr:row>36</xdr:row>
      <xdr:rowOff>114071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84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130598</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959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44590</xdr:rowOff>
    </xdr:from>
    <xdr:to>
      <xdr:col>15</xdr:col>
      <xdr:colOff>50800</xdr:colOff>
      <xdr:row>38</xdr:row>
      <xdr:rowOff>49797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559690"/>
          <a:ext cx="889000" cy="5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37592</xdr:rowOff>
    </xdr:from>
    <xdr:to>
      <xdr:col>15</xdr:col>
      <xdr:colOff>101600</xdr:colOff>
      <xdr:row>36</xdr:row>
      <xdr:rowOff>139192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0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155719</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985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49797</xdr:rowOff>
    </xdr:from>
    <xdr:to>
      <xdr:col>10</xdr:col>
      <xdr:colOff>114300</xdr:colOff>
      <xdr:row>39</xdr:row>
      <xdr:rowOff>56109</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564897"/>
          <a:ext cx="889000" cy="177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97930</xdr:rowOff>
    </xdr:from>
    <xdr:to>
      <xdr:col>10</xdr:col>
      <xdr:colOff>165100</xdr:colOff>
      <xdr:row>37</xdr:row>
      <xdr:rowOff>28080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70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44607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45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44793</xdr:rowOff>
    </xdr:from>
    <xdr:to>
      <xdr:col>6</xdr:col>
      <xdr:colOff>38100</xdr:colOff>
      <xdr:row>37</xdr:row>
      <xdr:rowOff>146393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88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162920</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63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154521</xdr:rowOff>
    </xdr:from>
    <xdr:to>
      <xdr:col>24</xdr:col>
      <xdr:colOff>114300</xdr:colOff>
      <xdr:row>38</xdr:row>
      <xdr:rowOff>84671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498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69448</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413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162611</xdr:rowOff>
    </xdr:from>
    <xdr:to>
      <xdr:col>20</xdr:col>
      <xdr:colOff>38100</xdr:colOff>
      <xdr:row>38</xdr:row>
      <xdr:rowOff>92761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50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83888</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598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165240</xdr:rowOff>
    </xdr:from>
    <xdr:to>
      <xdr:col>15</xdr:col>
      <xdr:colOff>101600</xdr:colOff>
      <xdr:row>38</xdr:row>
      <xdr:rowOff>95390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508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86517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601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170447</xdr:rowOff>
    </xdr:from>
    <xdr:to>
      <xdr:col>10</xdr:col>
      <xdr:colOff>165100</xdr:colOff>
      <xdr:row>38</xdr:row>
      <xdr:rowOff>100597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514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91724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606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39</xdr:row>
      <xdr:rowOff>5309</xdr:rowOff>
    </xdr:from>
    <xdr:to>
      <xdr:col>6</xdr:col>
      <xdr:colOff>38100</xdr:colOff>
      <xdr:row>39</xdr:row>
      <xdr:rowOff>106909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691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98036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784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46934</xdr:rowOff>
    </xdr:from>
    <xdr:to>
      <xdr:col>24</xdr:col>
      <xdr:colOff>62865</xdr:colOff>
      <xdr:row>58</xdr:row>
      <xdr:rowOff>87061</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619434"/>
          <a:ext cx="1270" cy="1411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90888</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34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87061</xdr:rowOff>
    </xdr:from>
    <xdr:to>
      <xdr:col>24</xdr:col>
      <xdr:colOff>152400</xdr:colOff>
      <xdr:row>58</xdr:row>
      <xdr:rowOff>87061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31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165061</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94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46934</xdr:rowOff>
    </xdr:from>
    <xdr:to>
      <xdr:col>24</xdr:col>
      <xdr:colOff>152400</xdr:colOff>
      <xdr:row>50</xdr:row>
      <xdr:rowOff>46934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619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60833</xdr:rowOff>
    </xdr:from>
    <xdr:to>
      <xdr:col>24</xdr:col>
      <xdr:colOff>63500</xdr:colOff>
      <xdr:row>59</xdr:row>
      <xdr:rowOff>22078</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10004933"/>
          <a:ext cx="838200" cy="132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36903</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2952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14026</xdr:rowOff>
    </xdr:from>
    <xdr:to>
      <xdr:col>24</xdr:col>
      <xdr:colOff>114300</xdr:colOff>
      <xdr:row>55</xdr:row>
      <xdr:rowOff>115626</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44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22078</xdr:rowOff>
    </xdr:from>
    <xdr:to>
      <xdr:col>19</xdr:col>
      <xdr:colOff>177800</xdr:colOff>
      <xdr:row>59</xdr:row>
      <xdr:rowOff>41356</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10137628"/>
          <a:ext cx="889000" cy="19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33807</xdr:rowOff>
    </xdr:from>
    <xdr:to>
      <xdr:col>20</xdr:col>
      <xdr:colOff>38100</xdr:colOff>
      <xdr:row>55</xdr:row>
      <xdr:rowOff>135407</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463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151934</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238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41356</xdr:rowOff>
    </xdr:from>
    <xdr:to>
      <xdr:col>15</xdr:col>
      <xdr:colOff>50800</xdr:colOff>
      <xdr:row>59</xdr:row>
      <xdr:rowOff>64140</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10156906"/>
          <a:ext cx="889000" cy="22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108727</xdr:rowOff>
    </xdr:from>
    <xdr:to>
      <xdr:col>15</xdr:col>
      <xdr:colOff>101600</xdr:colOff>
      <xdr:row>56</xdr:row>
      <xdr:rowOff>38877</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538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55404</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313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37653</xdr:rowOff>
    </xdr:from>
    <xdr:to>
      <xdr:col>10</xdr:col>
      <xdr:colOff>114300</xdr:colOff>
      <xdr:row>59</xdr:row>
      <xdr:rowOff>64140</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1130300" y="10153203"/>
          <a:ext cx="889000" cy="26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142591</xdr:rowOff>
    </xdr:from>
    <xdr:to>
      <xdr:col>10</xdr:col>
      <xdr:colOff>165100</xdr:colOff>
      <xdr:row>56</xdr:row>
      <xdr:rowOff>72741</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572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89268</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347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23140</xdr:rowOff>
    </xdr:from>
    <xdr:to>
      <xdr:col>6</xdr:col>
      <xdr:colOff>38100</xdr:colOff>
      <xdr:row>56</xdr:row>
      <xdr:rowOff>124740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62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141267</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399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10033</xdr:rowOff>
    </xdr:from>
    <xdr:to>
      <xdr:col>24</xdr:col>
      <xdr:colOff>114300</xdr:colOff>
      <xdr:row>58</xdr:row>
      <xdr:rowOff>111633</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954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96410</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869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142728</xdr:rowOff>
    </xdr:from>
    <xdr:to>
      <xdr:col>20</xdr:col>
      <xdr:colOff>38100</xdr:colOff>
      <xdr:row>59</xdr:row>
      <xdr:rowOff>72878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1008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64005</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10179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162006</xdr:rowOff>
    </xdr:from>
    <xdr:to>
      <xdr:col>15</xdr:col>
      <xdr:colOff>101600</xdr:colOff>
      <xdr:row>59</xdr:row>
      <xdr:rowOff>92156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10106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83283</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10198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13340</xdr:rowOff>
    </xdr:from>
    <xdr:to>
      <xdr:col>10</xdr:col>
      <xdr:colOff>165100</xdr:colOff>
      <xdr:row>59</xdr:row>
      <xdr:rowOff>114940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10128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106067</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10221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158303</xdr:rowOff>
    </xdr:from>
    <xdr:to>
      <xdr:col>6</xdr:col>
      <xdr:colOff>38100</xdr:colOff>
      <xdr:row>59</xdr:row>
      <xdr:rowOff>88453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10102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79580</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10195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18771</xdr:rowOff>
    </xdr:from>
    <xdr:to>
      <xdr:col>24</xdr:col>
      <xdr:colOff>62865</xdr:colOff>
      <xdr:row>78</xdr:row>
      <xdr:rowOff>94483</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363171"/>
          <a:ext cx="1270" cy="1104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98310</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714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94483</xdr:rowOff>
    </xdr:from>
    <xdr:to>
      <xdr:col>24</xdr:col>
      <xdr:colOff>152400</xdr:colOff>
      <xdr:row>78</xdr:row>
      <xdr:rowOff>94483</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467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136898</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138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18771</xdr:rowOff>
    </xdr:from>
    <xdr:to>
      <xdr:col>24</xdr:col>
      <xdr:colOff>152400</xdr:colOff>
      <xdr:row>72</xdr:row>
      <xdr:rowOff>18771</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363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153645</xdr:rowOff>
    </xdr:from>
    <xdr:to>
      <xdr:col>24</xdr:col>
      <xdr:colOff>63500</xdr:colOff>
      <xdr:row>78</xdr:row>
      <xdr:rowOff>19869</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355295"/>
          <a:ext cx="838200" cy="37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73601</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29323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50724</xdr:rowOff>
    </xdr:from>
    <xdr:to>
      <xdr:col>24</xdr:col>
      <xdr:colOff>114300</xdr:colOff>
      <xdr:row>76</xdr:row>
      <xdr:rowOff>152324</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08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131471</xdr:rowOff>
    </xdr:from>
    <xdr:to>
      <xdr:col>19</xdr:col>
      <xdr:colOff>177800</xdr:colOff>
      <xdr:row>78</xdr:row>
      <xdr:rowOff>19869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333121"/>
          <a:ext cx="889000" cy="59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22651</xdr:rowOff>
    </xdr:from>
    <xdr:to>
      <xdr:col>20</xdr:col>
      <xdr:colOff>38100</xdr:colOff>
      <xdr:row>76</xdr:row>
      <xdr:rowOff>124251</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052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140779</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2828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34407</xdr:rowOff>
    </xdr:from>
    <xdr:to>
      <xdr:col>15</xdr:col>
      <xdr:colOff>50800</xdr:colOff>
      <xdr:row>77</xdr:row>
      <xdr:rowOff>131471</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236057"/>
          <a:ext cx="889000" cy="97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171059</xdr:rowOff>
    </xdr:from>
    <xdr:to>
      <xdr:col>15</xdr:col>
      <xdr:colOff>101600</xdr:colOff>
      <xdr:row>76</xdr:row>
      <xdr:rowOff>101209</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02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117736</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2805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34407</xdr:rowOff>
    </xdr:from>
    <xdr:to>
      <xdr:col>10</xdr:col>
      <xdr:colOff>114300</xdr:colOff>
      <xdr:row>77</xdr:row>
      <xdr:rowOff>98780</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236057"/>
          <a:ext cx="889000" cy="64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170921</xdr:rowOff>
    </xdr:from>
    <xdr:to>
      <xdr:col>10</xdr:col>
      <xdr:colOff>165100</xdr:colOff>
      <xdr:row>76</xdr:row>
      <xdr:rowOff>101071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02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117598</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2804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144724</xdr:rowOff>
    </xdr:from>
    <xdr:to>
      <xdr:col>6</xdr:col>
      <xdr:colOff>38100</xdr:colOff>
      <xdr:row>77</xdr:row>
      <xdr:rowOff>74874</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17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91401</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2950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102845</xdr:rowOff>
    </xdr:from>
    <xdr:to>
      <xdr:col>24</xdr:col>
      <xdr:colOff>114300</xdr:colOff>
      <xdr:row>78</xdr:row>
      <xdr:rowOff>32995</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304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17772</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219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140519</xdr:rowOff>
    </xdr:from>
    <xdr:to>
      <xdr:col>20</xdr:col>
      <xdr:colOff>38100</xdr:colOff>
      <xdr:row>78</xdr:row>
      <xdr:rowOff>70669</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342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61796</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434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80671</xdr:rowOff>
    </xdr:from>
    <xdr:to>
      <xdr:col>15</xdr:col>
      <xdr:colOff>101600</xdr:colOff>
      <xdr:row>78</xdr:row>
      <xdr:rowOff>10821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282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1948</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375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155057</xdr:rowOff>
    </xdr:from>
    <xdr:to>
      <xdr:col>10</xdr:col>
      <xdr:colOff>165100</xdr:colOff>
      <xdr:row>77</xdr:row>
      <xdr:rowOff>85207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1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76334</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277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47980</xdr:rowOff>
    </xdr:from>
    <xdr:to>
      <xdr:col>6</xdr:col>
      <xdr:colOff>38100</xdr:colOff>
      <xdr:row>77</xdr:row>
      <xdr:rowOff>149580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24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140707</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34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107581</xdr:rowOff>
    </xdr:from>
    <xdr:to>
      <xdr:col>24</xdr:col>
      <xdr:colOff>62865</xdr:colOff>
      <xdr:row>98</xdr:row>
      <xdr:rowOff>90436</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366631"/>
          <a:ext cx="1270" cy="1525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94263</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6896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90436</xdr:rowOff>
    </xdr:from>
    <xdr:to>
      <xdr:col>24</xdr:col>
      <xdr:colOff>152400</xdr:colOff>
      <xdr:row>98</xdr:row>
      <xdr:rowOff>90436</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6892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54258</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141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107581</xdr:rowOff>
    </xdr:from>
    <xdr:to>
      <xdr:col>24</xdr:col>
      <xdr:colOff>152400</xdr:colOff>
      <xdr:row>89</xdr:row>
      <xdr:rowOff>107581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366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159751</xdr:rowOff>
    </xdr:from>
    <xdr:to>
      <xdr:col>24</xdr:col>
      <xdr:colOff>63500</xdr:colOff>
      <xdr:row>96</xdr:row>
      <xdr:rowOff>82077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447501"/>
          <a:ext cx="838200" cy="93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15684</xdr:rowOff>
    </xdr:from>
    <xdr:ext cx="534377"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1319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164257</xdr:rowOff>
    </xdr:from>
    <xdr:to>
      <xdr:col>24</xdr:col>
      <xdr:colOff>114300</xdr:colOff>
      <xdr:row>95</xdr:row>
      <xdr:rowOff>94407</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28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59249</xdr:rowOff>
    </xdr:from>
    <xdr:to>
      <xdr:col>19</xdr:col>
      <xdr:colOff>177800</xdr:colOff>
      <xdr:row>96</xdr:row>
      <xdr:rowOff>82077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2908300" y="16346999"/>
          <a:ext cx="889000" cy="194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115891</xdr:rowOff>
    </xdr:from>
    <xdr:to>
      <xdr:col>20</xdr:col>
      <xdr:colOff>38100</xdr:colOff>
      <xdr:row>96</xdr:row>
      <xdr:rowOff>46041</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40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62568</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530111" y="16178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59249</xdr:rowOff>
    </xdr:from>
    <xdr:to>
      <xdr:col>15</xdr:col>
      <xdr:colOff>50800</xdr:colOff>
      <xdr:row>97</xdr:row>
      <xdr:rowOff>74239</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019300" y="16346999"/>
          <a:ext cx="889000" cy="357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100363</xdr:rowOff>
    </xdr:from>
    <xdr:to>
      <xdr:col>15</xdr:col>
      <xdr:colOff>101600</xdr:colOff>
      <xdr:row>95</xdr:row>
      <xdr:rowOff>30513</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216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47040</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5991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74239</xdr:rowOff>
    </xdr:from>
    <xdr:to>
      <xdr:col>10</xdr:col>
      <xdr:colOff>114300</xdr:colOff>
      <xdr:row>97</xdr:row>
      <xdr:rowOff>91204</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704889"/>
          <a:ext cx="889000" cy="16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29301</xdr:rowOff>
    </xdr:from>
    <xdr:to>
      <xdr:col>10</xdr:col>
      <xdr:colOff>165100</xdr:colOff>
      <xdr:row>97</xdr:row>
      <xdr:rowOff>130901</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6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122028</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752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39294</xdr:rowOff>
    </xdr:from>
    <xdr:to>
      <xdr:col>6</xdr:col>
      <xdr:colOff>38100</xdr:colOff>
      <xdr:row>97</xdr:row>
      <xdr:rowOff>140894</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66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157421</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445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108951</xdr:rowOff>
    </xdr:from>
    <xdr:to>
      <xdr:col>24</xdr:col>
      <xdr:colOff>114300</xdr:colOff>
      <xdr:row>96</xdr:row>
      <xdr:rowOff>39101</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396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87378</xdr:rowOff>
    </xdr:from>
    <xdr:ext cx="534377"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375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31277</xdr:rowOff>
    </xdr:from>
    <xdr:to>
      <xdr:col>20</xdr:col>
      <xdr:colOff>38100</xdr:colOff>
      <xdr:row>96</xdr:row>
      <xdr:rowOff>132877</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49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124004</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30111" y="16583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8449</xdr:rowOff>
    </xdr:from>
    <xdr:to>
      <xdr:col>15</xdr:col>
      <xdr:colOff>101600</xdr:colOff>
      <xdr:row>95</xdr:row>
      <xdr:rowOff>110049</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296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101176</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388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23439</xdr:rowOff>
    </xdr:from>
    <xdr:to>
      <xdr:col>10</xdr:col>
      <xdr:colOff>165100</xdr:colOff>
      <xdr:row>97</xdr:row>
      <xdr:rowOff>125039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654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141566</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6429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40404</xdr:rowOff>
    </xdr:from>
    <xdr:to>
      <xdr:col>6</xdr:col>
      <xdr:colOff>38100</xdr:colOff>
      <xdr:row>97</xdr:row>
      <xdr:rowOff>142004</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671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133131</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763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139700</xdr:rowOff>
    </xdr:from>
    <xdr:to>
      <xdr:col>59</xdr:col>
      <xdr:colOff>50800</xdr:colOff>
      <xdr:row>39</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168927</xdr:rowOff>
    </xdr:from>
    <xdr:ext cx="53129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72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25400</xdr:rowOff>
    </xdr:from>
    <xdr:to>
      <xdr:col>59</xdr:col>
      <xdr:colOff>50800</xdr:colOff>
      <xdr:row>38</xdr:row>
      <xdr:rowOff>25400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54627</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82550</xdr:rowOff>
    </xdr:from>
    <xdr:to>
      <xdr:col>59</xdr:col>
      <xdr:colOff>50800</xdr:colOff>
      <xdr:row>36</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111777</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25400</xdr:rowOff>
    </xdr:from>
    <xdr:to>
      <xdr:col>59</xdr:col>
      <xdr:colOff>50800</xdr:colOff>
      <xdr:row>33</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54627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29</xdr:row>
      <xdr:rowOff>139700</xdr:rowOff>
    </xdr:from>
    <xdr:to>
      <xdr:col>59</xdr:col>
      <xdr:colOff>50800</xdr:colOff>
      <xdr:row>29</xdr:row>
      <xdr:rowOff>139700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28</xdr:row>
      <xdr:rowOff>168927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62557</xdr:rowOff>
    </xdr:from>
    <xdr:to>
      <xdr:col>54</xdr:col>
      <xdr:colOff>189865</xdr:colOff>
      <xdr:row>38</xdr:row>
      <xdr:rowOff>123155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548957"/>
          <a:ext cx="1270" cy="1089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126982</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642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123155</xdr:rowOff>
    </xdr:from>
    <xdr:to>
      <xdr:col>55</xdr:col>
      <xdr:colOff>88900</xdr:colOff>
      <xdr:row>38</xdr:row>
      <xdr:rowOff>123155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638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9234</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324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62557</xdr:rowOff>
    </xdr:from>
    <xdr:to>
      <xdr:col>55</xdr:col>
      <xdr:colOff>88900</xdr:colOff>
      <xdr:row>32</xdr:row>
      <xdr:rowOff>62557</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548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28505</xdr:rowOff>
    </xdr:from>
    <xdr:to>
      <xdr:col>55</xdr:col>
      <xdr:colOff>0</xdr:colOff>
      <xdr:row>37</xdr:row>
      <xdr:rowOff>101248</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9639300" y="6372155"/>
          <a:ext cx="838200" cy="7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134170</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59634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111293</xdr:rowOff>
    </xdr:from>
    <xdr:to>
      <xdr:col>55</xdr:col>
      <xdr:colOff>50800</xdr:colOff>
      <xdr:row>36</xdr:row>
      <xdr:rowOff>41443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112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28505</xdr:rowOff>
    </xdr:from>
    <xdr:to>
      <xdr:col>50</xdr:col>
      <xdr:colOff>114300</xdr:colOff>
      <xdr:row>37</xdr:row>
      <xdr:rowOff>110268</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8750300" y="6372155"/>
          <a:ext cx="889000" cy="81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125647</xdr:rowOff>
    </xdr:from>
    <xdr:to>
      <xdr:col>50</xdr:col>
      <xdr:colOff>165100</xdr:colOff>
      <xdr:row>36</xdr:row>
      <xdr:rowOff>55797</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126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72324</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5901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70720</xdr:rowOff>
    </xdr:from>
    <xdr:to>
      <xdr:col>45</xdr:col>
      <xdr:colOff>177800</xdr:colOff>
      <xdr:row>37</xdr:row>
      <xdr:rowOff>110268</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7861300" y="5385670"/>
          <a:ext cx="889000" cy="1068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17025</xdr:rowOff>
    </xdr:from>
    <xdr:to>
      <xdr:col>46</xdr:col>
      <xdr:colOff>38100</xdr:colOff>
      <xdr:row>36</xdr:row>
      <xdr:rowOff>118625</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18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135152</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83111" y="596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70720</xdr:rowOff>
    </xdr:from>
    <xdr:to>
      <xdr:col>41</xdr:col>
      <xdr:colOff>50800</xdr:colOff>
      <xdr:row>37</xdr:row>
      <xdr:rowOff>130375</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flipV="1">
          <a:off x="6972300" y="5385670"/>
          <a:ext cx="889000" cy="1088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44895</xdr:rowOff>
    </xdr:from>
    <xdr:to>
      <xdr:col>41</xdr:col>
      <xdr:colOff>101600</xdr:colOff>
      <xdr:row>30</xdr:row>
      <xdr:rowOff>146495</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5188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163022</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61795" y="4963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39522</xdr:rowOff>
    </xdr:from>
    <xdr:to>
      <xdr:col>36</xdr:col>
      <xdr:colOff>165100</xdr:colOff>
      <xdr:row>36</xdr:row>
      <xdr:rowOff>141122</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6211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157649</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05111" y="5986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50448</xdr:rowOff>
    </xdr:from>
    <xdr:to>
      <xdr:col>55</xdr:col>
      <xdr:colOff>50800</xdr:colOff>
      <xdr:row>37</xdr:row>
      <xdr:rowOff>152048</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39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28875</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372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149155</xdr:rowOff>
    </xdr:from>
    <xdr:to>
      <xdr:col>50</xdr:col>
      <xdr:colOff>165100</xdr:colOff>
      <xdr:row>37</xdr:row>
      <xdr:rowOff>79305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321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70432</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6414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59468</xdr:rowOff>
    </xdr:from>
    <xdr:to>
      <xdr:col>46</xdr:col>
      <xdr:colOff>38100</xdr:colOff>
      <xdr:row>37</xdr:row>
      <xdr:rowOff>161068</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40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152195</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83111" y="6495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19920</xdr:rowOff>
    </xdr:from>
    <xdr:to>
      <xdr:col>41</xdr:col>
      <xdr:colOff>101600</xdr:colOff>
      <xdr:row>31</xdr:row>
      <xdr:rowOff>121520</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533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112647</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61795" y="5427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79575</xdr:rowOff>
    </xdr:from>
    <xdr:to>
      <xdr:col>36</xdr:col>
      <xdr:colOff>165100</xdr:colOff>
      <xdr:row>38</xdr:row>
      <xdr:rowOff>9725</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642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852</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705111" y="6515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43903</xdr:rowOff>
    </xdr:from>
    <xdr:to>
      <xdr:col>54</xdr:col>
      <xdr:colOff>189865</xdr:colOff>
      <xdr:row>58</xdr:row>
      <xdr:rowOff>30521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959303"/>
          <a:ext cx="1270" cy="1015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34348</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9978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30521</xdr:rowOff>
    </xdr:from>
    <xdr:to>
      <xdr:col>55</xdr:col>
      <xdr:colOff>88900</xdr:colOff>
      <xdr:row>58</xdr:row>
      <xdr:rowOff>30521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9974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162030</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734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43903</xdr:rowOff>
    </xdr:from>
    <xdr:to>
      <xdr:col>55</xdr:col>
      <xdr:colOff>88900</xdr:colOff>
      <xdr:row>52</xdr:row>
      <xdr:rowOff>43903</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959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43903</xdr:rowOff>
    </xdr:from>
    <xdr:to>
      <xdr:col>55</xdr:col>
      <xdr:colOff>0</xdr:colOff>
      <xdr:row>55</xdr:row>
      <xdr:rowOff>143655</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9639300" y="8959303"/>
          <a:ext cx="838200" cy="61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47206</xdr:rowOff>
    </xdr:from>
    <xdr:ext cx="534377"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6484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68779</xdr:rowOff>
    </xdr:from>
    <xdr:to>
      <xdr:col>55</xdr:col>
      <xdr:colOff>50800</xdr:colOff>
      <xdr:row>56</xdr:row>
      <xdr:rowOff>170379</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669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143655</xdr:rowOff>
    </xdr:from>
    <xdr:to>
      <xdr:col>50</xdr:col>
      <xdr:colOff>114300</xdr:colOff>
      <xdr:row>57</xdr:row>
      <xdr:rowOff>25267</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8750300" y="9573405"/>
          <a:ext cx="889000" cy="224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94876</xdr:rowOff>
    </xdr:from>
    <xdr:to>
      <xdr:col>50</xdr:col>
      <xdr:colOff>165100</xdr:colOff>
      <xdr:row>57</xdr:row>
      <xdr:rowOff>25026</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696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16153</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2111" y="9788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2001</xdr:rowOff>
    </xdr:from>
    <xdr:to>
      <xdr:col>45</xdr:col>
      <xdr:colOff>177800</xdr:colOff>
      <xdr:row>57</xdr:row>
      <xdr:rowOff>25267</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7861300" y="8917401"/>
          <a:ext cx="889000" cy="88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90875</xdr:rowOff>
    </xdr:from>
    <xdr:to>
      <xdr:col>46</xdr:col>
      <xdr:colOff>38100</xdr:colOff>
      <xdr:row>57</xdr:row>
      <xdr:rowOff>21025</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692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37552</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3111" y="9467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2001</xdr:rowOff>
    </xdr:from>
    <xdr:to>
      <xdr:col>41</xdr:col>
      <xdr:colOff>50800</xdr:colOff>
      <xdr:row>55</xdr:row>
      <xdr:rowOff>22273</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6972300" y="8917401"/>
          <a:ext cx="889000" cy="534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45654</xdr:rowOff>
    </xdr:from>
    <xdr:to>
      <xdr:col>41</xdr:col>
      <xdr:colOff>101600</xdr:colOff>
      <xdr:row>56</xdr:row>
      <xdr:rowOff>147254</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64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138381</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4111" y="9739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51853</xdr:rowOff>
    </xdr:from>
    <xdr:to>
      <xdr:col>36</xdr:col>
      <xdr:colOff>165100</xdr:colOff>
      <xdr:row>56</xdr:row>
      <xdr:rowOff>153453</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653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144580</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05111" y="9745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164553</xdr:rowOff>
    </xdr:from>
    <xdr:to>
      <xdr:col>55</xdr:col>
      <xdr:colOff>50800</xdr:colOff>
      <xdr:row>52</xdr:row>
      <xdr:rowOff>94703</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8908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117580</xdr:rowOff>
    </xdr:from>
    <xdr:ext cx="599010"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8861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92855</xdr:rowOff>
    </xdr:from>
    <xdr:to>
      <xdr:col>50</xdr:col>
      <xdr:colOff>165100</xdr:colOff>
      <xdr:row>56</xdr:row>
      <xdr:rowOff>23005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522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39532</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39795" y="9297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145917</xdr:rowOff>
    </xdr:from>
    <xdr:to>
      <xdr:col>46</xdr:col>
      <xdr:colOff>38100</xdr:colOff>
      <xdr:row>57</xdr:row>
      <xdr:rowOff>76067</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747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67194</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83111" y="9839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51</xdr:row>
      <xdr:rowOff>122651</xdr:rowOff>
    </xdr:from>
    <xdr:to>
      <xdr:col>41</xdr:col>
      <xdr:colOff>101600</xdr:colOff>
      <xdr:row>52</xdr:row>
      <xdr:rowOff>52801</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8866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50</xdr:row>
      <xdr:rowOff>69328</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61795" y="8641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142923</xdr:rowOff>
    </xdr:from>
    <xdr:to>
      <xdr:col>36</xdr:col>
      <xdr:colOff>165100</xdr:colOff>
      <xdr:row>55</xdr:row>
      <xdr:rowOff>73073</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401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89600</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672795" y="9176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142081</xdr:rowOff>
    </xdr:from>
    <xdr:to>
      <xdr:col>54</xdr:col>
      <xdr:colOff>189865</xdr:colOff>
      <xdr:row>79</xdr:row>
      <xdr:rowOff>42221</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315031"/>
          <a:ext cx="1270" cy="1271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46048</xdr:rowOff>
    </xdr:from>
    <xdr:ext cx="378565"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905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42221</xdr:rowOff>
    </xdr:from>
    <xdr:to>
      <xdr:col>55</xdr:col>
      <xdr:colOff>88900</xdr:colOff>
      <xdr:row>79</xdr:row>
      <xdr:rowOff>42221</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86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88758</xdr:rowOff>
    </xdr:from>
    <xdr:ext cx="534377"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2090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142081</xdr:rowOff>
    </xdr:from>
    <xdr:to>
      <xdr:col>55</xdr:col>
      <xdr:colOff>88900</xdr:colOff>
      <xdr:row>71</xdr:row>
      <xdr:rowOff>142081</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31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158331</xdr:rowOff>
    </xdr:from>
    <xdr:to>
      <xdr:col>55</xdr:col>
      <xdr:colOff>0</xdr:colOff>
      <xdr:row>79</xdr:row>
      <xdr:rowOff>33516</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9639300" y="13359981"/>
          <a:ext cx="838200" cy="218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68172</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0983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45295</xdr:rowOff>
    </xdr:from>
    <xdr:to>
      <xdr:col>55</xdr:col>
      <xdr:colOff>50800</xdr:colOff>
      <xdr:row>77</xdr:row>
      <xdr:rowOff>146895</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24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158331</xdr:rowOff>
    </xdr:from>
    <xdr:to>
      <xdr:col>50</xdr:col>
      <xdr:colOff>114300</xdr:colOff>
      <xdr:row>78</xdr:row>
      <xdr:rowOff>749</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3359981"/>
          <a:ext cx="889000" cy="13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41618</xdr:rowOff>
    </xdr:from>
    <xdr:to>
      <xdr:col>50</xdr:col>
      <xdr:colOff>165100</xdr:colOff>
      <xdr:row>77</xdr:row>
      <xdr:rowOff>143218</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24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159745</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018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749</xdr:rowOff>
    </xdr:from>
    <xdr:to>
      <xdr:col>45</xdr:col>
      <xdr:colOff>177800</xdr:colOff>
      <xdr:row>78</xdr:row>
      <xdr:rowOff>59500</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7861300" y="13373849"/>
          <a:ext cx="889000" cy="58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58782</xdr:rowOff>
    </xdr:from>
    <xdr:to>
      <xdr:col>46</xdr:col>
      <xdr:colOff>38100</xdr:colOff>
      <xdr:row>77</xdr:row>
      <xdr:rowOff>160382</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260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5459</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035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168942</xdr:rowOff>
    </xdr:from>
    <xdr:to>
      <xdr:col>41</xdr:col>
      <xdr:colOff>50800</xdr:colOff>
      <xdr:row>78</xdr:row>
      <xdr:rowOff>59500</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3370592"/>
          <a:ext cx="889000" cy="62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66460</xdr:rowOff>
    </xdr:from>
    <xdr:to>
      <xdr:col>41</xdr:col>
      <xdr:colOff>101600</xdr:colOff>
      <xdr:row>77</xdr:row>
      <xdr:rowOff>168060</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2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13137</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04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67526</xdr:rowOff>
    </xdr:from>
    <xdr:to>
      <xdr:col>36</xdr:col>
      <xdr:colOff>165100</xdr:colOff>
      <xdr:row>75</xdr:row>
      <xdr:rowOff>169126</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292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14203</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2701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154166</xdr:rowOff>
    </xdr:from>
    <xdr:to>
      <xdr:col>55</xdr:col>
      <xdr:colOff>50800</xdr:colOff>
      <xdr:row>79</xdr:row>
      <xdr:rowOff>84316</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527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69093</xdr:rowOff>
    </xdr:from>
    <xdr:ext cx="378565"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4421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107531</xdr:rowOff>
    </xdr:from>
    <xdr:to>
      <xdr:col>50</xdr:col>
      <xdr:colOff>165100</xdr:colOff>
      <xdr:row>78</xdr:row>
      <xdr:rowOff>37681</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309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28808</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72111" y="13401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121399</xdr:rowOff>
    </xdr:from>
    <xdr:to>
      <xdr:col>46</xdr:col>
      <xdr:colOff>38100</xdr:colOff>
      <xdr:row>78</xdr:row>
      <xdr:rowOff>51549</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323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42676</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3111" y="13415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8700</xdr:rowOff>
    </xdr:from>
    <xdr:to>
      <xdr:col>41</xdr:col>
      <xdr:colOff>101600</xdr:colOff>
      <xdr:row>78</xdr:row>
      <xdr:rowOff>110300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38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101427</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626428" y="1347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118142</xdr:rowOff>
    </xdr:from>
    <xdr:to>
      <xdr:col>36</xdr:col>
      <xdr:colOff>165100</xdr:colOff>
      <xdr:row>78</xdr:row>
      <xdr:rowOff>48292</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319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39419</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3412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66818</xdr:rowOff>
    </xdr:from>
    <xdr:to>
      <xdr:col>54</xdr:col>
      <xdr:colOff>189865</xdr:colOff>
      <xdr:row>98</xdr:row>
      <xdr:rowOff>77256</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840218"/>
          <a:ext cx="1270" cy="1039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81083</xdr:rowOff>
    </xdr:from>
    <xdr:ext cx="534377"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6883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77256</xdr:rowOff>
    </xdr:from>
    <xdr:to>
      <xdr:col>55</xdr:col>
      <xdr:colOff>88900</xdr:colOff>
      <xdr:row>98</xdr:row>
      <xdr:rowOff>77256</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879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13495</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615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66818</xdr:rowOff>
    </xdr:from>
    <xdr:to>
      <xdr:col>55</xdr:col>
      <xdr:colOff>88900</xdr:colOff>
      <xdr:row>92</xdr:row>
      <xdr:rowOff>66818</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840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66818</xdr:rowOff>
    </xdr:from>
    <xdr:to>
      <xdr:col>55</xdr:col>
      <xdr:colOff>0</xdr:colOff>
      <xdr:row>96</xdr:row>
      <xdr:rowOff>40173</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5840218"/>
          <a:ext cx="838200" cy="659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161424</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6206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11547</xdr:rowOff>
    </xdr:from>
    <xdr:to>
      <xdr:col>55</xdr:col>
      <xdr:colOff>50800</xdr:colOff>
      <xdr:row>97</xdr:row>
      <xdr:rowOff>113147</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642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40173</xdr:rowOff>
    </xdr:from>
    <xdr:to>
      <xdr:col>50</xdr:col>
      <xdr:colOff>114300</xdr:colOff>
      <xdr:row>97</xdr:row>
      <xdr:rowOff>79761</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6499373"/>
          <a:ext cx="889000" cy="211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40922</xdr:rowOff>
    </xdr:from>
    <xdr:to>
      <xdr:col>50</xdr:col>
      <xdr:colOff>165100</xdr:colOff>
      <xdr:row>97</xdr:row>
      <xdr:rowOff>142522</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671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133649</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764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44501</xdr:rowOff>
    </xdr:from>
    <xdr:to>
      <xdr:col>45</xdr:col>
      <xdr:colOff>177800</xdr:colOff>
      <xdr:row>97</xdr:row>
      <xdr:rowOff>79761</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861300" y="15817901"/>
          <a:ext cx="889000" cy="892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41191</xdr:rowOff>
    </xdr:from>
    <xdr:to>
      <xdr:col>46</xdr:col>
      <xdr:colOff>38100</xdr:colOff>
      <xdr:row>97</xdr:row>
      <xdr:rowOff>142791</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671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133918</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764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44501</xdr:rowOff>
    </xdr:from>
    <xdr:to>
      <xdr:col>41</xdr:col>
      <xdr:colOff>50800</xdr:colOff>
      <xdr:row>95</xdr:row>
      <xdr:rowOff>88137</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5817901"/>
          <a:ext cx="889000" cy="557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164740</xdr:rowOff>
    </xdr:from>
    <xdr:to>
      <xdr:col>41</xdr:col>
      <xdr:colOff>101600</xdr:colOff>
      <xdr:row>97</xdr:row>
      <xdr:rowOff>94890</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62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86017</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716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77932</xdr:rowOff>
    </xdr:from>
    <xdr:to>
      <xdr:col>36</xdr:col>
      <xdr:colOff>165100</xdr:colOff>
      <xdr:row>98</xdr:row>
      <xdr:rowOff>8082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08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170659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801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16018</xdr:rowOff>
    </xdr:from>
    <xdr:to>
      <xdr:col>55</xdr:col>
      <xdr:colOff>50800</xdr:colOff>
      <xdr:row>92</xdr:row>
      <xdr:rowOff>117618</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5789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140495</xdr:rowOff>
    </xdr:from>
    <xdr:ext cx="599010"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5742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160823</xdr:rowOff>
    </xdr:from>
    <xdr:to>
      <xdr:col>50</xdr:col>
      <xdr:colOff>165100</xdr:colOff>
      <xdr:row>96</xdr:row>
      <xdr:rowOff>90973</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448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107500</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223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28961</xdr:rowOff>
    </xdr:from>
    <xdr:to>
      <xdr:col>46</xdr:col>
      <xdr:colOff>38100</xdr:colOff>
      <xdr:row>97</xdr:row>
      <xdr:rowOff>130561</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659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147088</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434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91</xdr:row>
      <xdr:rowOff>165151</xdr:rowOff>
    </xdr:from>
    <xdr:to>
      <xdr:col>41</xdr:col>
      <xdr:colOff>101600</xdr:colOff>
      <xdr:row>92</xdr:row>
      <xdr:rowOff>95301</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5767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90</xdr:row>
      <xdr:rowOff>111828</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61795" y="15542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37337</xdr:rowOff>
    </xdr:from>
    <xdr:to>
      <xdr:col>36</xdr:col>
      <xdr:colOff>165100</xdr:colOff>
      <xdr:row>95</xdr:row>
      <xdr:rowOff>138937</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325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93</xdr:row>
      <xdr:rowOff>155464</xdr:rowOff>
    </xdr:from>
    <xdr:ext cx="59901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672795" y="16100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52438</xdr:rowOff>
    </xdr:from>
    <xdr:to>
      <xdr:col>85</xdr:col>
      <xdr:colOff>126364</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367388"/>
          <a:ext cx="1269" cy="1363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170565</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142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52438</xdr:rowOff>
    </xdr:from>
    <xdr:to>
      <xdr:col>86</xdr:col>
      <xdr:colOff>25400</xdr:colOff>
      <xdr:row>31</xdr:row>
      <xdr:rowOff>52438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367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7176</xdr:rowOff>
    </xdr:from>
    <xdr:to>
      <xdr:col>85</xdr:col>
      <xdr:colOff>127000</xdr:colOff>
      <xdr:row>39</xdr:row>
      <xdr:rowOff>41656</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693726"/>
          <a:ext cx="838200" cy="34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69397</xdr:rowOff>
    </xdr:from>
    <xdr:ext cx="469744"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413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46520</xdr:rowOff>
    </xdr:from>
    <xdr:to>
      <xdr:col>85</xdr:col>
      <xdr:colOff>177800</xdr:colOff>
      <xdr:row>38</xdr:row>
      <xdr:rowOff>148120</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56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7176</xdr:rowOff>
    </xdr:from>
    <xdr:to>
      <xdr:col>81</xdr:col>
      <xdr:colOff>50800</xdr:colOff>
      <xdr:row>39</xdr:row>
      <xdr:rowOff>15342</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592300" y="6693726"/>
          <a:ext cx="889000" cy="8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95314</xdr:rowOff>
    </xdr:from>
    <xdr:to>
      <xdr:col>81</xdr:col>
      <xdr:colOff>101600</xdr:colOff>
      <xdr:row>39</xdr:row>
      <xdr:rowOff>25464</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610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41991</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46428" y="6385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15342</xdr:rowOff>
    </xdr:from>
    <xdr:to>
      <xdr:col>76</xdr:col>
      <xdr:colOff>114300</xdr:colOff>
      <xdr:row>39</xdr:row>
      <xdr:rowOff>33503</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3703300" y="6701892"/>
          <a:ext cx="889000" cy="18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102362</xdr:rowOff>
    </xdr:from>
    <xdr:to>
      <xdr:col>76</xdr:col>
      <xdr:colOff>165100</xdr:colOff>
      <xdr:row>39</xdr:row>
      <xdr:rowOff>32512</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617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49039</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57428" y="6392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33503</xdr:rowOff>
    </xdr:from>
    <xdr:to>
      <xdr:col>71</xdr:col>
      <xdr:colOff>177800</xdr:colOff>
      <xdr:row>39</xdr:row>
      <xdr:rowOff>43459</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2814300" y="6720053"/>
          <a:ext cx="889000" cy="9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74308</xdr:rowOff>
    </xdr:from>
    <xdr:to>
      <xdr:col>72</xdr:col>
      <xdr:colOff>38100</xdr:colOff>
      <xdr:row>39</xdr:row>
      <xdr:rowOff>4458</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589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20985</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68428" y="6364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51232</xdr:rowOff>
    </xdr:from>
    <xdr:to>
      <xdr:col>67</xdr:col>
      <xdr:colOff>101600</xdr:colOff>
      <xdr:row>38</xdr:row>
      <xdr:rowOff>152832</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566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169359</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79428" y="6341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162306</xdr:rowOff>
    </xdr:from>
    <xdr:to>
      <xdr:col>85</xdr:col>
      <xdr:colOff>177800</xdr:colOff>
      <xdr:row>39</xdr:row>
      <xdr:rowOff>92456</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77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77233</xdr:rowOff>
    </xdr:from>
    <xdr:ext cx="378565"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5923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127826</xdr:rowOff>
    </xdr:from>
    <xdr:to>
      <xdr:col>81</xdr:col>
      <xdr:colOff>101600</xdr:colOff>
      <xdr:row>39</xdr:row>
      <xdr:rowOff>57976</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42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49103</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46428" y="6735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135992</xdr:rowOff>
    </xdr:from>
    <xdr:to>
      <xdr:col>76</xdr:col>
      <xdr:colOff>165100</xdr:colOff>
      <xdr:row>39</xdr:row>
      <xdr:rowOff>66142</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5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57269</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57428" y="6743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154153</xdr:rowOff>
    </xdr:from>
    <xdr:to>
      <xdr:col>72</xdr:col>
      <xdr:colOff>38100</xdr:colOff>
      <xdr:row>39</xdr:row>
      <xdr:rowOff>84303</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69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75430</xdr:rowOff>
    </xdr:from>
    <xdr:ext cx="378565"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14017" y="67619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164109</xdr:rowOff>
    </xdr:from>
    <xdr:to>
      <xdr:col>67</xdr:col>
      <xdr:colOff>101600</xdr:colOff>
      <xdr:row>39</xdr:row>
      <xdr:rowOff>94259</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79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85386</xdr:rowOff>
    </xdr:from>
    <xdr:ext cx="313932"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57333" y="67719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公債費グラフ枠">
          <a:extLst>
            <a:ext uri="{FF2B5EF4-FFF2-40B4-BE49-F238E27FC236}">
              <a16:creationId xmlns:a16="http://schemas.microsoft.com/office/drawing/2014/main" id="{00000000-0008-0000-06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16675</xdr:rowOff>
    </xdr:from>
    <xdr:to>
      <xdr:col>85</xdr:col>
      <xdr:colOff>126364</xdr:colOff>
      <xdr:row>79</xdr:row>
      <xdr:rowOff>12548</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6317595" y="12018175"/>
          <a:ext cx="1269" cy="1538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16375</xdr:rowOff>
    </xdr:from>
    <xdr:ext cx="469744" cy="259045"/>
    <xdr:sp macro="" textlink="">
      <xdr:nvSpPr>
        <xdr:cNvPr id="620" name="公債費最小値テキスト">
          <a:extLst>
            <a:ext uri="{FF2B5EF4-FFF2-40B4-BE49-F238E27FC236}">
              <a16:creationId xmlns:a16="http://schemas.microsoft.com/office/drawing/2014/main" id="{00000000-0008-0000-0600-00006C020000}"/>
            </a:ext>
          </a:extLst>
        </xdr:cNvPr>
        <xdr:cNvSpPr txBox="1"/>
      </xdr:nvSpPr>
      <xdr:spPr>
        <a:xfrm>
          <a:off x="16370300" y="13560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12548</xdr:rowOff>
    </xdr:from>
    <xdr:to>
      <xdr:col>86</xdr:col>
      <xdr:colOff>25400</xdr:colOff>
      <xdr:row>79</xdr:row>
      <xdr:rowOff>12548</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3557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134802</xdr:rowOff>
    </xdr:from>
    <xdr:ext cx="599010" cy="259045"/>
    <xdr:sp macro="" textlink="">
      <xdr:nvSpPr>
        <xdr:cNvPr id="622" name="公債費最大値テキスト">
          <a:extLst>
            <a:ext uri="{FF2B5EF4-FFF2-40B4-BE49-F238E27FC236}">
              <a16:creationId xmlns:a16="http://schemas.microsoft.com/office/drawing/2014/main" id="{00000000-0008-0000-0600-00006E020000}"/>
            </a:ext>
          </a:extLst>
        </xdr:cNvPr>
        <xdr:cNvSpPr txBox="1"/>
      </xdr:nvSpPr>
      <xdr:spPr>
        <a:xfrm>
          <a:off x="16370300" y="11793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16675</xdr:rowOff>
    </xdr:from>
    <xdr:to>
      <xdr:col>86</xdr:col>
      <xdr:colOff>25400</xdr:colOff>
      <xdr:row>70</xdr:row>
      <xdr:rowOff>16675</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2018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16535</xdr:rowOff>
    </xdr:from>
    <xdr:to>
      <xdr:col>85</xdr:col>
      <xdr:colOff>127000</xdr:colOff>
      <xdr:row>77</xdr:row>
      <xdr:rowOff>20802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5481300" y="13218185"/>
          <a:ext cx="838200" cy="4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134459</xdr:rowOff>
    </xdr:from>
    <xdr:ext cx="534377" cy="259045"/>
    <xdr:sp macro="" textlink="">
      <xdr:nvSpPr>
        <xdr:cNvPr id="625" name="公債費平均値テキスト">
          <a:extLst>
            <a:ext uri="{FF2B5EF4-FFF2-40B4-BE49-F238E27FC236}">
              <a16:creationId xmlns:a16="http://schemas.microsoft.com/office/drawing/2014/main" id="{00000000-0008-0000-0600-000071020000}"/>
            </a:ext>
          </a:extLst>
        </xdr:cNvPr>
        <xdr:cNvSpPr txBox="1"/>
      </xdr:nvSpPr>
      <xdr:spPr>
        <a:xfrm>
          <a:off x="16370300" y="12650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111582</xdr:rowOff>
    </xdr:from>
    <xdr:to>
      <xdr:col>85</xdr:col>
      <xdr:colOff>177800</xdr:colOff>
      <xdr:row>75</xdr:row>
      <xdr:rowOff>41732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6268700" y="12798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20802</xdr:rowOff>
    </xdr:from>
    <xdr:to>
      <xdr:col>81</xdr:col>
      <xdr:colOff>50800</xdr:colOff>
      <xdr:row>77</xdr:row>
      <xdr:rowOff>26518</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4592300" y="13222452"/>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88341</xdr:rowOff>
    </xdr:from>
    <xdr:to>
      <xdr:col>81</xdr:col>
      <xdr:colOff>101600</xdr:colOff>
      <xdr:row>75</xdr:row>
      <xdr:rowOff>18491</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5430500" y="1277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35018</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5214111" y="12550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26518</xdr:rowOff>
    </xdr:from>
    <xdr:to>
      <xdr:col>76</xdr:col>
      <xdr:colOff>114300</xdr:colOff>
      <xdr:row>77</xdr:row>
      <xdr:rowOff>45962</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3703300" y="13228168"/>
          <a:ext cx="889000" cy="19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112331</xdr:rowOff>
    </xdr:from>
    <xdr:to>
      <xdr:col>76</xdr:col>
      <xdr:colOff>165100</xdr:colOff>
      <xdr:row>75</xdr:row>
      <xdr:rowOff>42481</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4541500" y="1279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59008</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325111" y="12574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45962</xdr:rowOff>
    </xdr:from>
    <xdr:to>
      <xdr:col>71</xdr:col>
      <xdr:colOff>177800</xdr:colOff>
      <xdr:row>77</xdr:row>
      <xdr:rowOff>59640</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2814300" y="13247612"/>
          <a:ext cx="889000" cy="13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139674</xdr:rowOff>
    </xdr:from>
    <xdr:to>
      <xdr:col>72</xdr:col>
      <xdr:colOff>38100</xdr:colOff>
      <xdr:row>75</xdr:row>
      <xdr:rowOff>69824</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3652500" y="1282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86351</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436111" y="1260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148069</xdr:rowOff>
    </xdr:from>
    <xdr:to>
      <xdr:col>67</xdr:col>
      <xdr:colOff>101600</xdr:colOff>
      <xdr:row>75</xdr:row>
      <xdr:rowOff>78219</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2763500" y="1283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94746</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547111" y="12610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137185</xdr:rowOff>
    </xdr:from>
    <xdr:to>
      <xdr:col>85</xdr:col>
      <xdr:colOff>177800</xdr:colOff>
      <xdr:row>77</xdr:row>
      <xdr:rowOff>67335</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6268700" y="1316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115612</xdr:rowOff>
    </xdr:from>
    <xdr:ext cx="534377" cy="259045"/>
    <xdr:sp macro="" textlink="">
      <xdr:nvSpPr>
        <xdr:cNvPr id="644" name="公債費該当値テキスト">
          <a:extLst>
            <a:ext uri="{FF2B5EF4-FFF2-40B4-BE49-F238E27FC236}">
              <a16:creationId xmlns:a16="http://schemas.microsoft.com/office/drawing/2014/main" id="{00000000-0008-0000-0600-000084020000}"/>
            </a:ext>
          </a:extLst>
        </xdr:cNvPr>
        <xdr:cNvSpPr txBox="1"/>
      </xdr:nvSpPr>
      <xdr:spPr>
        <a:xfrm>
          <a:off x="16370300" y="13145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141452</xdr:rowOff>
    </xdr:from>
    <xdr:to>
      <xdr:col>81</xdr:col>
      <xdr:colOff>101600</xdr:colOff>
      <xdr:row>77</xdr:row>
      <xdr:rowOff>71602</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5430500" y="1317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62729</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14111" y="13264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147168</xdr:rowOff>
    </xdr:from>
    <xdr:to>
      <xdr:col>76</xdr:col>
      <xdr:colOff>165100</xdr:colOff>
      <xdr:row>77</xdr:row>
      <xdr:rowOff>77318</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4541500" y="1317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68445</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325111" y="13270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166612</xdr:rowOff>
    </xdr:from>
    <xdr:to>
      <xdr:col>72</xdr:col>
      <xdr:colOff>38100</xdr:colOff>
      <xdr:row>77</xdr:row>
      <xdr:rowOff>96762</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3652500" y="13196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87889</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436111" y="13289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8840</xdr:rowOff>
    </xdr:from>
    <xdr:to>
      <xdr:col>67</xdr:col>
      <xdr:colOff>101600</xdr:colOff>
      <xdr:row>77</xdr:row>
      <xdr:rowOff>110440</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2763500" y="1321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101567</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547111" y="13303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a:extLst>
            <a:ext uri="{FF2B5EF4-FFF2-40B4-BE49-F238E27FC236}">
              <a16:creationId xmlns:a16="http://schemas.microsoft.com/office/drawing/2014/main" id="{00000000-0008-0000-06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24747</xdr:rowOff>
    </xdr:from>
    <xdr:to>
      <xdr:col>85</xdr:col>
      <xdr:colOff>126364</xdr:colOff>
      <xdr:row>99</xdr:row>
      <xdr:rowOff>57452</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6317595" y="15626697"/>
          <a:ext cx="1269" cy="1404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61279</xdr:rowOff>
    </xdr:from>
    <xdr:ext cx="469744" cy="259045"/>
    <xdr:sp macro="" textlink="">
      <xdr:nvSpPr>
        <xdr:cNvPr id="679" name="積立金最小値テキスト">
          <a:extLst>
            <a:ext uri="{FF2B5EF4-FFF2-40B4-BE49-F238E27FC236}">
              <a16:creationId xmlns:a16="http://schemas.microsoft.com/office/drawing/2014/main" id="{00000000-0008-0000-0600-0000A7020000}"/>
            </a:ext>
          </a:extLst>
        </xdr:cNvPr>
        <xdr:cNvSpPr txBox="1"/>
      </xdr:nvSpPr>
      <xdr:spPr>
        <a:xfrm>
          <a:off x="16370300" y="17034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57452</xdr:rowOff>
    </xdr:from>
    <xdr:to>
      <xdr:col>86</xdr:col>
      <xdr:colOff>25400</xdr:colOff>
      <xdr:row>99</xdr:row>
      <xdr:rowOff>57452</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7031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142874</xdr:rowOff>
    </xdr:from>
    <xdr:ext cx="534377" cy="259045"/>
    <xdr:sp macro="" textlink="">
      <xdr:nvSpPr>
        <xdr:cNvPr id="681" name="積立金最大値テキスト">
          <a:extLst>
            <a:ext uri="{FF2B5EF4-FFF2-40B4-BE49-F238E27FC236}">
              <a16:creationId xmlns:a16="http://schemas.microsoft.com/office/drawing/2014/main" id="{00000000-0008-0000-0600-0000A9020000}"/>
            </a:ext>
          </a:extLst>
        </xdr:cNvPr>
        <xdr:cNvSpPr txBox="1"/>
      </xdr:nvSpPr>
      <xdr:spPr>
        <a:xfrm>
          <a:off x="16370300" y="15401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24747</xdr:rowOff>
    </xdr:from>
    <xdr:to>
      <xdr:col>86</xdr:col>
      <xdr:colOff>25400</xdr:colOff>
      <xdr:row>91</xdr:row>
      <xdr:rowOff>24747</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5626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161319</xdr:rowOff>
    </xdr:from>
    <xdr:to>
      <xdr:col>85</xdr:col>
      <xdr:colOff>127000</xdr:colOff>
      <xdr:row>97</xdr:row>
      <xdr:rowOff>44929</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5481300" y="16620519"/>
          <a:ext cx="838200" cy="55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124530</xdr:rowOff>
    </xdr:from>
    <xdr:ext cx="534377" cy="259045"/>
    <xdr:sp macro="" textlink="">
      <xdr:nvSpPr>
        <xdr:cNvPr id="684" name="積立金平均値テキスト">
          <a:extLst>
            <a:ext uri="{FF2B5EF4-FFF2-40B4-BE49-F238E27FC236}">
              <a16:creationId xmlns:a16="http://schemas.microsoft.com/office/drawing/2014/main" id="{00000000-0008-0000-0600-0000AC020000}"/>
            </a:ext>
          </a:extLst>
        </xdr:cNvPr>
        <xdr:cNvSpPr txBox="1"/>
      </xdr:nvSpPr>
      <xdr:spPr>
        <a:xfrm>
          <a:off x="16370300" y="16412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101653</xdr:rowOff>
    </xdr:from>
    <xdr:to>
      <xdr:col>85</xdr:col>
      <xdr:colOff>177800</xdr:colOff>
      <xdr:row>97</xdr:row>
      <xdr:rowOff>31803</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6268700" y="16560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54693</xdr:rowOff>
    </xdr:from>
    <xdr:to>
      <xdr:col>81</xdr:col>
      <xdr:colOff>50800</xdr:colOff>
      <xdr:row>97</xdr:row>
      <xdr:rowOff>44929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4592300" y="16170993"/>
          <a:ext cx="889000" cy="504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10376</xdr:rowOff>
    </xdr:from>
    <xdr:to>
      <xdr:col>81</xdr:col>
      <xdr:colOff>101600</xdr:colOff>
      <xdr:row>96</xdr:row>
      <xdr:rowOff>111976</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5430500" y="16469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128503</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14111" y="16244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54693</xdr:rowOff>
    </xdr:from>
    <xdr:to>
      <xdr:col>76</xdr:col>
      <xdr:colOff>114300</xdr:colOff>
      <xdr:row>97</xdr:row>
      <xdr:rowOff>109150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3703300" y="16170993"/>
          <a:ext cx="889000" cy="568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109981</xdr:rowOff>
    </xdr:from>
    <xdr:to>
      <xdr:col>76</xdr:col>
      <xdr:colOff>165100</xdr:colOff>
      <xdr:row>96</xdr:row>
      <xdr:rowOff>40131</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4541500" y="16397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31258</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25111" y="16490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109150</xdr:rowOff>
    </xdr:from>
    <xdr:to>
      <xdr:col>71</xdr:col>
      <xdr:colOff>177800</xdr:colOff>
      <xdr:row>97</xdr:row>
      <xdr:rowOff>123290</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2814300" y="16739800"/>
          <a:ext cx="889000" cy="14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79887</xdr:rowOff>
    </xdr:from>
    <xdr:to>
      <xdr:col>72</xdr:col>
      <xdr:colOff>38100</xdr:colOff>
      <xdr:row>98</xdr:row>
      <xdr:rowOff>10037</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3652500" y="16710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1164</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436111" y="16803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141168</xdr:rowOff>
    </xdr:from>
    <xdr:to>
      <xdr:col>67</xdr:col>
      <xdr:colOff>101600</xdr:colOff>
      <xdr:row>98</xdr:row>
      <xdr:rowOff>71318</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2763500" y="16771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62445</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547111" y="16864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110519</xdr:rowOff>
    </xdr:from>
    <xdr:to>
      <xdr:col>85</xdr:col>
      <xdr:colOff>177800</xdr:colOff>
      <xdr:row>97</xdr:row>
      <xdr:rowOff>40669</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6268700" y="1656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88946</xdr:rowOff>
    </xdr:from>
    <xdr:ext cx="534377" cy="259045"/>
    <xdr:sp macro="" textlink="">
      <xdr:nvSpPr>
        <xdr:cNvPr id="703" name="積立金該当値テキスト">
          <a:extLst>
            <a:ext uri="{FF2B5EF4-FFF2-40B4-BE49-F238E27FC236}">
              <a16:creationId xmlns:a16="http://schemas.microsoft.com/office/drawing/2014/main" id="{00000000-0008-0000-0600-0000BF020000}"/>
            </a:ext>
          </a:extLst>
        </xdr:cNvPr>
        <xdr:cNvSpPr txBox="1"/>
      </xdr:nvSpPr>
      <xdr:spPr>
        <a:xfrm>
          <a:off x="16370300" y="16548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165579</xdr:rowOff>
    </xdr:from>
    <xdr:to>
      <xdr:col>81</xdr:col>
      <xdr:colOff>101600</xdr:colOff>
      <xdr:row>97</xdr:row>
      <xdr:rowOff>95729</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5430500" y="16624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86856</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14111" y="16717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3893</xdr:rowOff>
    </xdr:from>
    <xdr:to>
      <xdr:col>76</xdr:col>
      <xdr:colOff>165100</xdr:colOff>
      <xdr:row>94</xdr:row>
      <xdr:rowOff>105493</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4541500" y="16120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122020</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325111" y="15895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58350</xdr:rowOff>
    </xdr:from>
    <xdr:to>
      <xdr:col>72</xdr:col>
      <xdr:colOff>38100</xdr:colOff>
      <xdr:row>97</xdr:row>
      <xdr:rowOff>159950</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3652500" y="1668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5027</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436111" y="16464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72490</xdr:rowOff>
    </xdr:from>
    <xdr:to>
      <xdr:col>67</xdr:col>
      <xdr:colOff>101600</xdr:colOff>
      <xdr:row>98</xdr:row>
      <xdr:rowOff>2640</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2763500" y="1670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19167</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547111" y="16478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84322</xdr:rowOff>
    </xdr:from>
    <xdr:to>
      <xdr:col>116</xdr:col>
      <xdr:colOff>62864</xdr:colOff>
      <xdr:row>38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2159595" y="5227822"/>
          <a:ext cx="1269" cy="1312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32" name="投資及び出資金最小値テキスト">
          <a:extLst>
            <a:ext uri="{FF2B5EF4-FFF2-40B4-BE49-F238E27FC236}">
              <a16:creationId xmlns:a16="http://schemas.microsoft.com/office/drawing/2014/main" id="{00000000-0008-0000-0600-0000DC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30999</xdr:rowOff>
    </xdr:from>
    <xdr:ext cx="534377" cy="259045"/>
    <xdr:sp macro="" textlink="">
      <xdr:nvSpPr>
        <xdr:cNvPr id="734" name="投資及び出資金最大値テキスト">
          <a:extLst>
            <a:ext uri="{FF2B5EF4-FFF2-40B4-BE49-F238E27FC236}">
              <a16:creationId xmlns:a16="http://schemas.microsoft.com/office/drawing/2014/main" id="{00000000-0008-0000-0600-0000DE020000}"/>
            </a:ext>
          </a:extLst>
        </xdr:cNvPr>
        <xdr:cNvSpPr txBox="1"/>
      </xdr:nvSpPr>
      <xdr:spPr>
        <a:xfrm>
          <a:off x="22212300" y="5003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84322</xdr:rowOff>
    </xdr:from>
    <xdr:to>
      <xdr:col>116</xdr:col>
      <xdr:colOff>152400</xdr:colOff>
      <xdr:row>30</xdr:row>
      <xdr:rowOff>84322</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5227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97695</xdr:rowOff>
    </xdr:from>
    <xdr:to>
      <xdr:col>116</xdr:col>
      <xdr:colOff>63500</xdr:colOff>
      <xdr:row>35</xdr:row>
      <xdr:rowOff>106153</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1323300" y="6098445"/>
          <a:ext cx="838200" cy="8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91330</xdr:rowOff>
    </xdr:from>
    <xdr:ext cx="469744" cy="259045"/>
    <xdr:sp macro="" textlink="">
      <xdr:nvSpPr>
        <xdr:cNvPr id="737" name="投資及び出資金平均値テキスト">
          <a:extLst>
            <a:ext uri="{FF2B5EF4-FFF2-40B4-BE49-F238E27FC236}">
              <a16:creationId xmlns:a16="http://schemas.microsoft.com/office/drawing/2014/main" id="{00000000-0008-0000-0600-0000E1020000}"/>
            </a:ext>
          </a:extLst>
        </xdr:cNvPr>
        <xdr:cNvSpPr txBox="1"/>
      </xdr:nvSpPr>
      <xdr:spPr>
        <a:xfrm>
          <a:off x="22212300" y="62635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112903</xdr:rowOff>
    </xdr:from>
    <xdr:to>
      <xdr:col>116</xdr:col>
      <xdr:colOff>114300</xdr:colOff>
      <xdr:row>37</xdr:row>
      <xdr:rowOff>43053</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2110700" y="6285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11684</xdr:rowOff>
    </xdr:from>
    <xdr:to>
      <xdr:col>111</xdr:col>
      <xdr:colOff>177800</xdr:colOff>
      <xdr:row>35</xdr:row>
      <xdr:rowOff>106153</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0434300" y="5840984"/>
          <a:ext cx="889000" cy="265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133591</xdr:rowOff>
    </xdr:from>
    <xdr:to>
      <xdr:col>112</xdr:col>
      <xdr:colOff>38100</xdr:colOff>
      <xdr:row>37</xdr:row>
      <xdr:rowOff>63741</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1272500" y="6305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54868</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088428" y="6398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11684</xdr:rowOff>
    </xdr:from>
    <xdr:to>
      <xdr:col>107</xdr:col>
      <xdr:colOff>50800</xdr:colOff>
      <xdr:row>36</xdr:row>
      <xdr:rowOff>96723</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19545300" y="5840984"/>
          <a:ext cx="889000" cy="42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114503</xdr:rowOff>
    </xdr:from>
    <xdr:to>
      <xdr:col>107</xdr:col>
      <xdr:colOff>101600</xdr:colOff>
      <xdr:row>37</xdr:row>
      <xdr:rowOff>44653</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0383500" y="6286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35780</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199428" y="6379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17170</xdr:rowOff>
    </xdr:from>
    <xdr:to>
      <xdr:col>102</xdr:col>
      <xdr:colOff>114300</xdr:colOff>
      <xdr:row>36</xdr:row>
      <xdr:rowOff>96723</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8656300" y="6189370"/>
          <a:ext cx="889000" cy="79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87471</xdr:rowOff>
    </xdr:from>
    <xdr:to>
      <xdr:col>102</xdr:col>
      <xdr:colOff>165100</xdr:colOff>
      <xdr:row>37</xdr:row>
      <xdr:rowOff>17621</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9494500" y="625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8748</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10428" y="6352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154737</xdr:rowOff>
    </xdr:from>
    <xdr:to>
      <xdr:col>98</xdr:col>
      <xdr:colOff>38100</xdr:colOff>
      <xdr:row>37</xdr:row>
      <xdr:rowOff>84887</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8605500" y="6326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76014</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21428" y="6419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46895</xdr:rowOff>
    </xdr:from>
    <xdr:to>
      <xdr:col>116</xdr:col>
      <xdr:colOff>114300</xdr:colOff>
      <xdr:row>35</xdr:row>
      <xdr:rowOff>148495</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2110700" y="604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69772</xdr:rowOff>
    </xdr:from>
    <xdr:ext cx="469744" cy="259045"/>
    <xdr:sp macro="" textlink="">
      <xdr:nvSpPr>
        <xdr:cNvPr id="756" name="投資及び出資金該当値テキスト">
          <a:extLst>
            <a:ext uri="{FF2B5EF4-FFF2-40B4-BE49-F238E27FC236}">
              <a16:creationId xmlns:a16="http://schemas.microsoft.com/office/drawing/2014/main" id="{00000000-0008-0000-0600-0000F4020000}"/>
            </a:ext>
          </a:extLst>
        </xdr:cNvPr>
        <xdr:cNvSpPr txBox="1"/>
      </xdr:nvSpPr>
      <xdr:spPr>
        <a:xfrm>
          <a:off x="22212300" y="5899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55353</xdr:rowOff>
    </xdr:from>
    <xdr:to>
      <xdr:col>112</xdr:col>
      <xdr:colOff>38100</xdr:colOff>
      <xdr:row>35</xdr:row>
      <xdr:rowOff>156953</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1272500" y="6056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2030</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088428" y="5831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33</xdr:row>
      <xdr:rowOff>132334</xdr:rowOff>
    </xdr:from>
    <xdr:to>
      <xdr:col>107</xdr:col>
      <xdr:colOff>101600</xdr:colOff>
      <xdr:row>34</xdr:row>
      <xdr:rowOff>62484</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0383500" y="5790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32</xdr:row>
      <xdr:rowOff>79011</xdr:rowOff>
    </xdr:from>
    <xdr:ext cx="534377"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167111" y="5565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45923</xdr:rowOff>
    </xdr:from>
    <xdr:to>
      <xdr:col>102</xdr:col>
      <xdr:colOff>165100</xdr:colOff>
      <xdr:row>36</xdr:row>
      <xdr:rowOff>147523</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9494500" y="6218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164050</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10428" y="5993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137820</xdr:rowOff>
    </xdr:from>
    <xdr:to>
      <xdr:col>98</xdr:col>
      <xdr:colOff>38100</xdr:colOff>
      <xdr:row>36</xdr:row>
      <xdr:rowOff>67970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8605500" y="613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84497</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21428" y="5913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157393</xdr:rowOff>
    </xdr:from>
    <xdr:to>
      <xdr:col>116</xdr:col>
      <xdr:colOff>62864</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901343"/>
          <a:ext cx="1269" cy="1182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104070</xdr:rowOff>
    </xdr:from>
    <xdr:ext cx="534377"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676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157393</xdr:rowOff>
    </xdr:from>
    <xdr:to>
      <xdr:col>116</xdr:col>
      <xdr:colOff>152400</xdr:colOff>
      <xdr:row>51</xdr:row>
      <xdr:rowOff>157393</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901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119035</xdr:rowOff>
    </xdr:from>
    <xdr:to>
      <xdr:col>116</xdr:col>
      <xdr:colOff>63500</xdr:colOff>
      <xdr:row>58</xdr:row>
      <xdr:rowOff>119126</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1323300" y="10063135"/>
          <a:ext cx="8382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136831</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7380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113954</xdr:rowOff>
    </xdr:from>
    <xdr:to>
      <xdr:col>116</xdr:col>
      <xdr:colOff>114300</xdr:colOff>
      <xdr:row>58</xdr:row>
      <xdr:rowOff>44104</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9886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119126</xdr:rowOff>
    </xdr:from>
    <xdr:to>
      <xdr:col>111</xdr:col>
      <xdr:colOff>177800</xdr:colOff>
      <xdr:row>58</xdr:row>
      <xdr:rowOff>119355</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0434300" y="10063226"/>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109108</xdr:rowOff>
    </xdr:from>
    <xdr:to>
      <xdr:col>112</xdr:col>
      <xdr:colOff>38100</xdr:colOff>
      <xdr:row>58</xdr:row>
      <xdr:rowOff>39258</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9881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55785</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88428" y="9656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119355</xdr:rowOff>
    </xdr:from>
    <xdr:to>
      <xdr:col>107</xdr:col>
      <xdr:colOff>50800</xdr:colOff>
      <xdr:row>58</xdr:row>
      <xdr:rowOff>119538</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19545300" y="10063455"/>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97587</xdr:rowOff>
    </xdr:from>
    <xdr:to>
      <xdr:col>107</xdr:col>
      <xdr:colOff>101600</xdr:colOff>
      <xdr:row>58</xdr:row>
      <xdr:rowOff>27737</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987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44264</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9645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119538</xdr:rowOff>
    </xdr:from>
    <xdr:to>
      <xdr:col>102</xdr:col>
      <xdr:colOff>114300</xdr:colOff>
      <xdr:row>58</xdr:row>
      <xdr:rowOff>119766</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18656300" y="10063638"/>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130002</xdr:rowOff>
    </xdr:from>
    <xdr:to>
      <xdr:col>102</xdr:col>
      <xdr:colOff>165100</xdr:colOff>
      <xdr:row>58</xdr:row>
      <xdr:rowOff>60152</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9902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76679</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9677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152908</xdr:rowOff>
    </xdr:from>
    <xdr:to>
      <xdr:col>98</xdr:col>
      <xdr:colOff>38100</xdr:colOff>
      <xdr:row>58</xdr:row>
      <xdr:rowOff>83058</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9925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99585</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9700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68235</xdr:rowOff>
    </xdr:from>
    <xdr:to>
      <xdr:col>116</xdr:col>
      <xdr:colOff>114300</xdr:colOff>
      <xdr:row>58</xdr:row>
      <xdr:rowOff>169835</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1001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154612</xdr:rowOff>
    </xdr:from>
    <xdr:ext cx="378565"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99272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68326</xdr:rowOff>
    </xdr:from>
    <xdr:to>
      <xdr:col>112</xdr:col>
      <xdr:colOff>38100</xdr:colOff>
      <xdr:row>58</xdr:row>
      <xdr:rowOff>169926</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10012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161053</xdr:rowOff>
    </xdr:from>
    <xdr:ext cx="378565"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4017" y="101051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68555</xdr:rowOff>
    </xdr:from>
    <xdr:to>
      <xdr:col>107</xdr:col>
      <xdr:colOff>101600</xdr:colOff>
      <xdr:row>58</xdr:row>
      <xdr:rowOff>170155</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10012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161282</xdr:rowOff>
    </xdr:from>
    <xdr:ext cx="378565"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5017" y="101053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68738</xdr:rowOff>
    </xdr:from>
    <xdr:to>
      <xdr:col>102</xdr:col>
      <xdr:colOff>165100</xdr:colOff>
      <xdr:row>58</xdr:row>
      <xdr:rowOff>170338</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10012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161465</xdr:rowOff>
    </xdr:from>
    <xdr:ext cx="378565"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56017" y="10105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68966</xdr:rowOff>
    </xdr:from>
    <xdr:to>
      <xdr:col>98</xdr:col>
      <xdr:colOff>38100</xdr:colOff>
      <xdr:row>58</xdr:row>
      <xdr:rowOff>170566</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10013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161693</xdr:rowOff>
    </xdr:from>
    <xdr:ext cx="378565"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7017" y="101057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163399</xdr:rowOff>
    </xdr:from>
    <xdr:to>
      <xdr:col>116</xdr:col>
      <xdr:colOff>62864</xdr:colOff>
      <xdr:row>78</xdr:row>
      <xdr:rowOff>102933</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2159595" y="11993449"/>
          <a:ext cx="1269" cy="1482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106760</xdr:rowOff>
    </xdr:from>
    <xdr:ext cx="534377" cy="259045"/>
    <xdr:sp macro="" textlink="">
      <xdr:nvSpPr>
        <xdr:cNvPr id="845" name="繰出金最小値テキスト">
          <a:extLst>
            <a:ext uri="{FF2B5EF4-FFF2-40B4-BE49-F238E27FC236}">
              <a16:creationId xmlns:a16="http://schemas.microsoft.com/office/drawing/2014/main" id="{00000000-0008-0000-0600-00004D030000}"/>
            </a:ext>
          </a:extLst>
        </xdr:cNvPr>
        <xdr:cNvSpPr txBox="1"/>
      </xdr:nvSpPr>
      <xdr:spPr>
        <a:xfrm>
          <a:off x="22212300" y="13479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102933</xdr:rowOff>
    </xdr:from>
    <xdr:to>
      <xdr:col>116</xdr:col>
      <xdr:colOff>152400</xdr:colOff>
      <xdr:row>78</xdr:row>
      <xdr:rowOff>102933</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3476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110076</xdr:rowOff>
    </xdr:from>
    <xdr:ext cx="599010" cy="259045"/>
    <xdr:sp macro="" textlink="">
      <xdr:nvSpPr>
        <xdr:cNvPr id="847" name="繰出金最大値テキスト">
          <a:extLst>
            <a:ext uri="{FF2B5EF4-FFF2-40B4-BE49-F238E27FC236}">
              <a16:creationId xmlns:a16="http://schemas.microsoft.com/office/drawing/2014/main" id="{00000000-0008-0000-0600-00004F030000}"/>
            </a:ext>
          </a:extLst>
        </xdr:cNvPr>
        <xdr:cNvSpPr txBox="1"/>
      </xdr:nvSpPr>
      <xdr:spPr>
        <a:xfrm>
          <a:off x="22212300" y="11768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163399</xdr:rowOff>
    </xdr:from>
    <xdr:to>
      <xdr:col>116</xdr:col>
      <xdr:colOff>152400</xdr:colOff>
      <xdr:row>69</xdr:row>
      <xdr:rowOff>163399</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1993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166370</xdr:rowOff>
    </xdr:from>
    <xdr:to>
      <xdr:col>116</xdr:col>
      <xdr:colOff>63500</xdr:colOff>
      <xdr:row>76</xdr:row>
      <xdr:rowOff>168066</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1323300" y="13196570"/>
          <a:ext cx="838200" cy="1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38168</xdr:rowOff>
    </xdr:from>
    <xdr:ext cx="534377" cy="259045"/>
    <xdr:sp macro="" textlink="">
      <xdr:nvSpPr>
        <xdr:cNvPr id="850" name="繰出金平均値テキスト">
          <a:extLst>
            <a:ext uri="{FF2B5EF4-FFF2-40B4-BE49-F238E27FC236}">
              <a16:creationId xmlns:a16="http://schemas.microsoft.com/office/drawing/2014/main" id="{00000000-0008-0000-0600-000052030000}"/>
            </a:ext>
          </a:extLst>
        </xdr:cNvPr>
        <xdr:cNvSpPr txBox="1"/>
      </xdr:nvSpPr>
      <xdr:spPr>
        <a:xfrm>
          <a:off x="22212300" y="127254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15291</xdr:rowOff>
    </xdr:from>
    <xdr:to>
      <xdr:col>116</xdr:col>
      <xdr:colOff>114300</xdr:colOff>
      <xdr:row>75</xdr:row>
      <xdr:rowOff>116891</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2110700" y="12874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168066</xdr:rowOff>
    </xdr:from>
    <xdr:to>
      <xdr:col>111</xdr:col>
      <xdr:colOff>177800</xdr:colOff>
      <xdr:row>77</xdr:row>
      <xdr:rowOff>38736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0434300" y="13198266"/>
          <a:ext cx="889000" cy="42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160204</xdr:rowOff>
    </xdr:from>
    <xdr:to>
      <xdr:col>112</xdr:col>
      <xdr:colOff>38100</xdr:colOff>
      <xdr:row>75</xdr:row>
      <xdr:rowOff>90354</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1272500" y="12847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106881</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056111" y="12622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38736</xdr:rowOff>
    </xdr:from>
    <xdr:to>
      <xdr:col>107</xdr:col>
      <xdr:colOff>50800</xdr:colOff>
      <xdr:row>77</xdr:row>
      <xdr:rowOff>51651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9545300" y="13240386"/>
          <a:ext cx="889000" cy="12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144602</xdr:rowOff>
    </xdr:from>
    <xdr:to>
      <xdr:col>107</xdr:col>
      <xdr:colOff>101600</xdr:colOff>
      <xdr:row>75</xdr:row>
      <xdr:rowOff>74752</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0383500" y="12831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91279</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167111" y="12607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51651</xdr:rowOff>
    </xdr:from>
    <xdr:to>
      <xdr:col>102</xdr:col>
      <xdr:colOff>114300</xdr:colOff>
      <xdr:row>77</xdr:row>
      <xdr:rowOff>78987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8656300" y="13253301"/>
          <a:ext cx="889000" cy="27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27616</xdr:rowOff>
    </xdr:from>
    <xdr:to>
      <xdr:col>102</xdr:col>
      <xdr:colOff>165100</xdr:colOff>
      <xdr:row>75</xdr:row>
      <xdr:rowOff>129216</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9494500" y="1288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145743</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278111" y="12661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163843</xdr:rowOff>
    </xdr:from>
    <xdr:to>
      <xdr:col>98</xdr:col>
      <xdr:colOff>38100</xdr:colOff>
      <xdr:row>75</xdr:row>
      <xdr:rowOff>93993</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8605500" y="12851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110520</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389111" y="12626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115570</xdr:rowOff>
    </xdr:from>
    <xdr:to>
      <xdr:col>116</xdr:col>
      <xdr:colOff>114300</xdr:colOff>
      <xdr:row>77</xdr:row>
      <xdr:rowOff>45720</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2110700" y="1314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93997</xdr:rowOff>
    </xdr:from>
    <xdr:ext cx="534377" cy="259045"/>
    <xdr:sp macro="" textlink="">
      <xdr:nvSpPr>
        <xdr:cNvPr id="869" name="繰出金該当値テキスト">
          <a:extLst>
            <a:ext uri="{FF2B5EF4-FFF2-40B4-BE49-F238E27FC236}">
              <a16:creationId xmlns:a16="http://schemas.microsoft.com/office/drawing/2014/main" id="{00000000-0008-0000-0600-000065030000}"/>
            </a:ext>
          </a:extLst>
        </xdr:cNvPr>
        <xdr:cNvSpPr txBox="1"/>
      </xdr:nvSpPr>
      <xdr:spPr>
        <a:xfrm>
          <a:off x="22212300" y="13124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117266</xdr:rowOff>
    </xdr:from>
    <xdr:to>
      <xdr:col>112</xdr:col>
      <xdr:colOff>38100</xdr:colOff>
      <xdr:row>77</xdr:row>
      <xdr:rowOff>47416</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1272500" y="13147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38543</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3240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159386</xdr:rowOff>
    </xdr:from>
    <xdr:to>
      <xdr:col>107</xdr:col>
      <xdr:colOff>101600</xdr:colOff>
      <xdr:row>77</xdr:row>
      <xdr:rowOff>89536</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0383500" y="13189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80663</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167111" y="13282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851</xdr:rowOff>
    </xdr:from>
    <xdr:to>
      <xdr:col>102</xdr:col>
      <xdr:colOff>165100</xdr:colOff>
      <xdr:row>77</xdr:row>
      <xdr:rowOff>102451</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9494500" y="13202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93578</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78111" y="13295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28187</xdr:rowOff>
    </xdr:from>
    <xdr:to>
      <xdr:col>98</xdr:col>
      <xdr:colOff>38100</xdr:colOff>
      <xdr:row>77</xdr:row>
      <xdr:rowOff>129787</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8605500" y="13229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120914</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89111" y="13322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a:extLst>
            <a:ext uri="{FF2B5EF4-FFF2-40B4-BE49-F238E27FC236}">
              <a16:creationId xmlns:a16="http://schemas.microsoft.com/office/drawing/2014/main" id="{00000000-0008-0000-0600-00007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a:extLst>
            <a:ext uri="{FF2B5EF4-FFF2-40B4-BE49-F238E27FC236}">
              <a16:creationId xmlns:a16="http://schemas.microsoft.com/office/drawing/2014/main" id="{00000000-0008-0000-0600-00008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a:extLst>
            <a:ext uri="{FF2B5EF4-FFF2-40B4-BE49-F238E27FC236}">
              <a16:creationId xmlns:a16="http://schemas.microsoft.com/office/drawing/2014/main" id="{00000000-0008-0000-0600-00008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a:extLst>
            <a:ext uri="{FF2B5EF4-FFF2-40B4-BE49-F238E27FC236}">
              <a16:creationId xmlns:a16="http://schemas.microsoft.com/office/drawing/2014/main" id="{00000000-0008-0000-0600-00009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・本町が属する類似団体区分「</a:t>
          </a:r>
          <a:r>
            <a:rPr kumimoji="1" lang="en-US" altLang="ja-JP" sz="1300">
              <a:latin typeface="ＭＳ Ｐゴシック" panose="020B0600070205080204" pitchFamily="50" charset="-128"/>
              <a:ea typeface="ＭＳ Ｐゴシック" panose="020B0600070205080204" pitchFamily="50" charset="-128"/>
            </a:rPr>
            <a:t>Ⅳ</a:t>
          </a:r>
          <a:r>
            <a:rPr kumimoji="1" lang="ja-JP" altLang="en-US" sz="1300">
              <a:latin typeface="ＭＳ Ｐゴシック" panose="020B0600070205080204" pitchFamily="50" charset="-128"/>
              <a:ea typeface="ＭＳ Ｐゴシック" panose="020B0600070205080204" pitchFamily="50" charset="-128"/>
            </a:rPr>
            <a:t>－１」は、人口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万</a:t>
          </a:r>
          <a:r>
            <a:rPr kumimoji="1" lang="en-US" altLang="ja-JP" sz="1300">
              <a:latin typeface="ＭＳ Ｐゴシック" panose="020B0600070205080204" pitchFamily="50" charset="-128"/>
              <a:ea typeface="ＭＳ Ｐゴシック" panose="020B0600070205080204" pitchFamily="50" charset="-128"/>
            </a:rPr>
            <a:t>5,000</a:t>
          </a:r>
          <a:r>
            <a:rPr kumimoji="1" lang="ja-JP" altLang="en-US" sz="1300">
              <a:latin typeface="ＭＳ Ｐゴシック" panose="020B0600070205080204" pitchFamily="50" charset="-128"/>
              <a:ea typeface="ＭＳ Ｐゴシック" panose="020B0600070205080204" pitchFamily="50" charset="-128"/>
            </a:rPr>
            <a:t>人～</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万人の町村で構成されるが、本町の人口は</a:t>
          </a:r>
          <a:r>
            <a:rPr kumimoji="1" lang="en-US" altLang="ja-JP" sz="1300">
              <a:latin typeface="ＭＳ Ｐゴシック" panose="020B0600070205080204" pitchFamily="50" charset="-128"/>
              <a:ea typeface="ＭＳ Ｐゴシック" panose="020B0600070205080204" pitchFamily="50" charset="-128"/>
            </a:rPr>
            <a:t>17,775</a:t>
          </a:r>
          <a:r>
            <a:rPr kumimoji="1" lang="ja-JP" altLang="en-US" sz="1300">
              <a:latin typeface="ＭＳ Ｐゴシック" panose="020B0600070205080204" pitchFamily="50" charset="-128"/>
              <a:ea typeface="ＭＳ Ｐゴシック" panose="020B0600070205080204" pitchFamily="50" charset="-128"/>
            </a:rPr>
            <a:t>人であり、類似団体</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団体のうち、本町は比較的人口が多い自治体に位置づけられる。結果として、住民一人当たりのコストに換算すると、類似団体の中では人口が多いことにより、全体的には数値が類似団体平均を下回る傾向が強い。</a:t>
          </a:r>
        </a:p>
        <a:p>
          <a:r>
            <a:rPr kumimoji="1" lang="ja-JP" altLang="en-US" sz="1300">
              <a:latin typeface="ＭＳ Ｐゴシック" panose="020B0600070205080204" pitchFamily="50" charset="-128"/>
              <a:ea typeface="ＭＳ Ｐゴシック" panose="020B0600070205080204" pitchFamily="50" charset="-128"/>
            </a:rPr>
            <a:t>・人件費は、保育所の民営化、出先機関業務の一部民間委託などの取り組みにより、類似団体より少ない職員数で行政サービスを運営しており、結果として類似団体平均を下回っている。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・普通建設事業費（更新整備）は、亜炭鉱跡の充填に係る工事費の決算額が多くを占めるが、その事業費が前年度と比べ</a:t>
          </a:r>
          <a:r>
            <a:rPr kumimoji="1" lang="en-US" altLang="ja-JP" sz="1300">
              <a:latin typeface="ＭＳ Ｐゴシック" panose="020B0600070205080204" pitchFamily="50" charset="-128"/>
              <a:ea typeface="ＭＳ Ｐゴシック" panose="020B0600070205080204" pitchFamily="50" charset="-128"/>
            </a:rPr>
            <a:t>23.9</a:t>
          </a:r>
          <a:r>
            <a:rPr kumimoji="1" lang="ja-JP" altLang="en-US" sz="1300">
              <a:latin typeface="ＭＳ Ｐゴシック" panose="020B0600070205080204" pitchFamily="50" charset="-128"/>
              <a:ea typeface="ＭＳ Ｐゴシック" panose="020B0600070205080204" pitchFamily="50" charset="-128"/>
            </a:rPr>
            <a:t>億円増となったことにより、一人当たりのコストも大きく増となった。</a:t>
          </a:r>
        </a:p>
        <a:p>
          <a:r>
            <a:rPr kumimoji="1" lang="ja-JP" altLang="en-US" sz="1300">
              <a:latin typeface="ＭＳ Ｐゴシック" panose="020B0600070205080204" pitchFamily="50" charset="-128"/>
              <a:ea typeface="ＭＳ Ｐゴシック" panose="020B0600070205080204" pitchFamily="50" charset="-128"/>
            </a:rPr>
            <a:t>・公債費は、これまで地方債の発行抑制を行ってきたことにより、類似団体の中でも下位で推移している。しかし、今後も住民の安心安全対策を推進するために必要な事業に対する借入を予定しているため、公債費は増加傾向になると見込んでいる。</a:t>
          </a:r>
        </a:p>
        <a:p>
          <a:r>
            <a:rPr kumimoji="1" lang="ja-JP" altLang="en-US" sz="1300">
              <a:latin typeface="ＭＳ Ｐゴシック" panose="020B0600070205080204" pitchFamily="50" charset="-128"/>
              <a:ea typeface="ＭＳ Ｐゴシック" panose="020B0600070205080204" pitchFamily="50" charset="-128"/>
            </a:rPr>
            <a:t>・積立金は、ほぼ同水準で推移したものの、今後は公共施設の更新などに備え、積極的に公共施設等総合管理基金に積み立てるなど計画的な積み立てが必要である。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岐阜県御嵩町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17,682
16,972
56.69
11,582,091
11,371,196
189,526
4,902,508
5,065,227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125984</xdr:rowOff>
    </xdr:from>
    <xdr:to>
      <xdr:col>24</xdr:col>
      <xdr:colOff>62865</xdr:colOff>
      <xdr:row>38</xdr:row>
      <xdr:rowOff>153416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69484"/>
          <a:ext cx="127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157243</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72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153416</xdr:rowOff>
    </xdr:from>
    <xdr:to>
      <xdr:col>24</xdr:col>
      <xdr:colOff>152400</xdr:colOff>
      <xdr:row>38</xdr:row>
      <xdr:rowOff>153416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68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72661</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44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125984</xdr:rowOff>
    </xdr:from>
    <xdr:to>
      <xdr:col>24</xdr:col>
      <xdr:colOff>152400</xdr:colOff>
      <xdr:row>30</xdr:row>
      <xdr:rowOff>125984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69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81788</xdr:rowOff>
    </xdr:from>
    <xdr:to>
      <xdr:col>24</xdr:col>
      <xdr:colOff>63500</xdr:colOff>
      <xdr:row>38</xdr:row>
      <xdr:rowOff>153035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596888"/>
          <a:ext cx="838200" cy="71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50436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797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27559</xdr:rowOff>
    </xdr:from>
    <xdr:to>
      <xdr:col>24</xdr:col>
      <xdr:colOff>114300</xdr:colOff>
      <xdr:row>35</xdr:row>
      <xdr:rowOff>129159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28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135890</xdr:rowOff>
    </xdr:from>
    <xdr:to>
      <xdr:col>19</xdr:col>
      <xdr:colOff>177800</xdr:colOff>
      <xdr:row>38</xdr:row>
      <xdr:rowOff>153035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65099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83566</xdr:rowOff>
    </xdr:from>
    <xdr:to>
      <xdr:col>20</xdr:col>
      <xdr:colOff>38100</xdr:colOff>
      <xdr:row>36</xdr:row>
      <xdr:rowOff>13716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84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30243</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59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55499</xdr:rowOff>
    </xdr:from>
    <xdr:to>
      <xdr:col>15</xdr:col>
      <xdr:colOff>50800</xdr:colOff>
      <xdr:row>38</xdr:row>
      <xdr:rowOff>135890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570599"/>
          <a:ext cx="889000" cy="80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129667</xdr:rowOff>
    </xdr:from>
    <xdr:to>
      <xdr:col>15</xdr:col>
      <xdr:colOff>101600</xdr:colOff>
      <xdr:row>36</xdr:row>
      <xdr:rowOff>59817</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3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76344</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05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49784</xdr:rowOff>
    </xdr:from>
    <xdr:to>
      <xdr:col>10</xdr:col>
      <xdr:colOff>114300</xdr:colOff>
      <xdr:row>38</xdr:row>
      <xdr:rowOff>55499</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564884"/>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165100</xdr:rowOff>
    </xdr:from>
    <xdr:to>
      <xdr:col>10</xdr:col>
      <xdr:colOff>165100</xdr:colOff>
      <xdr:row>36</xdr:row>
      <xdr:rowOff>95250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111777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41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5080</xdr:rowOff>
    </xdr:from>
    <xdr:to>
      <xdr:col>6</xdr:col>
      <xdr:colOff>38100</xdr:colOff>
      <xdr:row>35</xdr:row>
      <xdr:rowOff>106680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0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123207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781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30988</xdr:rowOff>
    </xdr:from>
    <xdr:to>
      <xdr:col>24</xdr:col>
      <xdr:colOff>114300</xdr:colOff>
      <xdr:row>38</xdr:row>
      <xdr:rowOff>132588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546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117365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461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102235</xdr:rowOff>
    </xdr:from>
    <xdr:to>
      <xdr:col>20</xdr:col>
      <xdr:colOff>38100</xdr:colOff>
      <xdr:row>39</xdr:row>
      <xdr:rowOff>32385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617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39</xdr:row>
      <xdr:rowOff>23512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710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85090</xdr:rowOff>
    </xdr:from>
    <xdr:to>
      <xdr:col>15</xdr:col>
      <xdr:colOff>101600</xdr:colOff>
      <xdr:row>39</xdr:row>
      <xdr:rowOff>15240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600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39</xdr:row>
      <xdr:rowOff>6367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69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4699</xdr:rowOff>
    </xdr:from>
    <xdr:to>
      <xdr:col>10</xdr:col>
      <xdr:colOff>165100</xdr:colOff>
      <xdr:row>38</xdr:row>
      <xdr:rowOff>106299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519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97426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612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170434</xdr:rowOff>
    </xdr:from>
    <xdr:to>
      <xdr:col>6</xdr:col>
      <xdr:colOff>38100</xdr:colOff>
      <xdr:row>38</xdr:row>
      <xdr:rowOff>100584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51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91711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606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139700</xdr:rowOff>
    </xdr:from>
    <xdr:to>
      <xdr:col>28</xdr:col>
      <xdr:colOff>114300</xdr:colOff>
      <xdr:row>59</xdr:row>
      <xdr:rowOff>139700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54627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111777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54627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50</xdr:row>
      <xdr:rowOff>111777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48</xdr:row>
      <xdr:rowOff>168927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7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総務費グラフ枠">
          <a:extLst>
            <a:ext uri="{FF2B5EF4-FFF2-40B4-BE49-F238E27FC236}">
              <a16:creationId xmlns:a16="http://schemas.microsoft.com/office/drawing/2014/main" id="{00000000-0008-0000-07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12303</xdr:rowOff>
    </xdr:from>
    <xdr:to>
      <xdr:col>24</xdr:col>
      <xdr:colOff>62865</xdr:colOff>
      <xdr:row>58</xdr:row>
      <xdr:rowOff>113144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4633595" y="8756253"/>
          <a:ext cx="1270" cy="1300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116971</xdr:rowOff>
    </xdr:from>
    <xdr:ext cx="534377" cy="259045"/>
    <xdr:sp macro="" textlink="">
      <xdr:nvSpPr>
        <xdr:cNvPr id="119" name="総務費最小値テキスト">
          <a:extLst>
            <a:ext uri="{FF2B5EF4-FFF2-40B4-BE49-F238E27FC236}">
              <a16:creationId xmlns:a16="http://schemas.microsoft.com/office/drawing/2014/main" id="{00000000-0008-0000-0700-000077000000}"/>
            </a:ext>
          </a:extLst>
        </xdr:cNvPr>
        <xdr:cNvSpPr txBox="1"/>
      </xdr:nvSpPr>
      <xdr:spPr>
        <a:xfrm>
          <a:off x="4686300" y="10061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113144</xdr:rowOff>
    </xdr:from>
    <xdr:to>
      <xdr:col>24</xdr:col>
      <xdr:colOff>152400</xdr:colOff>
      <xdr:row>58</xdr:row>
      <xdr:rowOff>113144</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10057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130430</xdr:rowOff>
    </xdr:from>
    <xdr:ext cx="599010" cy="259045"/>
    <xdr:sp macro="" textlink="">
      <xdr:nvSpPr>
        <xdr:cNvPr id="121" name="総務費最大値テキスト">
          <a:extLst>
            <a:ext uri="{FF2B5EF4-FFF2-40B4-BE49-F238E27FC236}">
              <a16:creationId xmlns:a16="http://schemas.microsoft.com/office/drawing/2014/main" id="{00000000-0008-0000-0700-000079000000}"/>
            </a:ext>
          </a:extLst>
        </xdr:cNvPr>
        <xdr:cNvSpPr txBox="1"/>
      </xdr:nvSpPr>
      <xdr:spPr>
        <a:xfrm>
          <a:off x="4686300" y="8531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187,375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12303</xdr:rowOff>
    </xdr:from>
    <xdr:to>
      <xdr:col>24</xdr:col>
      <xdr:colOff>152400</xdr:colOff>
      <xdr:row>51</xdr:row>
      <xdr:rowOff>12303</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4546600" y="8756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82397</xdr:rowOff>
    </xdr:from>
    <xdr:to>
      <xdr:col>24</xdr:col>
      <xdr:colOff>63500</xdr:colOff>
      <xdr:row>56</xdr:row>
      <xdr:rowOff>161398</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3797300" y="9683597"/>
          <a:ext cx="838200" cy="79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75696</xdr:rowOff>
    </xdr:from>
    <xdr:ext cx="599010" cy="259045"/>
    <xdr:sp macro="" textlink="">
      <xdr:nvSpPr>
        <xdr:cNvPr id="124" name="総務費平均値テキスト">
          <a:extLst>
            <a:ext uri="{FF2B5EF4-FFF2-40B4-BE49-F238E27FC236}">
              <a16:creationId xmlns:a16="http://schemas.microsoft.com/office/drawing/2014/main" id="{00000000-0008-0000-0700-00007C000000}"/>
            </a:ext>
          </a:extLst>
        </xdr:cNvPr>
        <xdr:cNvSpPr txBox="1"/>
      </xdr:nvSpPr>
      <xdr:spPr>
        <a:xfrm>
          <a:off x="4686300" y="93339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52819</xdr:rowOff>
    </xdr:from>
    <xdr:to>
      <xdr:col>24</xdr:col>
      <xdr:colOff>114300</xdr:colOff>
      <xdr:row>55</xdr:row>
      <xdr:rowOff>154419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4584700" y="948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161417</xdr:rowOff>
    </xdr:from>
    <xdr:to>
      <xdr:col>19</xdr:col>
      <xdr:colOff>177800</xdr:colOff>
      <xdr:row>56</xdr:row>
      <xdr:rowOff>82397</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908300" y="9419717"/>
          <a:ext cx="889000" cy="263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2470</xdr:rowOff>
    </xdr:from>
    <xdr:to>
      <xdr:col>20</xdr:col>
      <xdr:colOff>38100</xdr:colOff>
      <xdr:row>55</xdr:row>
      <xdr:rowOff>104070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3746500" y="94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120597</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3497795" y="9207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95390</xdr:rowOff>
    </xdr:from>
    <xdr:to>
      <xdr:col>15</xdr:col>
      <xdr:colOff>50800</xdr:colOff>
      <xdr:row>54</xdr:row>
      <xdr:rowOff>161417</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2019300" y="8839340"/>
          <a:ext cx="889000" cy="58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142831</xdr:rowOff>
    </xdr:from>
    <xdr:to>
      <xdr:col>15</xdr:col>
      <xdr:colOff>101600</xdr:colOff>
      <xdr:row>55</xdr:row>
      <xdr:rowOff>72981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2857500" y="9401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64108</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608795" y="9493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95390</xdr:rowOff>
    </xdr:from>
    <xdr:to>
      <xdr:col>10</xdr:col>
      <xdr:colOff>114300</xdr:colOff>
      <xdr:row>57</xdr:row>
      <xdr:rowOff>82912</xdr:rowOff>
    </xdr:to>
    <xdr:cxnSp macro="">
      <xdr:nvCxnSpPr>
        <xdr:cNvPr id="132" name="直線コネクタ 131">
          <a:extLst>
            <a:ext uri="{FF2B5EF4-FFF2-40B4-BE49-F238E27FC236}">
              <a16:creationId xmlns:a16="http://schemas.microsoft.com/office/drawing/2014/main" id="{00000000-0008-0000-0700-000084000000}"/>
            </a:ext>
          </a:extLst>
        </xdr:cNvPr>
        <xdr:cNvCxnSpPr/>
      </xdr:nvCxnSpPr>
      <xdr:spPr>
        <a:xfrm flipV="1">
          <a:off x="1130300" y="8839340"/>
          <a:ext cx="889000" cy="1016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50</xdr:row>
      <xdr:rowOff>57344</xdr:rowOff>
    </xdr:from>
    <xdr:to>
      <xdr:col>10</xdr:col>
      <xdr:colOff>165100</xdr:colOff>
      <xdr:row>50</xdr:row>
      <xdr:rowOff>158944</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968500" y="86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4021</xdr:rowOff>
    </xdr:from>
    <xdr:ext cx="59901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719795" y="8405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14910</xdr:rowOff>
    </xdr:from>
    <xdr:to>
      <xdr:col>6</xdr:col>
      <xdr:colOff>38100</xdr:colOff>
      <xdr:row>56</xdr:row>
      <xdr:rowOff>116510</xdr:rowOff>
    </xdr:to>
    <xdr:sp macro="" textlink="">
      <xdr:nvSpPr>
        <xdr:cNvPr id="135" name="フローチャート: 判断 134">
          <a:extLst>
            <a:ext uri="{FF2B5EF4-FFF2-40B4-BE49-F238E27FC236}">
              <a16:creationId xmlns:a16="http://schemas.microsoft.com/office/drawing/2014/main" id="{00000000-0008-0000-0700-000087000000}"/>
            </a:ext>
          </a:extLst>
        </xdr:cNvPr>
        <xdr:cNvSpPr/>
      </xdr:nvSpPr>
      <xdr:spPr>
        <a:xfrm>
          <a:off x="1079500" y="9616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133037</xdr:rowOff>
    </xdr:from>
    <xdr:ext cx="534377"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863111" y="9391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110598</xdr:rowOff>
    </xdr:from>
    <xdr:to>
      <xdr:col>24</xdr:col>
      <xdr:colOff>114300</xdr:colOff>
      <xdr:row>57</xdr:row>
      <xdr:rowOff>40748</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4584700" y="9711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89025</xdr:rowOff>
    </xdr:from>
    <xdr:ext cx="534377" cy="259045"/>
    <xdr:sp macro="" textlink="">
      <xdr:nvSpPr>
        <xdr:cNvPr id="143" name="総務費該当値テキスト">
          <a:extLst>
            <a:ext uri="{FF2B5EF4-FFF2-40B4-BE49-F238E27FC236}">
              <a16:creationId xmlns:a16="http://schemas.microsoft.com/office/drawing/2014/main" id="{00000000-0008-0000-0700-00008F000000}"/>
            </a:ext>
          </a:extLst>
        </xdr:cNvPr>
        <xdr:cNvSpPr txBox="1"/>
      </xdr:nvSpPr>
      <xdr:spPr>
        <a:xfrm>
          <a:off x="4686300" y="9690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31597</xdr:rowOff>
    </xdr:from>
    <xdr:to>
      <xdr:col>20</xdr:col>
      <xdr:colOff>38100</xdr:colOff>
      <xdr:row>56</xdr:row>
      <xdr:rowOff>133197</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3746500" y="9632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124324</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3530111" y="9725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110617</xdr:rowOff>
    </xdr:from>
    <xdr:to>
      <xdr:col>15</xdr:col>
      <xdr:colOff>101600</xdr:colOff>
      <xdr:row>55</xdr:row>
      <xdr:rowOff>40767</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2857500" y="9368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57294</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2608795" y="9144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44590</xdr:rowOff>
    </xdr:from>
    <xdr:to>
      <xdr:col>10</xdr:col>
      <xdr:colOff>165100</xdr:colOff>
      <xdr:row>51</xdr:row>
      <xdr:rowOff>146190</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968500" y="878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137317</xdr:rowOff>
    </xdr:from>
    <xdr:ext cx="599010"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1719795" y="8881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32112</xdr:rowOff>
    </xdr:from>
    <xdr:to>
      <xdr:col>6</xdr:col>
      <xdr:colOff>38100</xdr:colOff>
      <xdr:row>57</xdr:row>
      <xdr:rowOff>133712</xdr:rowOff>
    </xdr:to>
    <xdr:sp macro="" textlink="">
      <xdr:nvSpPr>
        <xdr:cNvPr id="150" name="楕円 149">
          <a:extLst>
            <a:ext uri="{FF2B5EF4-FFF2-40B4-BE49-F238E27FC236}">
              <a16:creationId xmlns:a16="http://schemas.microsoft.com/office/drawing/2014/main" id="{00000000-0008-0000-0700-000096000000}"/>
            </a:ext>
          </a:extLst>
        </xdr:cNvPr>
        <xdr:cNvSpPr/>
      </xdr:nvSpPr>
      <xdr:spPr>
        <a:xfrm>
          <a:off x="1079500" y="9804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124839</xdr:rowOff>
    </xdr:from>
    <xdr:ext cx="534377" cy="259045"/>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863111" y="9897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7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a:extLst>
            <a:ext uri="{FF2B5EF4-FFF2-40B4-BE49-F238E27FC236}">
              <a16:creationId xmlns:a16="http://schemas.microsoft.com/office/drawing/2014/main" id="{00000000-0008-0000-0700-0000AE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a:extLst>
            <a:ext uri="{FF2B5EF4-FFF2-40B4-BE49-F238E27FC236}">
              <a16:creationId xmlns:a16="http://schemas.microsoft.com/office/drawing/2014/main" id="{00000000-0008-0000-0700-0000AF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130061</xdr:rowOff>
    </xdr:from>
    <xdr:to>
      <xdr:col>24</xdr:col>
      <xdr:colOff>62865</xdr:colOff>
      <xdr:row>77</xdr:row>
      <xdr:rowOff>69889</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4633595" y="11960111"/>
          <a:ext cx="1270" cy="1311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73716</xdr:rowOff>
    </xdr:from>
    <xdr:ext cx="599010" cy="259045"/>
    <xdr:sp macro="" textlink="">
      <xdr:nvSpPr>
        <xdr:cNvPr id="177" name="民生費最小値テキスト">
          <a:extLst>
            <a:ext uri="{FF2B5EF4-FFF2-40B4-BE49-F238E27FC236}">
              <a16:creationId xmlns:a16="http://schemas.microsoft.com/office/drawing/2014/main" id="{00000000-0008-0000-0700-0000B1000000}"/>
            </a:ext>
          </a:extLst>
        </xdr:cNvPr>
        <xdr:cNvSpPr txBox="1"/>
      </xdr:nvSpPr>
      <xdr:spPr>
        <a:xfrm>
          <a:off x="4686300" y="13275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69889</xdr:rowOff>
    </xdr:from>
    <xdr:to>
      <xdr:col>24</xdr:col>
      <xdr:colOff>152400</xdr:colOff>
      <xdr:row>77</xdr:row>
      <xdr:rowOff>69889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3271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76738</xdr:rowOff>
    </xdr:from>
    <xdr:ext cx="599010" cy="259045"/>
    <xdr:sp macro="" textlink="">
      <xdr:nvSpPr>
        <xdr:cNvPr id="179" name="民生費最大値テキスト">
          <a:extLst>
            <a:ext uri="{FF2B5EF4-FFF2-40B4-BE49-F238E27FC236}">
              <a16:creationId xmlns:a16="http://schemas.microsoft.com/office/drawing/2014/main" id="{00000000-0008-0000-0700-0000B3000000}"/>
            </a:ext>
          </a:extLst>
        </xdr:cNvPr>
        <xdr:cNvSpPr txBox="1"/>
      </xdr:nvSpPr>
      <xdr:spPr>
        <a:xfrm>
          <a:off x="4686300" y="11735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248,259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130061</xdr:rowOff>
    </xdr:from>
    <xdr:to>
      <xdr:col>24</xdr:col>
      <xdr:colOff>152400</xdr:colOff>
      <xdr:row>69</xdr:row>
      <xdr:rowOff>130061</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4546600" y="11960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68199</xdr:rowOff>
    </xdr:from>
    <xdr:to>
      <xdr:col>24</xdr:col>
      <xdr:colOff>63500</xdr:colOff>
      <xdr:row>78</xdr:row>
      <xdr:rowOff>17056</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3797300" y="13269849"/>
          <a:ext cx="838200" cy="120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120413</xdr:rowOff>
    </xdr:from>
    <xdr:ext cx="599010" cy="259045"/>
    <xdr:sp macro="" textlink="">
      <xdr:nvSpPr>
        <xdr:cNvPr id="182" name="民生費平均値テキスト">
          <a:extLst>
            <a:ext uri="{FF2B5EF4-FFF2-40B4-BE49-F238E27FC236}">
              <a16:creationId xmlns:a16="http://schemas.microsoft.com/office/drawing/2014/main" id="{00000000-0008-0000-0700-0000B6000000}"/>
            </a:ext>
          </a:extLst>
        </xdr:cNvPr>
        <xdr:cNvSpPr txBox="1"/>
      </xdr:nvSpPr>
      <xdr:spPr>
        <a:xfrm>
          <a:off x="4686300" y="126362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97536</xdr:rowOff>
    </xdr:from>
    <xdr:to>
      <xdr:col>24</xdr:col>
      <xdr:colOff>114300</xdr:colOff>
      <xdr:row>75</xdr:row>
      <xdr:rowOff>27686</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4584700" y="1278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54927</xdr:rowOff>
    </xdr:from>
    <xdr:to>
      <xdr:col>19</xdr:col>
      <xdr:colOff>177800</xdr:colOff>
      <xdr:row>78</xdr:row>
      <xdr:rowOff>17056</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908300" y="13256577"/>
          <a:ext cx="889000" cy="133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47282</xdr:rowOff>
    </xdr:from>
    <xdr:to>
      <xdr:col>20</xdr:col>
      <xdr:colOff>38100</xdr:colOff>
      <xdr:row>75</xdr:row>
      <xdr:rowOff>148882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3746500" y="1290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165409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3497795" y="12681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54927</xdr:rowOff>
    </xdr:from>
    <xdr:to>
      <xdr:col>15</xdr:col>
      <xdr:colOff>50800</xdr:colOff>
      <xdr:row>78</xdr:row>
      <xdr:rowOff>165088</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2019300" y="13256577"/>
          <a:ext cx="889000" cy="281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118643</xdr:rowOff>
    </xdr:from>
    <xdr:to>
      <xdr:col>15</xdr:col>
      <xdr:colOff>101600</xdr:colOff>
      <xdr:row>75</xdr:row>
      <xdr:rowOff>48793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2857500" y="12805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65320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608795" y="12581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165088</xdr:rowOff>
    </xdr:from>
    <xdr:to>
      <xdr:col>10</xdr:col>
      <xdr:colOff>114300</xdr:colOff>
      <xdr:row>79</xdr:row>
      <xdr:rowOff>62751</xdr:rowOff>
    </xdr:to>
    <xdr:cxnSp macro="">
      <xdr:nvCxnSpPr>
        <xdr:cNvPr id="190" name="直線コネクタ 189">
          <a:extLst>
            <a:ext uri="{FF2B5EF4-FFF2-40B4-BE49-F238E27FC236}">
              <a16:creationId xmlns:a16="http://schemas.microsoft.com/office/drawing/2014/main" id="{00000000-0008-0000-0700-0000BE000000}"/>
            </a:ext>
          </a:extLst>
        </xdr:cNvPr>
        <xdr:cNvCxnSpPr/>
      </xdr:nvCxnSpPr>
      <xdr:spPr>
        <a:xfrm flipV="1">
          <a:off x="1130300" y="13538188"/>
          <a:ext cx="889000" cy="69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164415</xdr:rowOff>
    </xdr:from>
    <xdr:to>
      <xdr:col>10</xdr:col>
      <xdr:colOff>165100</xdr:colOff>
      <xdr:row>77</xdr:row>
      <xdr:rowOff>94565</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968500" y="1319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111091</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719795" y="12969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55829</xdr:rowOff>
    </xdr:from>
    <xdr:to>
      <xdr:col>6</xdr:col>
      <xdr:colOff>38100</xdr:colOff>
      <xdr:row>77</xdr:row>
      <xdr:rowOff>157429</xdr:rowOff>
    </xdr:to>
    <xdr:sp macro="" textlink="">
      <xdr:nvSpPr>
        <xdr:cNvPr id="193" name="フローチャート: 判断 192">
          <a:extLst>
            <a:ext uri="{FF2B5EF4-FFF2-40B4-BE49-F238E27FC236}">
              <a16:creationId xmlns:a16="http://schemas.microsoft.com/office/drawing/2014/main" id="{00000000-0008-0000-0700-0000C1000000}"/>
            </a:ext>
          </a:extLst>
        </xdr:cNvPr>
        <xdr:cNvSpPr/>
      </xdr:nvSpPr>
      <xdr:spPr>
        <a:xfrm>
          <a:off x="1079500" y="1325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2506</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830795" y="13032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17399</xdr:rowOff>
    </xdr:from>
    <xdr:to>
      <xdr:col>24</xdr:col>
      <xdr:colOff>114300</xdr:colOff>
      <xdr:row>77</xdr:row>
      <xdr:rowOff>118999</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4584700" y="13219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103776</xdr:rowOff>
    </xdr:from>
    <xdr:ext cx="599010" cy="259045"/>
    <xdr:sp macro="" textlink="">
      <xdr:nvSpPr>
        <xdr:cNvPr id="201" name="民生費該当値テキスト">
          <a:extLst>
            <a:ext uri="{FF2B5EF4-FFF2-40B4-BE49-F238E27FC236}">
              <a16:creationId xmlns:a16="http://schemas.microsoft.com/office/drawing/2014/main" id="{00000000-0008-0000-0700-0000C9000000}"/>
            </a:ext>
          </a:extLst>
        </xdr:cNvPr>
        <xdr:cNvSpPr txBox="1"/>
      </xdr:nvSpPr>
      <xdr:spPr>
        <a:xfrm>
          <a:off x="4686300" y="13133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137706</xdr:rowOff>
    </xdr:from>
    <xdr:to>
      <xdr:col>20</xdr:col>
      <xdr:colOff>38100</xdr:colOff>
      <xdr:row>78</xdr:row>
      <xdr:rowOff>67856</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3746500" y="13339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58983</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3497795" y="13432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4127</xdr:rowOff>
    </xdr:from>
    <xdr:to>
      <xdr:col>15</xdr:col>
      <xdr:colOff>101600</xdr:colOff>
      <xdr:row>77</xdr:row>
      <xdr:rowOff>105727</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2857500" y="13205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96854</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2608795" y="13298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114288</xdr:rowOff>
    </xdr:from>
    <xdr:to>
      <xdr:col>10</xdr:col>
      <xdr:colOff>165100</xdr:colOff>
      <xdr:row>79</xdr:row>
      <xdr:rowOff>44438</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968500" y="13487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35565</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1719795" y="13580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11951</xdr:rowOff>
    </xdr:from>
    <xdr:to>
      <xdr:col>6</xdr:col>
      <xdr:colOff>38100</xdr:colOff>
      <xdr:row>79</xdr:row>
      <xdr:rowOff>113551</xdr:rowOff>
    </xdr:to>
    <xdr:sp macro="" textlink="">
      <xdr:nvSpPr>
        <xdr:cNvPr id="208" name="楕円 207">
          <a:extLst>
            <a:ext uri="{FF2B5EF4-FFF2-40B4-BE49-F238E27FC236}">
              <a16:creationId xmlns:a16="http://schemas.microsoft.com/office/drawing/2014/main" id="{00000000-0008-0000-0700-0000D0000000}"/>
            </a:ext>
          </a:extLst>
        </xdr:cNvPr>
        <xdr:cNvSpPr/>
      </xdr:nvSpPr>
      <xdr:spPr>
        <a:xfrm>
          <a:off x="1079500" y="13556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104678</xdr:rowOff>
    </xdr:from>
    <xdr:ext cx="599010"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830795" y="13649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55454</xdr:rowOff>
    </xdr:from>
    <xdr:to>
      <xdr:col>24</xdr:col>
      <xdr:colOff>62865</xdr:colOff>
      <xdr:row>99</xdr:row>
      <xdr:rowOff>21072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485954"/>
          <a:ext cx="1270" cy="1508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24899</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6998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21072</xdr:rowOff>
    </xdr:from>
    <xdr:to>
      <xdr:col>24</xdr:col>
      <xdr:colOff>152400</xdr:colOff>
      <xdr:row>99</xdr:row>
      <xdr:rowOff>21072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6994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2131</xdr:rowOff>
    </xdr:from>
    <xdr:ext cx="599010"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261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125,528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55454</xdr:rowOff>
    </xdr:from>
    <xdr:to>
      <xdr:col>24</xdr:col>
      <xdr:colOff>152400</xdr:colOff>
      <xdr:row>90</xdr:row>
      <xdr:rowOff>55454</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485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95092</xdr:rowOff>
    </xdr:from>
    <xdr:to>
      <xdr:col>24</xdr:col>
      <xdr:colOff>63500</xdr:colOff>
      <xdr:row>99</xdr:row>
      <xdr:rowOff>6334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3797300" y="16897192"/>
          <a:ext cx="838200" cy="82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93825</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3815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70948</xdr:rowOff>
    </xdr:from>
    <xdr:to>
      <xdr:col>24</xdr:col>
      <xdr:colOff>114300</xdr:colOff>
      <xdr:row>97</xdr:row>
      <xdr:rowOff>1098</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530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95092</xdr:rowOff>
    </xdr:from>
    <xdr:to>
      <xdr:col>19</xdr:col>
      <xdr:colOff>177800</xdr:colOff>
      <xdr:row>98</xdr:row>
      <xdr:rowOff>95337</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908300" y="16897192"/>
          <a:ext cx="889000" cy="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102174</xdr:rowOff>
    </xdr:from>
    <xdr:to>
      <xdr:col>20</xdr:col>
      <xdr:colOff>38100</xdr:colOff>
      <xdr:row>97</xdr:row>
      <xdr:rowOff>32324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561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48851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336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95337</xdr:rowOff>
    </xdr:from>
    <xdr:to>
      <xdr:col>15</xdr:col>
      <xdr:colOff>50800</xdr:colOff>
      <xdr:row>99</xdr:row>
      <xdr:rowOff>10647</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019300" y="16897437"/>
          <a:ext cx="889000" cy="86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67746</xdr:rowOff>
    </xdr:from>
    <xdr:to>
      <xdr:col>15</xdr:col>
      <xdr:colOff>101600</xdr:colOff>
      <xdr:row>96</xdr:row>
      <xdr:rowOff>169346</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6526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14423</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302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10647</xdr:rowOff>
    </xdr:from>
    <xdr:to>
      <xdr:col>10</xdr:col>
      <xdr:colOff>114300</xdr:colOff>
      <xdr:row>99</xdr:row>
      <xdr:rowOff>39481</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6984197"/>
          <a:ext cx="889000" cy="28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114564</xdr:rowOff>
    </xdr:from>
    <xdr:to>
      <xdr:col>10</xdr:col>
      <xdr:colOff>165100</xdr:colOff>
      <xdr:row>97</xdr:row>
      <xdr:rowOff>44714</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6573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61241</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348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57445</xdr:rowOff>
    </xdr:from>
    <xdr:to>
      <xdr:col>6</xdr:col>
      <xdr:colOff>38100</xdr:colOff>
      <xdr:row>97</xdr:row>
      <xdr:rowOff>159045</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668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4122</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463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126984</xdr:rowOff>
    </xdr:from>
    <xdr:to>
      <xdr:col>24</xdr:col>
      <xdr:colOff>114300</xdr:colOff>
      <xdr:row>99</xdr:row>
      <xdr:rowOff>57134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6929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41911</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844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44292</xdr:rowOff>
    </xdr:from>
    <xdr:to>
      <xdr:col>20</xdr:col>
      <xdr:colOff>38100</xdr:colOff>
      <xdr:row>98</xdr:row>
      <xdr:rowOff>145892</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6846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137019</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6939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44537</xdr:rowOff>
    </xdr:from>
    <xdr:to>
      <xdr:col>15</xdr:col>
      <xdr:colOff>101600</xdr:colOff>
      <xdr:row>98</xdr:row>
      <xdr:rowOff>146137</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6846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137264</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6939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131297</xdr:rowOff>
    </xdr:from>
    <xdr:to>
      <xdr:col>10</xdr:col>
      <xdr:colOff>165100</xdr:colOff>
      <xdr:row>99</xdr:row>
      <xdr:rowOff>61447</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6933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52574</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7026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160131</xdr:rowOff>
    </xdr:from>
    <xdr:to>
      <xdr:col>6</xdr:col>
      <xdr:colOff>38100</xdr:colOff>
      <xdr:row>99</xdr:row>
      <xdr:rowOff>90281</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6962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81408</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7054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57861</xdr:rowOff>
    </xdr:from>
    <xdr:to>
      <xdr:col>54</xdr:col>
      <xdr:colOff>189865</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372811"/>
          <a:ext cx="1270" cy="1281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4538</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148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57861</xdr:rowOff>
    </xdr:from>
    <xdr:to>
      <xdr:col>55</xdr:col>
      <xdr:colOff>88900</xdr:colOff>
      <xdr:row>31</xdr:row>
      <xdr:rowOff>57861</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372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130099</xdr:rowOff>
    </xdr:from>
    <xdr:to>
      <xdr:col>55</xdr:col>
      <xdr:colOff>0</xdr:colOff>
      <xdr:row>38</xdr:row>
      <xdr:rowOff>130556</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639300" y="6645199"/>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44111</xdr:rowOff>
    </xdr:from>
    <xdr:ext cx="378565"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21631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21234</xdr:rowOff>
    </xdr:from>
    <xdr:to>
      <xdr:col>55</xdr:col>
      <xdr:colOff>50800</xdr:colOff>
      <xdr:row>37</xdr:row>
      <xdr:rowOff>122834</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364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130099</xdr:rowOff>
    </xdr:from>
    <xdr:to>
      <xdr:col>50</xdr:col>
      <xdr:colOff>114300</xdr:colOff>
      <xdr:row>38</xdr:row>
      <xdr:rowOff>131013</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8750300" y="6645199"/>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2032</xdr:rowOff>
    </xdr:from>
    <xdr:to>
      <xdr:col>50</xdr:col>
      <xdr:colOff>165100</xdr:colOff>
      <xdr:row>37</xdr:row>
      <xdr:rowOff>103632</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34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120159</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50017" y="61209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131013</xdr:rowOff>
    </xdr:from>
    <xdr:to>
      <xdr:col>45</xdr:col>
      <xdr:colOff>177800</xdr:colOff>
      <xdr:row>38</xdr:row>
      <xdr:rowOff>132842</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7861300" y="6646113"/>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77013</xdr:rowOff>
    </xdr:from>
    <xdr:to>
      <xdr:col>46</xdr:col>
      <xdr:colOff>38100</xdr:colOff>
      <xdr:row>37</xdr:row>
      <xdr:rowOff>7163</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249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23690</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61017" y="60244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128270</xdr:rowOff>
    </xdr:from>
    <xdr:to>
      <xdr:col>41</xdr:col>
      <xdr:colOff>50800</xdr:colOff>
      <xdr:row>38</xdr:row>
      <xdr:rowOff>132842</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6972300" y="664337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22149</xdr:rowOff>
    </xdr:from>
    <xdr:to>
      <xdr:col>41</xdr:col>
      <xdr:colOff>101600</xdr:colOff>
      <xdr:row>37</xdr:row>
      <xdr:rowOff>123749</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36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140276</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2017" y="61410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91643</xdr:rowOff>
    </xdr:from>
    <xdr:to>
      <xdr:col>36</xdr:col>
      <xdr:colOff>165100</xdr:colOff>
      <xdr:row>38</xdr:row>
      <xdr:rowOff>21793</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435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38320</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3017" y="62105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79756</xdr:rowOff>
    </xdr:from>
    <xdr:to>
      <xdr:col>55</xdr:col>
      <xdr:colOff>50800</xdr:colOff>
      <xdr:row>39</xdr:row>
      <xdr:rowOff>9906</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59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166133</xdr:rowOff>
    </xdr:from>
    <xdr:ext cx="313932"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5097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79299</xdr:rowOff>
    </xdr:from>
    <xdr:to>
      <xdr:col>50</xdr:col>
      <xdr:colOff>165100</xdr:colOff>
      <xdr:row>39</xdr:row>
      <xdr:rowOff>9449</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594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576</xdr:rowOff>
    </xdr:from>
    <xdr:ext cx="313932"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82333" y="66871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80213</xdr:rowOff>
    </xdr:from>
    <xdr:to>
      <xdr:col>46</xdr:col>
      <xdr:colOff>38100</xdr:colOff>
      <xdr:row>39</xdr:row>
      <xdr:rowOff>10363</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59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1490</xdr:rowOff>
    </xdr:from>
    <xdr:ext cx="313932"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93333" y="66880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82042</xdr:rowOff>
    </xdr:from>
    <xdr:to>
      <xdr:col>41</xdr:col>
      <xdr:colOff>101600</xdr:colOff>
      <xdr:row>39</xdr:row>
      <xdr:rowOff>12192</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597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3319</xdr:rowOff>
    </xdr:from>
    <xdr:ext cx="313932"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704333" y="66898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77470</xdr:rowOff>
    </xdr:from>
    <xdr:to>
      <xdr:col>36</xdr:col>
      <xdr:colOff>165100</xdr:colOff>
      <xdr:row>39</xdr:row>
      <xdr:rowOff>7620</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59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38</xdr:row>
      <xdr:rowOff>170197</xdr:rowOff>
    </xdr:from>
    <xdr:ext cx="313932"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815333" y="66852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a:extLst>
            <a:ext uri="{FF2B5EF4-FFF2-40B4-BE49-F238E27FC236}">
              <a16:creationId xmlns:a16="http://schemas.microsoft.com/office/drawing/2014/main" id="{00000000-0008-0000-07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56653</xdr:rowOff>
    </xdr:from>
    <xdr:to>
      <xdr:col>54</xdr:col>
      <xdr:colOff>189865</xdr:colOff>
      <xdr:row>59</xdr:row>
      <xdr:rowOff>4695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10475595" y="8629153"/>
          <a:ext cx="1270" cy="1491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8522</xdr:rowOff>
    </xdr:from>
    <xdr:ext cx="469744" cy="259045"/>
    <xdr:sp macro="" textlink="">
      <xdr:nvSpPr>
        <xdr:cNvPr id="347" name="農林水産業費最小値テキスト">
          <a:extLst>
            <a:ext uri="{FF2B5EF4-FFF2-40B4-BE49-F238E27FC236}">
              <a16:creationId xmlns:a16="http://schemas.microsoft.com/office/drawing/2014/main" id="{00000000-0008-0000-0700-00005B010000}"/>
            </a:ext>
          </a:extLst>
        </xdr:cNvPr>
        <xdr:cNvSpPr txBox="1"/>
      </xdr:nvSpPr>
      <xdr:spPr>
        <a:xfrm>
          <a:off x="10528300" y="10124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4695</xdr:rowOff>
    </xdr:from>
    <xdr:to>
      <xdr:col>55</xdr:col>
      <xdr:colOff>88900</xdr:colOff>
      <xdr:row>59</xdr:row>
      <xdr:rowOff>4695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10120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3330</xdr:rowOff>
    </xdr:from>
    <xdr:ext cx="534377" cy="259045"/>
    <xdr:sp macro="" textlink="">
      <xdr:nvSpPr>
        <xdr:cNvPr id="349" name="農林水産業費最大値テキスト">
          <a:extLst>
            <a:ext uri="{FF2B5EF4-FFF2-40B4-BE49-F238E27FC236}">
              <a16:creationId xmlns:a16="http://schemas.microsoft.com/office/drawing/2014/main" id="{00000000-0008-0000-0700-00005D010000}"/>
            </a:ext>
          </a:extLst>
        </xdr:cNvPr>
        <xdr:cNvSpPr txBox="1"/>
      </xdr:nvSpPr>
      <xdr:spPr>
        <a:xfrm>
          <a:off x="10528300" y="8404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97,086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56653</xdr:rowOff>
    </xdr:from>
    <xdr:to>
      <xdr:col>55</xdr:col>
      <xdr:colOff>88900</xdr:colOff>
      <xdr:row>50</xdr:row>
      <xdr:rowOff>56653</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8629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62401</xdr:rowOff>
    </xdr:from>
    <xdr:to>
      <xdr:col>55</xdr:col>
      <xdr:colOff>0</xdr:colOff>
      <xdr:row>58</xdr:row>
      <xdr:rowOff>136173</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9639300" y="10006501"/>
          <a:ext cx="838200" cy="73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14263</xdr:rowOff>
    </xdr:from>
    <xdr:ext cx="534377" cy="259045"/>
    <xdr:sp macro="" textlink="">
      <xdr:nvSpPr>
        <xdr:cNvPr id="352" name="農林水産業費平均値テキスト">
          <a:extLst>
            <a:ext uri="{FF2B5EF4-FFF2-40B4-BE49-F238E27FC236}">
              <a16:creationId xmlns:a16="http://schemas.microsoft.com/office/drawing/2014/main" id="{00000000-0008-0000-0700-000060010000}"/>
            </a:ext>
          </a:extLst>
        </xdr:cNvPr>
        <xdr:cNvSpPr txBox="1"/>
      </xdr:nvSpPr>
      <xdr:spPr>
        <a:xfrm>
          <a:off x="10528300" y="94440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162836</xdr:rowOff>
    </xdr:from>
    <xdr:to>
      <xdr:col>55</xdr:col>
      <xdr:colOff>50800</xdr:colOff>
      <xdr:row>56</xdr:row>
      <xdr:rowOff>92986</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10426700" y="9592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107566</xdr:rowOff>
    </xdr:from>
    <xdr:to>
      <xdr:col>50</xdr:col>
      <xdr:colOff>114300</xdr:colOff>
      <xdr:row>58</xdr:row>
      <xdr:rowOff>136173</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8750300" y="10051666"/>
          <a:ext cx="889000" cy="28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122978</xdr:rowOff>
    </xdr:from>
    <xdr:to>
      <xdr:col>50</xdr:col>
      <xdr:colOff>165100</xdr:colOff>
      <xdr:row>56</xdr:row>
      <xdr:rowOff>53128</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9588500" y="955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69655</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372111" y="9327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102650</xdr:rowOff>
    </xdr:from>
    <xdr:to>
      <xdr:col>45</xdr:col>
      <xdr:colOff>177800</xdr:colOff>
      <xdr:row>58</xdr:row>
      <xdr:rowOff>107566</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7861300" y="10046750"/>
          <a:ext cx="889000" cy="4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160190</xdr:rowOff>
    </xdr:from>
    <xdr:to>
      <xdr:col>46</xdr:col>
      <xdr:colOff>38100</xdr:colOff>
      <xdr:row>56</xdr:row>
      <xdr:rowOff>90340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8699500" y="958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106867</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483111" y="9365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102650</xdr:rowOff>
    </xdr:from>
    <xdr:to>
      <xdr:col>41</xdr:col>
      <xdr:colOff>50800</xdr:colOff>
      <xdr:row>58</xdr:row>
      <xdr:rowOff>119469</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flipV="1">
          <a:off x="6972300" y="10046750"/>
          <a:ext cx="889000" cy="16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151667</xdr:rowOff>
    </xdr:from>
    <xdr:to>
      <xdr:col>41</xdr:col>
      <xdr:colOff>101600</xdr:colOff>
      <xdr:row>56</xdr:row>
      <xdr:rowOff>81817</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7810500" y="9581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98344</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594111" y="9356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37155</xdr:rowOff>
    </xdr:from>
    <xdr:to>
      <xdr:col>36</xdr:col>
      <xdr:colOff>165100</xdr:colOff>
      <xdr:row>56</xdr:row>
      <xdr:rowOff>138755</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6921500" y="963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155282</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05111" y="941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11601</xdr:rowOff>
    </xdr:from>
    <xdr:to>
      <xdr:col>55</xdr:col>
      <xdr:colOff>50800</xdr:colOff>
      <xdr:row>58</xdr:row>
      <xdr:rowOff>113201</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10426700" y="9955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97978</xdr:rowOff>
    </xdr:from>
    <xdr:ext cx="534377" cy="259045"/>
    <xdr:sp macro="" textlink="">
      <xdr:nvSpPr>
        <xdr:cNvPr id="371" name="農林水産業費該当値テキスト">
          <a:extLst>
            <a:ext uri="{FF2B5EF4-FFF2-40B4-BE49-F238E27FC236}">
              <a16:creationId xmlns:a16="http://schemas.microsoft.com/office/drawing/2014/main" id="{00000000-0008-0000-0700-000073010000}"/>
            </a:ext>
          </a:extLst>
        </xdr:cNvPr>
        <xdr:cNvSpPr txBox="1"/>
      </xdr:nvSpPr>
      <xdr:spPr>
        <a:xfrm>
          <a:off x="10528300" y="987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85373</xdr:rowOff>
    </xdr:from>
    <xdr:to>
      <xdr:col>50</xdr:col>
      <xdr:colOff>165100</xdr:colOff>
      <xdr:row>59</xdr:row>
      <xdr:rowOff>15523</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9588500" y="10029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6650</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9404428" y="10122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56766</xdr:rowOff>
    </xdr:from>
    <xdr:to>
      <xdr:col>46</xdr:col>
      <xdr:colOff>38100</xdr:colOff>
      <xdr:row>58</xdr:row>
      <xdr:rowOff>158366</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8699500" y="1000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149493</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8515428" y="10093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51850</xdr:rowOff>
    </xdr:from>
    <xdr:to>
      <xdr:col>41</xdr:col>
      <xdr:colOff>101600</xdr:colOff>
      <xdr:row>58</xdr:row>
      <xdr:rowOff>153450</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7810500" y="999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144577</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7594111" y="10088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68669</xdr:rowOff>
    </xdr:from>
    <xdr:to>
      <xdr:col>36</xdr:col>
      <xdr:colOff>165100</xdr:colOff>
      <xdr:row>58</xdr:row>
      <xdr:rowOff>170269</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6921500" y="10012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161396</xdr:rowOff>
    </xdr:from>
    <xdr:ext cx="469744"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737428" y="10105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商工費グラフ枠">
          <a:extLst>
            <a:ext uri="{FF2B5EF4-FFF2-40B4-BE49-F238E27FC236}">
              <a16:creationId xmlns:a16="http://schemas.microsoft.com/office/drawing/2014/main" id="{00000000-0008-0000-07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169581</xdr:rowOff>
    </xdr:from>
    <xdr:to>
      <xdr:col>54</xdr:col>
      <xdr:colOff>189865</xdr:colOff>
      <xdr:row>79</xdr:row>
      <xdr:rowOff>63348</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10475595" y="12171081"/>
          <a:ext cx="1270" cy="1436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67175</xdr:rowOff>
    </xdr:from>
    <xdr:ext cx="469744" cy="259045"/>
    <xdr:sp macro="" textlink="">
      <xdr:nvSpPr>
        <xdr:cNvPr id="406" name="商工費最小値テキスト">
          <a:extLst>
            <a:ext uri="{FF2B5EF4-FFF2-40B4-BE49-F238E27FC236}">
              <a16:creationId xmlns:a16="http://schemas.microsoft.com/office/drawing/2014/main" id="{00000000-0008-0000-0700-000096010000}"/>
            </a:ext>
          </a:extLst>
        </xdr:cNvPr>
        <xdr:cNvSpPr txBox="1"/>
      </xdr:nvSpPr>
      <xdr:spPr>
        <a:xfrm>
          <a:off x="10528300" y="13611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63348</xdr:rowOff>
    </xdr:from>
    <xdr:to>
      <xdr:col>55</xdr:col>
      <xdr:colOff>88900</xdr:colOff>
      <xdr:row>79</xdr:row>
      <xdr:rowOff>63348</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3607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116258</xdr:rowOff>
    </xdr:from>
    <xdr:ext cx="534377" cy="259045"/>
    <xdr:sp macro="" textlink="">
      <xdr:nvSpPr>
        <xdr:cNvPr id="408" name="商工費最大値テキスト">
          <a:extLst>
            <a:ext uri="{FF2B5EF4-FFF2-40B4-BE49-F238E27FC236}">
              <a16:creationId xmlns:a16="http://schemas.microsoft.com/office/drawing/2014/main" id="{00000000-0008-0000-0700-000098010000}"/>
            </a:ext>
          </a:extLst>
        </xdr:cNvPr>
        <xdr:cNvSpPr txBox="1"/>
      </xdr:nvSpPr>
      <xdr:spPr>
        <a:xfrm>
          <a:off x="10528300" y="11946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45,085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169581</xdr:rowOff>
    </xdr:from>
    <xdr:to>
      <xdr:col>55</xdr:col>
      <xdr:colOff>88900</xdr:colOff>
      <xdr:row>70</xdr:row>
      <xdr:rowOff>169581</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10388600" y="12171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41532</xdr:rowOff>
    </xdr:from>
    <xdr:to>
      <xdr:col>55</xdr:col>
      <xdr:colOff>0</xdr:colOff>
      <xdr:row>79</xdr:row>
      <xdr:rowOff>6556</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9639300" y="13414632"/>
          <a:ext cx="838200" cy="136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4106</xdr:rowOff>
    </xdr:from>
    <xdr:ext cx="534377" cy="259045"/>
    <xdr:sp macro="" textlink="">
      <xdr:nvSpPr>
        <xdr:cNvPr id="411" name="商工費平均値テキスト">
          <a:extLst>
            <a:ext uri="{FF2B5EF4-FFF2-40B4-BE49-F238E27FC236}">
              <a16:creationId xmlns:a16="http://schemas.microsoft.com/office/drawing/2014/main" id="{00000000-0008-0000-0700-00009B010000}"/>
            </a:ext>
          </a:extLst>
        </xdr:cNvPr>
        <xdr:cNvSpPr txBox="1"/>
      </xdr:nvSpPr>
      <xdr:spPr>
        <a:xfrm>
          <a:off x="10528300" y="12862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152679</xdr:rowOff>
    </xdr:from>
    <xdr:to>
      <xdr:col>55</xdr:col>
      <xdr:colOff>50800</xdr:colOff>
      <xdr:row>76</xdr:row>
      <xdr:rowOff>82829</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10426700" y="13011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41532</xdr:rowOff>
    </xdr:from>
    <xdr:to>
      <xdr:col>50</xdr:col>
      <xdr:colOff>114300</xdr:colOff>
      <xdr:row>79</xdr:row>
      <xdr:rowOff>17334</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8750300" y="13414632"/>
          <a:ext cx="889000" cy="147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67640</xdr:rowOff>
    </xdr:from>
    <xdr:to>
      <xdr:col>50</xdr:col>
      <xdr:colOff>165100</xdr:colOff>
      <xdr:row>75</xdr:row>
      <xdr:rowOff>169239</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9588500" y="129263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14317</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372111" y="12701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2899</xdr:rowOff>
    </xdr:from>
    <xdr:to>
      <xdr:col>45</xdr:col>
      <xdr:colOff>177800</xdr:colOff>
      <xdr:row>79</xdr:row>
      <xdr:rowOff>17334</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7861300" y="13375999"/>
          <a:ext cx="889000" cy="185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92982</xdr:rowOff>
    </xdr:from>
    <xdr:to>
      <xdr:col>46</xdr:col>
      <xdr:colOff>38100</xdr:colOff>
      <xdr:row>76</xdr:row>
      <xdr:rowOff>23132</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8699500" y="1295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39659</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483111" y="1272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2899</xdr:rowOff>
    </xdr:from>
    <xdr:to>
      <xdr:col>41</xdr:col>
      <xdr:colOff>50800</xdr:colOff>
      <xdr:row>79</xdr:row>
      <xdr:rowOff>33401</xdr:rowOff>
    </xdr:to>
    <xdr:cxnSp macro="">
      <xdr:nvCxnSpPr>
        <xdr:cNvPr id="419" name="直線コネクタ 418">
          <a:extLst>
            <a:ext uri="{FF2B5EF4-FFF2-40B4-BE49-F238E27FC236}">
              <a16:creationId xmlns:a16="http://schemas.microsoft.com/office/drawing/2014/main" id="{00000000-0008-0000-0700-0000A3010000}"/>
            </a:ext>
          </a:extLst>
        </xdr:cNvPr>
        <xdr:cNvCxnSpPr/>
      </xdr:nvCxnSpPr>
      <xdr:spPr>
        <a:xfrm flipV="1">
          <a:off x="6972300" y="13375999"/>
          <a:ext cx="889000" cy="201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32665</xdr:rowOff>
    </xdr:from>
    <xdr:to>
      <xdr:col>41</xdr:col>
      <xdr:colOff>101600</xdr:colOff>
      <xdr:row>75</xdr:row>
      <xdr:rowOff>134265</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7810500" y="1289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150792</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594111" y="12666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81029</xdr:rowOff>
    </xdr:from>
    <xdr:to>
      <xdr:col>36</xdr:col>
      <xdr:colOff>165100</xdr:colOff>
      <xdr:row>77</xdr:row>
      <xdr:rowOff>11179</xdr:rowOff>
    </xdr:to>
    <xdr:sp macro="" textlink="">
      <xdr:nvSpPr>
        <xdr:cNvPr id="422" name="フローチャート: 判断 421">
          <a:extLst>
            <a:ext uri="{FF2B5EF4-FFF2-40B4-BE49-F238E27FC236}">
              <a16:creationId xmlns:a16="http://schemas.microsoft.com/office/drawing/2014/main" id="{00000000-0008-0000-0700-0000A6010000}"/>
            </a:ext>
          </a:extLst>
        </xdr:cNvPr>
        <xdr:cNvSpPr/>
      </xdr:nvSpPr>
      <xdr:spPr>
        <a:xfrm>
          <a:off x="6921500" y="1311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27707</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05111" y="1288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127206</xdr:rowOff>
    </xdr:from>
    <xdr:to>
      <xdr:col>55</xdr:col>
      <xdr:colOff>50800</xdr:colOff>
      <xdr:row>79</xdr:row>
      <xdr:rowOff>57356</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10426700" y="13500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42133</xdr:rowOff>
    </xdr:from>
    <xdr:ext cx="469744" cy="259045"/>
    <xdr:sp macro="" textlink="">
      <xdr:nvSpPr>
        <xdr:cNvPr id="430" name="商工費該当値テキスト">
          <a:extLst>
            <a:ext uri="{FF2B5EF4-FFF2-40B4-BE49-F238E27FC236}">
              <a16:creationId xmlns:a16="http://schemas.microsoft.com/office/drawing/2014/main" id="{00000000-0008-0000-0700-0000AE010000}"/>
            </a:ext>
          </a:extLst>
        </xdr:cNvPr>
        <xdr:cNvSpPr txBox="1"/>
      </xdr:nvSpPr>
      <xdr:spPr>
        <a:xfrm>
          <a:off x="10528300" y="13415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162182</xdr:rowOff>
    </xdr:from>
    <xdr:to>
      <xdr:col>50</xdr:col>
      <xdr:colOff>165100</xdr:colOff>
      <xdr:row>78</xdr:row>
      <xdr:rowOff>92332</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9588500" y="1336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83459</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9404428" y="13456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137984</xdr:rowOff>
    </xdr:from>
    <xdr:to>
      <xdr:col>46</xdr:col>
      <xdr:colOff>38100</xdr:colOff>
      <xdr:row>79</xdr:row>
      <xdr:rowOff>68134</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8699500" y="13511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59261</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8515428" y="13603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123549</xdr:rowOff>
    </xdr:from>
    <xdr:to>
      <xdr:col>41</xdr:col>
      <xdr:colOff>101600</xdr:colOff>
      <xdr:row>78</xdr:row>
      <xdr:rowOff>53699</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7810500" y="13325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44826</xdr:rowOff>
    </xdr:from>
    <xdr:ext cx="469744"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7626428" y="13417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154051</xdr:rowOff>
    </xdr:from>
    <xdr:to>
      <xdr:col>36</xdr:col>
      <xdr:colOff>165100</xdr:colOff>
      <xdr:row>79</xdr:row>
      <xdr:rowOff>84201</xdr:rowOff>
    </xdr:to>
    <xdr:sp macro="" textlink="">
      <xdr:nvSpPr>
        <xdr:cNvPr id="437" name="楕円 436">
          <a:extLst>
            <a:ext uri="{FF2B5EF4-FFF2-40B4-BE49-F238E27FC236}">
              <a16:creationId xmlns:a16="http://schemas.microsoft.com/office/drawing/2014/main" id="{00000000-0008-0000-0700-0000B5010000}"/>
            </a:ext>
          </a:extLst>
        </xdr:cNvPr>
        <xdr:cNvSpPr/>
      </xdr:nvSpPr>
      <xdr:spPr>
        <a:xfrm>
          <a:off x="6921500" y="13527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75328</xdr:rowOff>
    </xdr:from>
    <xdr:ext cx="469744"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737428" y="13619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土木費グラフ枠">
          <a:extLst>
            <a:ext uri="{FF2B5EF4-FFF2-40B4-BE49-F238E27FC236}">
              <a16:creationId xmlns:a16="http://schemas.microsoft.com/office/drawing/2014/main" id="{00000000-0008-0000-07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134843</xdr:rowOff>
    </xdr:from>
    <xdr:to>
      <xdr:col>54</xdr:col>
      <xdr:colOff>189865</xdr:colOff>
      <xdr:row>97</xdr:row>
      <xdr:rowOff>109049</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10475595" y="15393893"/>
          <a:ext cx="1270" cy="1345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112876</xdr:rowOff>
    </xdr:from>
    <xdr:ext cx="534377" cy="259045"/>
    <xdr:sp macro="" textlink="">
      <xdr:nvSpPr>
        <xdr:cNvPr id="464" name="土木費最小値テキスト">
          <a:extLst>
            <a:ext uri="{FF2B5EF4-FFF2-40B4-BE49-F238E27FC236}">
              <a16:creationId xmlns:a16="http://schemas.microsoft.com/office/drawing/2014/main" id="{00000000-0008-0000-0700-0000D0010000}"/>
            </a:ext>
          </a:extLst>
        </xdr:cNvPr>
        <xdr:cNvSpPr txBox="1"/>
      </xdr:nvSpPr>
      <xdr:spPr>
        <a:xfrm>
          <a:off x="10528300" y="16743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109049</xdr:rowOff>
    </xdr:from>
    <xdr:to>
      <xdr:col>55</xdr:col>
      <xdr:colOff>88900</xdr:colOff>
      <xdr:row>97</xdr:row>
      <xdr:rowOff>109049</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6739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81520</xdr:rowOff>
    </xdr:from>
    <xdr:ext cx="599010" cy="259045"/>
    <xdr:sp macro="" textlink="">
      <xdr:nvSpPr>
        <xdr:cNvPr id="466" name="土木費最大値テキスト">
          <a:extLst>
            <a:ext uri="{FF2B5EF4-FFF2-40B4-BE49-F238E27FC236}">
              <a16:creationId xmlns:a16="http://schemas.microsoft.com/office/drawing/2014/main" id="{00000000-0008-0000-0700-0000D2010000}"/>
            </a:ext>
          </a:extLst>
        </xdr:cNvPr>
        <xdr:cNvSpPr txBox="1"/>
      </xdr:nvSpPr>
      <xdr:spPr>
        <a:xfrm>
          <a:off x="10528300" y="15169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105,255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134843</xdr:rowOff>
    </xdr:from>
    <xdr:to>
      <xdr:col>55</xdr:col>
      <xdr:colOff>88900</xdr:colOff>
      <xdr:row>89</xdr:row>
      <xdr:rowOff>134843</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10388600" y="15393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125470</xdr:rowOff>
    </xdr:from>
    <xdr:to>
      <xdr:col>55</xdr:col>
      <xdr:colOff>0</xdr:colOff>
      <xdr:row>96</xdr:row>
      <xdr:rowOff>63309</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9639300" y="16413220"/>
          <a:ext cx="838200" cy="109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106405</xdr:rowOff>
    </xdr:from>
    <xdr:ext cx="534377" cy="259045"/>
    <xdr:sp macro="" textlink="">
      <xdr:nvSpPr>
        <xdr:cNvPr id="469" name="土木費平均値テキスト">
          <a:extLst>
            <a:ext uri="{FF2B5EF4-FFF2-40B4-BE49-F238E27FC236}">
              <a16:creationId xmlns:a16="http://schemas.microsoft.com/office/drawing/2014/main" id="{00000000-0008-0000-0700-0000D5010000}"/>
            </a:ext>
          </a:extLst>
        </xdr:cNvPr>
        <xdr:cNvSpPr txBox="1"/>
      </xdr:nvSpPr>
      <xdr:spPr>
        <a:xfrm>
          <a:off x="10528300" y="160512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83528</xdr:rowOff>
    </xdr:from>
    <xdr:to>
      <xdr:col>55</xdr:col>
      <xdr:colOff>50800</xdr:colOff>
      <xdr:row>95</xdr:row>
      <xdr:rowOff>13678</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10426700" y="16199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61652</xdr:rowOff>
    </xdr:from>
    <xdr:to>
      <xdr:col>50</xdr:col>
      <xdr:colOff>114300</xdr:colOff>
      <xdr:row>96</xdr:row>
      <xdr:rowOff>63309</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8750300" y="16349402"/>
          <a:ext cx="889000" cy="173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62058</xdr:rowOff>
    </xdr:from>
    <xdr:to>
      <xdr:col>50</xdr:col>
      <xdr:colOff>165100</xdr:colOff>
      <xdr:row>94</xdr:row>
      <xdr:rowOff>163658</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9588500" y="1617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8735</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372111" y="15953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61652</xdr:rowOff>
    </xdr:from>
    <xdr:to>
      <xdr:col>45</xdr:col>
      <xdr:colOff>177800</xdr:colOff>
      <xdr:row>95</xdr:row>
      <xdr:rowOff>106401</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7861300" y="16349402"/>
          <a:ext cx="889000" cy="44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120962</xdr:rowOff>
    </xdr:from>
    <xdr:to>
      <xdr:col>46</xdr:col>
      <xdr:colOff>38100</xdr:colOff>
      <xdr:row>95</xdr:row>
      <xdr:rowOff>51112</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8699500" y="16237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67639</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483111" y="16012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106401</xdr:rowOff>
    </xdr:from>
    <xdr:to>
      <xdr:col>41</xdr:col>
      <xdr:colOff>50800</xdr:colOff>
      <xdr:row>96</xdr:row>
      <xdr:rowOff>110362</xdr:rowOff>
    </xdr:to>
    <xdr:cxnSp macro="">
      <xdr:nvCxnSpPr>
        <xdr:cNvPr id="477" name="直線コネクタ 476">
          <a:extLst>
            <a:ext uri="{FF2B5EF4-FFF2-40B4-BE49-F238E27FC236}">
              <a16:creationId xmlns:a16="http://schemas.microsoft.com/office/drawing/2014/main" id="{00000000-0008-0000-0700-0000DD010000}"/>
            </a:ext>
          </a:extLst>
        </xdr:cNvPr>
        <xdr:cNvCxnSpPr/>
      </xdr:nvCxnSpPr>
      <xdr:spPr>
        <a:xfrm flipV="1">
          <a:off x="6972300" y="16394151"/>
          <a:ext cx="889000" cy="175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90957</xdr:rowOff>
    </xdr:from>
    <xdr:to>
      <xdr:col>41</xdr:col>
      <xdr:colOff>101600</xdr:colOff>
      <xdr:row>95</xdr:row>
      <xdr:rowOff>21107</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7810500" y="1620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37634</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594111" y="1598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3651</xdr:rowOff>
    </xdr:from>
    <xdr:to>
      <xdr:col>36</xdr:col>
      <xdr:colOff>165100</xdr:colOff>
      <xdr:row>94</xdr:row>
      <xdr:rowOff>105251</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6921500" y="1611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121778</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05111" y="15895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74670</xdr:rowOff>
    </xdr:from>
    <xdr:to>
      <xdr:col>55</xdr:col>
      <xdr:colOff>50800</xdr:colOff>
      <xdr:row>96</xdr:row>
      <xdr:rowOff>4820</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10426700" y="1636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53097</xdr:rowOff>
    </xdr:from>
    <xdr:ext cx="534377" cy="259045"/>
    <xdr:sp macro="" textlink="">
      <xdr:nvSpPr>
        <xdr:cNvPr id="488" name="土木費該当値テキスト">
          <a:extLst>
            <a:ext uri="{FF2B5EF4-FFF2-40B4-BE49-F238E27FC236}">
              <a16:creationId xmlns:a16="http://schemas.microsoft.com/office/drawing/2014/main" id="{00000000-0008-0000-0700-0000E8010000}"/>
            </a:ext>
          </a:extLst>
        </xdr:cNvPr>
        <xdr:cNvSpPr txBox="1"/>
      </xdr:nvSpPr>
      <xdr:spPr>
        <a:xfrm>
          <a:off x="10528300" y="16340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12509</xdr:rowOff>
    </xdr:from>
    <xdr:to>
      <xdr:col>50</xdr:col>
      <xdr:colOff>165100</xdr:colOff>
      <xdr:row>96</xdr:row>
      <xdr:rowOff>114109</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9588500" y="16471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105236</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9372111" y="16564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10852</xdr:rowOff>
    </xdr:from>
    <xdr:to>
      <xdr:col>46</xdr:col>
      <xdr:colOff>38100</xdr:colOff>
      <xdr:row>95</xdr:row>
      <xdr:rowOff>112452</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8699500" y="16298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103579</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8483111" y="16391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55601</xdr:rowOff>
    </xdr:from>
    <xdr:to>
      <xdr:col>41</xdr:col>
      <xdr:colOff>101600</xdr:colOff>
      <xdr:row>95</xdr:row>
      <xdr:rowOff>157201</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7810500" y="16343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148328</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7594111" y="16436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59562</xdr:rowOff>
    </xdr:from>
    <xdr:to>
      <xdr:col>36</xdr:col>
      <xdr:colOff>165100</xdr:colOff>
      <xdr:row>96</xdr:row>
      <xdr:rowOff>161162</xdr:rowOff>
    </xdr:to>
    <xdr:sp macro="" textlink="">
      <xdr:nvSpPr>
        <xdr:cNvPr id="495" name="楕円 494">
          <a:extLst>
            <a:ext uri="{FF2B5EF4-FFF2-40B4-BE49-F238E27FC236}">
              <a16:creationId xmlns:a16="http://schemas.microsoft.com/office/drawing/2014/main" id="{00000000-0008-0000-0700-0000EF010000}"/>
            </a:ext>
          </a:extLst>
        </xdr:cNvPr>
        <xdr:cNvSpPr/>
      </xdr:nvSpPr>
      <xdr:spPr>
        <a:xfrm>
          <a:off x="6921500" y="16518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152289</xdr:rowOff>
    </xdr:from>
    <xdr:ext cx="534377"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6705111" y="16611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00000000-0008-0000-07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88045</xdr:rowOff>
    </xdr:from>
    <xdr:to>
      <xdr:col>85</xdr:col>
      <xdr:colOff>126364</xdr:colOff>
      <xdr:row>38</xdr:row>
      <xdr:rowOff>74457</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6317595" y="5574445"/>
          <a:ext cx="1269" cy="1015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78284</xdr:rowOff>
    </xdr:from>
    <xdr:ext cx="534377" cy="259045"/>
    <xdr:sp macro="" textlink="">
      <xdr:nvSpPr>
        <xdr:cNvPr id="519" name="消防費最小値テキスト">
          <a:extLst>
            <a:ext uri="{FF2B5EF4-FFF2-40B4-BE49-F238E27FC236}">
              <a16:creationId xmlns:a16="http://schemas.microsoft.com/office/drawing/2014/main" id="{00000000-0008-0000-0700-000007020000}"/>
            </a:ext>
          </a:extLst>
        </xdr:cNvPr>
        <xdr:cNvSpPr txBox="1"/>
      </xdr:nvSpPr>
      <xdr:spPr>
        <a:xfrm>
          <a:off x="16370300" y="6593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74457</xdr:rowOff>
    </xdr:from>
    <xdr:to>
      <xdr:col>86</xdr:col>
      <xdr:colOff>25400</xdr:colOff>
      <xdr:row>38</xdr:row>
      <xdr:rowOff>74457</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658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34722</xdr:rowOff>
    </xdr:from>
    <xdr:ext cx="599010" cy="259045"/>
    <xdr:sp macro="" textlink="">
      <xdr:nvSpPr>
        <xdr:cNvPr id="521" name="消防費最大値テキスト">
          <a:extLst>
            <a:ext uri="{FF2B5EF4-FFF2-40B4-BE49-F238E27FC236}">
              <a16:creationId xmlns:a16="http://schemas.microsoft.com/office/drawing/2014/main" id="{00000000-0008-0000-0700-000009020000}"/>
            </a:ext>
          </a:extLst>
        </xdr:cNvPr>
        <xdr:cNvSpPr txBox="1"/>
      </xdr:nvSpPr>
      <xdr:spPr>
        <a:xfrm>
          <a:off x="16370300" y="5349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236,298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88045</xdr:rowOff>
    </xdr:from>
    <xdr:to>
      <xdr:col>86</xdr:col>
      <xdr:colOff>25400</xdr:colOff>
      <xdr:row>32</xdr:row>
      <xdr:rowOff>88045</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5574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88045</xdr:rowOff>
    </xdr:from>
    <xdr:to>
      <xdr:col>85</xdr:col>
      <xdr:colOff>127000</xdr:colOff>
      <xdr:row>36</xdr:row>
      <xdr:rowOff>25528</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5481300" y="5574445"/>
          <a:ext cx="838200" cy="623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90160</xdr:rowOff>
    </xdr:from>
    <xdr:ext cx="534377" cy="259045"/>
    <xdr:sp macro="" textlink="">
      <xdr:nvSpPr>
        <xdr:cNvPr id="524" name="消防費平均値テキスト">
          <a:extLst>
            <a:ext uri="{FF2B5EF4-FFF2-40B4-BE49-F238E27FC236}">
              <a16:creationId xmlns:a16="http://schemas.microsoft.com/office/drawing/2014/main" id="{00000000-0008-0000-0700-00000C020000}"/>
            </a:ext>
          </a:extLst>
        </xdr:cNvPr>
        <xdr:cNvSpPr txBox="1"/>
      </xdr:nvSpPr>
      <xdr:spPr>
        <a:xfrm>
          <a:off x="16370300" y="64338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111733</xdr:rowOff>
    </xdr:from>
    <xdr:to>
      <xdr:col>85</xdr:col>
      <xdr:colOff>177800</xdr:colOff>
      <xdr:row>38</xdr:row>
      <xdr:rowOff>41883</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6268700" y="645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25528</xdr:rowOff>
    </xdr:from>
    <xdr:to>
      <xdr:col>81</xdr:col>
      <xdr:colOff>50800</xdr:colOff>
      <xdr:row>37</xdr:row>
      <xdr:rowOff>111431</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4592300" y="6197728"/>
          <a:ext cx="889000" cy="25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139416</xdr:rowOff>
    </xdr:from>
    <xdr:to>
      <xdr:col>81</xdr:col>
      <xdr:colOff>101600</xdr:colOff>
      <xdr:row>38</xdr:row>
      <xdr:rowOff>69566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5430500" y="6483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60693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4111" y="6575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104930</xdr:rowOff>
    </xdr:from>
    <xdr:to>
      <xdr:col>76</xdr:col>
      <xdr:colOff>114300</xdr:colOff>
      <xdr:row>37</xdr:row>
      <xdr:rowOff>111431</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3703300" y="5591330"/>
          <a:ext cx="889000" cy="863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140637</xdr:rowOff>
    </xdr:from>
    <xdr:to>
      <xdr:col>76</xdr:col>
      <xdr:colOff>165100</xdr:colOff>
      <xdr:row>38</xdr:row>
      <xdr:rowOff>70786</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4541500" y="648428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61913</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25111" y="6577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104930</xdr:rowOff>
    </xdr:from>
    <xdr:to>
      <xdr:col>71</xdr:col>
      <xdr:colOff>177800</xdr:colOff>
      <xdr:row>35</xdr:row>
      <xdr:rowOff>82760</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2814300" y="5591330"/>
          <a:ext cx="889000" cy="492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115029</xdr:rowOff>
    </xdr:from>
    <xdr:to>
      <xdr:col>72</xdr:col>
      <xdr:colOff>38100</xdr:colOff>
      <xdr:row>38</xdr:row>
      <xdr:rowOff>45179</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3652500" y="6458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36306</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6551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133921</xdr:rowOff>
    </xdr:from>
    <xdr:to>
      <xdr:col>67</xdr:col>
      <xdr:colOff>101600</xdr:colOff>
      <xdr:row>38</xdr:row>
      <xdr:rowOff>64071</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2763500" y="6477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55198</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6570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37245</xdr:rowOff>
    </xdr:from>
    <xdr:to>
      <xdr:col>85</xdr:col>
      <xdr:colOff>177800</xdr:colOff>
      <xdr:row>32</xdr:row>
      <xdr:rowOff>138845</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6268700" y="552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161722</xdr:rowOff>
    </xdr:from>
    <xdr:ext cx="599010" cy="259045"/>
    <xdr:sp macro="" textlink="">
      <xdr:nvSpPr>
        <xdr:cNvPr id="543" name="消防費該当値テキスト">
          <a:extLst>
            <a:ext uri="{FF2B5EF4-FFF2-40B4-BE49-F238E27FC236}">
              <a16:creationId xmlns:a16="http://schemas.microsoft.com/office/drawing/2014/main" id="{00000000-0008-0000-0700-00001F020000}"/>
            </a:ext>
          </a:extLst>
        </xdr:cNvPr>
        <xdr:cNvSpPr txBox="1"/>
      </xdr:nvSpPr>
      <xdr:spPr>
        <a:xfrm>
          <a:off x="16370300" y="5476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146178</xdr:rowOff>
    </xdr:from>
    <xdr:to>
      <xdr:col>81</xdr:col>
      <xdr:colOff>101600</xdr:colOff>
      <xdr:row>36</xdr:row>
      <xdr:rowOff>76328</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5430500" y="6146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92855</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14111" y="5922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60631</xdr:rowOff>
    </xdr:from>
    <xdr:to>
      <xdr:col>76</xdr:col>
      <xdr:colOff>165100</xdr:colOff>
      <xdr:row>37</xdr:row>
      <xdr:rowOff>162231</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4541500" y="6404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7308</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325111" y="6179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32</xdr:row>
      <xdr:rowOff>54130</xdr:rowOff>
    </xdr:from>
    <xdr:to>
      <xdr:col>72</xdr:col>
      <xdr:colOff>38100</xdr:colOff>
      <xdr:row>32</xdr:row>
      <xdr:rowOff>155730</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3652500" y="554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31</xdr:row>
      <xdr:rowOff>807</xdr:rowOff>
    </xdr:from>
    <xdr:ext cx="599010"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3403795" y="5315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31960</xdr:rowOff>
    </xdr:from>
    <xdr:to>
      <xdr:col>67</xdr:col>
      <xdr:colOff>101600</xdr:colOff>
      <xdr:row>35</xdr:row>
      <xdr:rowOff>133560</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2763500" y="603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33</xdr:row>
      <xdr:rowOff>150087</xdr:rowOff>
    </xdr:from>
    <xdr:ext cx="599010"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514795" y="5807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37579</xdr:rowOff>
    </xdr:from>
    <xdr:to>
      <xdr:col>85</xdr:col>
      <xdr:colOff>126364</xdr:colOff>
      <xdr:row>58</xdr:row>
      <xdr:rowOff>129197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610079"/>
          <a:ext cx="1269" cy="1463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133024</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10077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129197</xdr:rowOff>
    </xdr:from>
    <xdr:to>
      <xdr:col>86</xdr:col>
      <xdr:colOff>25400</xdr:colOff>
      <xdr:row>58</xdr:row>
      <xdr:rowOff>129197</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10073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155706</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385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152,041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37579</xdr:rowOff>
    </xdr:from>
    <xdr:to>
      <xdr:col>86</xdr:col>
      <xdr:colOff>25400</xdr:colOff>
      <xdr:row>50</xdr:row>
      <xdr:rowOff>37579</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610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116256</xdr:rowOff>
    </xdr:from>
    <xdr:to>
      <xdr:col>85</xdr:col>
      <xdr:colOff>127000</xdr:colOff>
      <xdr:row>58</xdr:row>
      <xdr:rowOff>44666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5481300" y="9888906"/>
          <a:ext cx="838200" cy="99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157751</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4160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134874</xdr:rowOff>
    </xdr:from>
    <xdr:to>
      <xdr:col>85</xdr:col>
      <xdr:colOff>177800</xdr:colOff>
      <xdr:row>56</xdr:row>
      <xdr:rowOff>65024</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564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44666</xdr:rowOff>
    </xdr:from>
    <xdr:to>
      <xdr:col>81</xdr:col>
      <xdr:colOff>50800</xdr:colOff>
      <xdr:row>58</xdr:row>
      <xdr:rowOff>56134</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4592300" y="9988766"/>
          <a:ext cx="889000" cy="11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34213</xdr:rowOff>
    </xdr:from>
    <xdr:to>
      <xdr:col>81</xdr:col>
      <xdr:colOff>101600</xdr:colOff>
      <xdr:row>56</xdr:row>
      <xdr:rowOff>135813</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63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152340</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41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47282</xdr:rowOff>
    </xdr:from>
    <xdr:to>
      <xdr:col>76</xdr:col>
      <xdr:colOff>114300</xdr:colOff>
      <xdr:row>58</xdr:row>
      <xdr:rowOff>56134</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3703300" y="9819932"/>
          <a:ext cx="889000" cy="18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59563</xdr:rowOff>
    </xdr:from>
    <xdr:to>
      <xdr:col>76</xdr:col>
      <xdr:colOff>165100</xdr:colOff>
      <xdr:row>56</xdr:row>
      <xdr:rowOff>161163</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660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6240</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435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47282</xdr:rowOff>
    </xdr:from>
    <xdr:to>
      <xdr:col>71</xdr:col>
      <xdr:colOff>177800</xdr:colOff>
      <xdr:row>57</xdr:row>
      <xdr:rowOff>158369</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9819932"/>
          <a:ext cx="889000" cy="111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33451</xdr:rowOff>
    </xdr:from>
    <xdr:to>
      <xdr:col>72</xdr:col>
      <xdr:colOff>38100</xdr:colOff>
      <xdr:row>56</xdr:row>
      <xdr:rowOff>135051</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634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151578</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409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78740</xdr:rowOff>
    </xdr:from>
    <xdr:to>
      <xdr:col>67</xdr:col>
      <xdr:colOff>101600</xdr:colOff>
      <xdr:row>57</xdr:row>
      <xdr:rowOff>8890</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67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25417</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455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65456</xdr:rowOff>
    </xdr:from>
    <xdr:to>
      <xdr:col>85</xdr:col>
      <xdr:colOff>177800</xdr:colOff>
      <xdr:row>57</xdr:row>
      <xdr:rowOff>167056</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83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43883</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816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165316</xdr:rowOff>
    </xdr:from>
    <xdr:to>
      <xdr:col>81</xdr:col>
      <xdr:colOff>101600</xdr:colOff>
      <xdr:row>58</xdr:row>
      <xdr:rowOff>95466</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937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86593</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10030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5334</xdr:rowOff>
    </xdr:from>
    <xdr:to>
      <xdr:col>76</xdr:col>
      <xdr:colOff>165100</xdr:colOff>
      <xdr:row>58</xdr:row>
      <xdr:rowOff>106934</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949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98061</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10042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167932</xdr:rowOff>
    </xdr:from>
    <xdr:to>
      <xdr:col>72</xdr:col>
      <xdr:colOff>38100</xdr:colOff>
      <xdr:row>57</xdr:row>
      <xdr:rowOff>98082</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769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89209</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986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107569</xdr:rowOff>
    </xdr:from>
    <xdr:to>
      <xdr:col>67</xdr:col>
      <xdr:colOff>101600</xdr:colOff>
      <xdr:row>58</xdr:row>
      <xdr:rowOff>37719</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880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28846</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9972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a16="http://schemas.microsoft.com/office/drawing/2014/main" id="{00000000-0008-0000-07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52439</xdr:rowOff>
    </xdr:from>
    <xdr:to>
      <xdr:col>85</xdr:col>
      <xdr:colOff>126364</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6317595" y="12225389"/>
          <a:ext cx="1269" cy="1363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4" name="災害復旧費最小値テキスト">
          <a:extLst>
            <a:ext uri="{FF2B5EF4-FFF2-40B4-BE49-F238E27FC236}">
              <a16:creationId xmlns:a16="http://schemas.microsoft.com/office/drawing/2014/main" id="{00000000-0008-0000-0700-00007A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170566</xdr:rowOff>
    </xdr:from>
    <xdr:ext cx="599010" cy="259045"/>
    <xdr:sp macro="" textlink="">
      <xdr:nvSpPr>
        <xdr:cNvPr id="636" name="災害復旧費最大値テキスト">
          <a:extLst>
            <a:ext uri="{FF2B5EF4-FFF2-40B4-BE49-F238E27FC236}">
              <a16:creationId xmlns:a16="http://schemas.microsoft.com/office/drawing/2014/main" id="{00000000-0008-0000-0700-00007C020000}"/>
            </a:ext>
          </a:extLst>
        </xdr:cNvPr>
        <xdr:cNvSpPr txBox="1"/>
      </xdr:nvSpPr>
      <xdr:spPr>
        <a:xfrm>
          <a:off x="16370300" y="12000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107,371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52439</xdr:rowOff>
    </xdr:from>
    <xdr:to>
      <xdr:col>86</xdr:col>
      <xdr:colOff>25400</xdr:colOff>
      <xdr:row>71</xdr:row>
      <xdr:rowOff>52439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2225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7175</xdr:rowOff>
    </xdr:from>
    <xdr:to>
      <xdr:col>85</xdr:col>
      <xdr:colOff>127000</xdr:colOff>
      <xdr:row>79</xdr:row>
      <xdr:rowOff>41656</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5481300" y="13551725"/>
          <a:ext cx="838200" cy="34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69397</xdr:rowOff>
    </xdr:from>
    <xdr:ext cx="469744" cy="259045"/>
    <xdr:sp macro="" textlink="">
      <xdr:nvSpPr>
        <xdr:cNvPr id="639" name="災害復旧費平均値テキスト">
          <a:extLst>
            <a:ext uri="{FF2B5EF4-FFF2-40B4-BE49-F238E27FC236}">
              <a16:creationId xmlns:a16="http://schemas.microsoft.com/office/drawing/2014/main" id="{00000000-0008-0000-0700-00007F020000}"/>
            </a:ext>
          </a:extLst>
        </xdr:cNvPr>
        <xdr:cNvSpPr txBox="1"/>
      </xdr:nvSpPr>
      <xdr:spPr>
        <a:xfrm>
          <a:off x="16370300" y="13271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46520</xdr:rowOff>
    </xdr:from>
    <xdr:to>
      <xdr:col>85</xdr:col>
      <xdr:colOff>177800</xdr:colOff>
      <xdr:row>78</xdr:row>
      <xdr:rowOff>148120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6268700" y="13419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7175</xdr:rowOff>
    </xdr:from>
    <xdr:to>
      <xdr:col>81</xdr:col>
      <xdr:colOff>50800</xdr:colOff>
      <xdr:row>79</xdr:row>
      <xdr:rowOff>15342</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4592300" y="13551725"/>
          <a:ext cx="889000" cy="8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95314</xdr:rowOff>
    </xdr:from>
    <xdr:to>
      <xdr:col>81</xdr:col>
      <xdr:colOff>101600</xdr:colOff>
      <xdr:row>79</xdr:row>
      <xdr:rowOff>25464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5430500" y="13468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41991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46428" y="13243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15342</xdr:rowOff>
    </xdr:from>
    <xdr:to>
      <xdr:col>76</xdr:col>
      <xdr:colOff>114300</xdr:colOff>
      <xdr:row>79</xdr:row>
      <xdr:rowOff>33502</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3703300" y="13559892"/>
          <a:ext cx="889000" cy="18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101600</xdr:rowOff>
    </xdr:from>
    <xdr:to>
      <xdr:col>76</xdr:col>
      <xdr:colOff>165100</xdr:colOff>
      <xdr:row>79</xdr:row>
      <xdr:rowOff>31750</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4541500" y="1347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48277</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57428" y="1324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33502</xdr:rowOff>
    </xdr:from>
    <xdr:to>
      <xdr:col>71</xdr:col>
      <xdr:colOff>177800</xdr:colOff>
      <xdr:row>79</xdr:row>
      <xdr:rowOff>43459</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flipV="1">
          <a:off x="12814300" y="13578052"/>
          <a:ext cx="889000" cy="9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74307</xdr:rowOff>
    </xdr:from>
    <xdr:to>
      <xdr:col>72</xdr:col>
      <xdr:colOff>38100</xdr:colOff>
      <xdr:row>79</xdr:row>
      <xdr:rowOff>4457</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3652500" y="1344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20984</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468428" y="13222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50178</xdr:rowOff>
    </xdr:from>
    <xdr:to>
      <xdr:col>67</xdr:col>
      <xdr:colOff>101600</xdr:colOff>
      <xdr:row>78</xdr:row>
      <xdr:rowOff>151778</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2763500" y="13423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168305</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579428" y="13198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162306</xdr:rowOff>
    </xdr:from>
    <xdr:to>
      <xdr:col>85</xdr:col>
      <xdr:colOff>177800</xdr:colOff>
      <xdr:row>79</xdr:row>
      <xdr:rowOff>92456</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6268700" y="13535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77233</xdr:rowOff>
    </xdr:from>
    <xdr:ext cx="378565" cy="259045"/>
    <xdr:sp macro="" textlink="">
      <xdr:nvSpPr>
        <xdr:cNvPr id="658" name="災害復旧費該当値テキスト">
          <a:extLst>
            <a:ext uri="{FF2B5EF4-FFF2-40B4-BE49-F238E27FC236}">
              <a16:creationId xmlns:a16="http://schemas.microsoft.com/office/drawing/2014/main" id="{00000000-0008-0000-0700-000092020000}"/>
            </a:ext>
          </a:extLst>
        </xdr:cNvPr>
        <xdr:cNvSpPr txBox="1"/>
      </xdr:nvSpPr>
      <xdr:spPr>
        <a:xfrm>
          <a:off x="16370300" y="134503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127825</xdr:rowOff>
    </xdr:from>
    <xdr:to>
      <xdr:col>81</xdr:col>
      <xdr:colOff>101600</xdr:colOff>
      <xdr:row>79</xdr:row>
      <xdr:rowOff>57975</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5430500" y="1350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49102</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246428" y="13593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135992</xdr:rowOff>
    </xdr:from>
    <xdr:to>
      <xdr:col>76</xdr:col>
      <xdr:colOff>165100</xdr:colOff>
      <xdr:row>79</xdr:row>
      <xdr:rowOff>66142</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4541500" y="13509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57269</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357428" y="13601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154152</xdr:rowOff>
    </xdr:from>
    <xdr:to>
      <xdr:col>72</xdr:col>
      <xdr:colOff>38100</xdr:colOff>
      <xdr:row>79</xdr:row>
      <xdr:rowOff>84302</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3652500" y="1352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75429</xdr:rowOff>
    </xdr:from>
    <xdr:ext cx="378565"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514017" y="136199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164109</xdr:rowOff>
    </xdr:from>
    <xdr:to>
      <xdr:col>67</xdr:col>
      <xdr:colOff>101600</xdr:colOff>
      <xdr:row>79</xdr:row>
      <xdr:rowOff>94259</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2763500" y="13537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85386</xdr:rowOff>
    </xdr:from>
    <xdr:ext cx="313932"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657333" y="136299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00000000-0008-0000-07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16675</xdr:rowOff>
    </xdr:from>
    <xdr:to>
      <xdr:col>85</xdr:col>
      <xdr:colOff>126364</xdr:colOff>
      <xdr:row>99</xdr:row>
      <xdr:rowOff>12548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6317595" y="15447175"/>
          <a:ext cx="1269" cy="1538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16375</xdr:rowOff>
    </xdr:from>
    <xdr:ext cx="469744" cy="259045"/>
    <xdr:sp macro=""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6370300" y="16989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12548</xdr:rowOff>
    </xdr:from>
    <xdr:to>
      <xdr:col>86</xdr:col>
      <xdr:colOff>25400</xdr:colOff>
      <xdr:row>99</xdr:row>
      <xdr:rowOff>12548</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6986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134802</xdr:rowOff>
    </xdr:from>
    <xdr:ext cx="599010" cy="259045"/>
    <xdr:sp macro=""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6370300" y="15222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123,687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16675</xdr:rowOff>
    </xdr:from>
    <xdr:to>
      <xdr:col>86</xdr:col>
      <xdr:colOff>25400</xdr:colOff>
      <xdr:row>90</xdr:row>
      <xdr:rowOff>16675</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5447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16535</xdr:rowOff>
    </xdr:from>
    <xdr:to>
      <xdr:col>85</xdr:col>
      <xdr:colOff>127000</xdr:colOff>
      <xdr:row>97</xdr:row>
      <xdr:rowOff>20802</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5481300" y="16647185"/>
          <a:ext cx="838200" cy="4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134447</xdr:rowOff>
    </xdr:from>
    <xdr:ext cx="534377" cy="259045"/>
    <xdr:sp macro=""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6370300" y="160792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111570</xdr:rowOff>
    </xdr:from>
    <xdr:to>
      <xdr:col>85</xdr:col>
      <xdr:colOff>177800</xdr:colOff>
      <xdr:row>95</xdr:row>
      <xdr:rowOff>41720</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6268700" y="16227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20802</xdr:rowOff>
    </xdr:from>
    <xdr:to>
      <xdr:col>81</xdr:col>
      <xdr:colOff>50800</xdr:colOff>
      <xdr:row>97</xdr:row>
      <xdr:rowOff>26518</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4592300" y="16651452"/>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88316</xdr:rowOff>
    </xdr:from>
    <xdr:to>
      <xdr:col>81</xdr:col>
      <xdr:colOff>101600</xdr:colOff>
      <xdr:row>95</xdr:row>
      <xdr:rowOff>18466</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5430500" y="16204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34993</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14111" y="15979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26518</xdr:rowOff>
    </xdr:from>
    <xdr:to>
      <xdr:col>76</xdr:col>
      <xdr:colOff>114300</xdr:colOff>
      <xdr:row>97</xdr:row>
      <xdr:rowOff>45962</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3703300" y="16657168"/>
          <a:ext cx="889000" cy="19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112319</xdr:rowOff>
    </xdr:from>
    <xdr:to>
      <xdr:col>76</xdr:col>
      <xdr:colOff>165100</xdr:colOff>
      <xdr:row>95</xdr:row>
      <xdr:rowOff>42469</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4541500" y="1622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58996</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00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45962</xdr:rowOff>
    </xdr:from>
    <xdr:to>
      <xdr:col>71</xdr:col>
      <xdr:colOff>177800</xdr:colOff>
      <xdr:row>97</xdr:row>
      <xdr:rowOff>59640</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2814300" y="16676612"/>
          <a:ext cx="889000" cy="13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139661</xdr:rowOff>
    </xdr:from>
    <xdr:to>
      <xdr:col>72</xdr:col>
      <xdr:colOff>38100</xdr:colOff>
      <xdr:row>95</xdr:row>
      <xdr:rowOff>69811</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3652500" y="1625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86338</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031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148019</xdr:rowOff>
    </xdr:from>
    <xdr:to>
      <xdr:col>67</xdr:col>
      <xdr:colOff>101600</xdr:colOff>
      <xdr:row>95</xdr:row>
      <xdr:rowOff>78169</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763500" y="16264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94696</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039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137185</xdr:rowOff>
    </xdr:from>
    <xdr:to>
      <xdr:col>85</xdr:col>
      <xdr:colOff>177800</xdr:colOff>
      <xdr:row>97</xdr:row>
      <xdr:rowOff>67335</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6268700" y="1659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115612</xdr:rowOff>
    </xdr:from>
    <xdr:ext cx="534377" cy="259045"/>
    <xdr:sp macro=""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6370300" y="16574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141452</xdr:rowOff>
    </xdr:from>
    <xdr:to>
      <xdr:col>81</xdr:col>
      <xdr:colOff>101600</xdr:colOff>
      <xdr:row>97</xdr:row>
      <xdr:rowOff>71602</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5430500" y="16600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62729</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14111" y="16693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147168</xdr:rowOff>
    </xdr:from>
    <xdr:to>
      <xdr:col>76</xdr:col>
      <xdr:colOff>165100</xdr:colOff>
      <xdr:row>97</xdr:row>
      <xdr:rowOff>77318</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4541500" y="16606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68445</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325111" y="16699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166612</xdr:rowOff>
    </xdr:from>
    <xdr:to>
      <xdr:col>72</xdr:col>
      <xdr:colOff>38100</xdr:colOff>
      <xdr:row>97</xdr:row>
      <xdr:rowOff>96762</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652500" y="1662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87889</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436111" y="16718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8840</xdr:rowOff>
    </xdr:from>
    <xdr:to>
      <xdr:col>67</xdr:col>
      <xdr:colOff>101600</xdr:colOff>
      <xdr:row>97</xdr:row>
      <xdr:rowOff>110440</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2763500" y="1663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101567</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547111" y="16732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00000000-0008-0000-07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141986</xdr:rowOff>
    </xdr:from>
    <xdr:to>
      <xdr:col>116</xdr:col>
      <xdr:colOff>62864</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2159595" y="5456936"/>
          <a:ext cx="1269"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153179</xdr:rowOff>
    </xdr:from>
    <xdr:ext cx="249299" cy="259045"/>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22212300" y="66682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88663</xdr:rowOff>
    </xdr:from>
    <xdr:ext cx="378565" cy="259045"/>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22212300" y="52321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141986</xdr:rowOff>
    </xdr:from>
    <xdr:to>
      <xdr:col>116</xdr:col>
      <xdr:colOff>152400</xdr:colOff>
      <xdr:row>31</xdr:row>
      <xdr:rowOff>141986</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5456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70629</xdr:rowOff>
    </xdr:from>
    <xdr:ext cx="313932" cy="259045"/>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22212300" y="641427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47752</xdr:rowOff>
    </xdr:from>
    <xdr:to>
      <xdr:col>116</xdr:col>
      <xdr:colOff>114300</xdr:colOff>
      <xdr:row>38</xdr:row>
      <xdr:rowOff>149352</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21107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47752</xdr:rowOff>
    </xdr:from>
    <xdr:to>
      <xdr:col>112</xdr:col>
      <xdr:colOff>38100</xdr:colOff>
      <xdr:row>38</xdr:row>
      <xdr:rowOff>149352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12725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165879</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66333" y="6338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47752</xdr:rowOff>
    </xdr:from>
    <xdr:to>
      <xdr:col>107</xdr:col>
      <xdr:colOff>101600</xdr:colOff>
      <xdr:row>38</xdr:row>
      <xdr:rowOff>149352</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03835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165879</xdr:rowOff>
    </xdr:from>
    <xdr:ext cx="313932"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77333" y="6338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155194</xdr:rowOff>
    </xdr:from>
    <xdr:to>
      <xdr:col>102</xdr:col>
      <xdr:colOff>165100</xdr:colOff>
      <xdr:row>37</xdr:row>
      <xdr:rowOff>85344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9494500" y="6327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101871</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6017" y="61026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132334</xdr:rowOff>
    </xdr:from>
    <xdr:to>
      <xdr:col>98</xdr:col>
      <xdr:colOff>38100</xdr:colOff>
      <xdr:row>36</xdr:row>
      <xdr:rowOff>62484</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8605500" y="613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34</xdr:row>
      <xdr:rowOff>79011</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7017" y="59083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26179</xdr:rowOff>
    </xdr:from>
    <xdr:ext cx="249299" cy="259045"/>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22212300" y="65412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a:extLst>
            <a:ext uri="{FF2B5EF4-FFF2-40B4-BE49-F238E27FC236}">
              <a16:creationId xmlns:a16="http://schemas.microsoft.com/office/drawing/2014/main" id="{00000000-0008-0000-0700-00001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a:extLst>
            <a:ext uri="{FF2B5EF4-FFF2-40B4-BE49-F238E27FC236}">
              <a16:creationId xmlns:a16="http://schemas.microsoft.com/office/drawing/2014/main" id="{00000000-0008-0000-0700-00001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a:extLst>
            <a:ext uri="{FF2B5EF4-FFF2-40B4-BE49-F238E27FC236}">
              <a16:creationId xmlns:a16="http://schemas.microsoft.com/office/drawing/2014/main" id="{00000000-0008-0000-0700-00002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a:extLst>
            <a:ext uri="{FF2B5EF4-FFF2-40B4-BE49-F238E27FC236}">
              <a16:creationId xmlns:a16="http://schemas.microsoft.com/office/drawing/2014/main" id="{00000000-0008-0000-0700-00003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本町が属する類似団体区分「</a:t>
          </a:r>
          <a:r>
            <a:rPr kumimoji="1" lang="en-US" altLang="ja-JP" sz="1300">
              <a:latin typeface="ＭＳ Ｐゴシック" panose="020B0600070205080204" pitchFamily="50" charset="-128"/>
              <a:ea typeface="ＭＳ Ｐゴシック" panose="020B0600070205080204" pitchFamily="50" charset="-128"/>
            </a:rPr>
            <a:t>Ⅳ</a:t>
          </a:r>
          <a:r>
            <a:rPr kumimoji="1" lang="ja-JP" altLang="en-US" sz="1300">
              <a:latin typeface="ＭＳ Ｐゴシック" panose="020B0600070205080204" pitchFamily="50" charset="-128"/>
              <a:ea typeface="ＭＳ Ｐゴシック" panose="020B0600070205080204" pitchFamily="50" charset="-128"/>
            </a:rPr>
            <a:t>－１」は、人口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万</a:t>
          </a:r>
          <a:r>
            <a:rPr kumimoji="1" lang="en-US" altLang="ja-JP" sz="1300">
              <a:latin typeface="ＭＳ Ｐゴシック" panose="020B0600070205080204" pitchFamily="50" charset="-128"/>
              <a:ea typeface="ＭＳ Ｐゴシック" panose="020B0600070205080204" pitchFamily="50" charset="-128"/>
            </a:rPr>
            <a:t>5,000</a:t>
          </a:r>
          <a:r>
            <a:rPr kumimoji="1" lang="ja-JP" altLang="en-US" sz="1300">
              <a:latin typeface="ＭＳ Ｐゴシック" panose="020B0600070205080204" pitchFamily="50" charset="-128"/>
              <a:ea typeface="ＭＳ Ｐゴシック" panose="020B0600070205080204" pitchFamily="50" charset="-128"/>
            </a:rPr>
            <a:t>人～</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万人の町村で構成されるが、本町の人口は</a:t>
          </a:r>
          <a:r>
            <a:rPr kumimoji="1" lang="en-US" altLang="ja-JP" sz="1300">
              <a:latin typeface="ＭＳ Ｐゴシック" panose="020B0600070205080204" pitchFamily="50" charset="-128"/>
              <a:ea typeface="ＭＳ Ｐゴシック" panose="020B0600070205080204" pitchFamily="50" charset="-128"/>
            </a:rPr>
            <a:t>17,775</a:t>
          </a:r>
          <a:r>
            <a:rPr kumimoji="1" lang="ja-JP" altLang="en-US" sz="1300">
              <a:latin typeface="ＭＳ Ｐゴシック" panose="020B0600070205080204" pitchFamily="50" charset="-128"/>
              <a:ea typeface="ＭＳ Ｐゴシック" panose="020B0600070205080204" pitchFamily="50" charset="-128"/>
            </a:rPr>
            <a:t>人であり、類似団体</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団体のうち、本町は比較的人口が多い自治体に位置づけられる。</a:t>
          </a:r>
        </a:p>
        <a:p>
          <a:r>
            <a:rPr kumimoji="1" lang="ja-JP" altLang="en-US" sz="1300">
              <a:latin typeface="ＭＳ Ｐゴシック" panose="020B0600070205080204" pitchFamily="50" charset="-128"/>
              <a:ea typeface="ＭＳ Ｐゴシック" panose="020B0600070205080204" pitchFamily="50" charset="-128"/>
            </a:rPr>
            <a:t>結果として、住民一人当たりのコストに換算すると、類似団体の中では人口が多いことにより、全体的には数値が類似団体平均を下回る傾向が強い。</a:t>
          </a:r>
        </a:p>
        <a:p>
          <a:r>
            <a:rPr kumimoji="1" lang="ja-JP" altLang="en-US" sz="1300">
              <a:latin typeface="ＭＳ Ｐゴシック" panose="020B0600070205080204" pitchFamily="50" charset="-128"/>
              <a:ea typeface="ＭＳ Ｐゴシック" panose="020B0600070205080204" pitchFamily="50" charset="-128"/>
            </a:rPr>
            <a:t>経年的に類似団体平均値を上回っている目的別歳出は、消防費である。</a:t>
          </a:r>
        </a:p>
        <a:p>
          <a:r>
            <a:rPr kumimoji="1" lang="ja-JP" altLang="en-US" sz="1300">
              <a:latin typeface="ＭＳ Ｐゴシック" panose="020B0600070205080204" pitchFamily="50" charset="-128"/>
              <a:ea typeface="ＭＳ Ｐゴシック" panose="020B0600070205080204" pitchFamily="50" charset="-128"/>
            </a:rPr>
            <a:t>本町では、地下の亜炭廃坑に起因する落盤を防止するため、亜炭廃坑の充填事業を継続しており、当該事業に必要な予算は、防災対策事業の一環として消防費に計上している。</a:t>
          </a:r>
        </a:p>
        <a:p>
          <a:r>
            <a:rPr kumimoji="1" lang="ja-JP" altLang="en-US" sz="1300">
              <a:latin typeface="ＭＳ Ｐゴシック" panose="020B0600070205080204" pitchFamily="50" charset="-128"/>
              <a:ea typeface="ＭＳ Ｐゴシック" panose="020B0600070205080204" pitchFamily="50" charset="-128"/>
            </a:rPr>
            <a:t>当該事業の直接的な財源は国と県が造成する基金からの補助であり、町費の負担なく実施しているが、事業費が大きいため、消防費が類似団体平均を大きく上回っている。令和５年においては、前年度と比べ当該事業費が約</a:t>
          </a:r>
          <a:r>
            <a:rPr kumimoji="1" lang="en-US" altLang="ja-JP" sz="1300">
              <a:latin typeface="ＭＳ Ｐゴシック" panose="020B0600070205080204" pitchFamily="50" charset="-128"/>
              <a:ea typeface="ＭＳ Ｐゴシック" panose="020B0600070205080204" pitchFamily="50" charset="-128"/>
            </a:rPr>
            <a:t>23.9</a:t>
          </a:r>
          <a:r>
            <a:rPr kumimoji="1" lang="ja-JP" altLang="en-US" sz="1300">
              <a:latin typeface="ＭＳ Ｐゴシック" panose="020B0600070205080204" pitchFamily="50" charset="-128"/>
              <a:ea typeface="ＭＳ Ｐゴシック" panose="020B0600070205080204" pitchFamily="50" charset="-128"/>
            </a:rPr>
            <a:t>億円増となったことにより、一人当たりのコストも増となった。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岐阜県御嵩町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実質収支額は継続的に黒字を確保している。実質単年度収支についても、年度によって増減はあるものの平成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年度から黒字を確保している。財政調整基金の残高が標準財政規模に占める比率は、前年度と比べ</a:t>
          </a:r>
          <a:r>
            <a:rPr kumimoji="1" lang="en-US" altLang="ja-JP" sz="1400">
              <a:latin typeface="ＭＳ ゴシック" pitchFamily="49" charset="-128"/>
              <a:ea typeface="ＭＳ ゴシック" pitchFamily="49" charset="-128"/>
            </a:rPr>
            <a:t>3.04pt</a:t>
          </a:r>
          <a:r>
            <a:rPr kumimoji="1" lang="ja-JP" altLang="en-US" sz="1400">
              <a:latin typeface="ＭＳ ゴシック" pitchFamily="49" charset="-128"/>
              <a:ea typeface="ＭＳ ゴシック" pitchFamily="49" charset="-128"/>
            </a:rPr>
            <a:t>の増となった。今後、新庁舎等整備事業の進捗により大きな財政需要が見込まれることから、引き続き事務事業の見直し、歳出の合理化等行財政改革を推進し、健全な行財政運営に努めていく。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岐阜県御嵩町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一般会計をはじめ、全ての会計で赤字は生じていない。今後とも赤字が発生しないよう経費の節減に取り組んでいく。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 thickBot="1" x14ac:dyDescent="0.25">
      <c r="B2" s="182" t="s">
        <v>77</v>
      </c>
      <c r="C2" s="182"/>
      <c r="D2" s="183"/>
    </row>
    <row r="3" spans="1:119" ht="18.75" customHeight="1" thickBot="1" x14ac:dyDescent="0.25">
      <c r="A3" s="181"/>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11582091</v>
      </c>
      <c r="BO4" s="371"/>
      <c r="BP4" s="371"/>
      <c r="BQ4" s="371"/>
      <c r="BR4" s="371"/>
      <c r="BS4" s="371"/>
      <c r="BT4" s="371"/>
      <c r="BU4" s="372"/>
      <c r="BV4" s="370">
        <v>9182125</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3.9</v>
      </c>
      <c r="CU4" s="377"/>
      <c r="CV4" s="377"/>
      <c r="CW4" s="377"/>
      <c r="CX4" s="377"/>
      <c r="CY4" s="377"/>
      <c r="CZ4" s="377"/>
      <c r="DA4" s="378"/>
      <c r="DB4" s="376">
        <v>6.1</v>
      </c>
      <c r="DC4" s="377"/>
      <c r="DD4" s="377"/>
      <c r="DE4" s="377"/>
      <c r="DF4" s="377"/>
      <c r="DG4" s="377"/>
      <c r="DH4" s="377"/>
      <c r="DI4" s="378"/>
    </row>
    <row r="5" spans="1:119" ht="18.75" customHeight="1" x14ac:dyDescent="0.2">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11371196</v>
      </c>
      <c r="BO5" s="408"/>
      <c r="BP5" s="408"/>
      <c r="BQ5" s="408"/>
      <c r="BR5" s="408"/>
      <c r="BS5" s="408"/>
      <c r="BT5" s="408"/>
      <c r="BU5" s="409"/>
      <c r="BV5" s="407">
        <v>8874568</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84.8</v>
      </c>
      <c r="CU5" s="405"/>
      <c r="CV5" s="405"/>
      <c r="CW5" s="405"/>
      <c r="CX5" s="405"/>
      <c r="CY5" s="405"/>
      <c r="CZ5" s="405"/>
      <c r="DA5" s="406"/>
      <c r="DB5" s="404">
        <v>83.6</v>
      </c>
      <c r="DC5" s="405"/>
      <c r="DD5" s="405"/>
      <c r="DE5" s="405"/>
      <c r="DF5" s="405"/>
      <c r="DG5" s="405"/>
      <c r="DH5" s="405"/>
      <c r="DI5" s="406"/>
    </row>
    <row r="6" spans="1:119" ht="18.75" customHeight="1" x14ac:dyDescent="0.2">
      <c r="A6" s="181"/>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210895</v>
      </c>
      <c r="BO6" s="408"/>
      <c r="BP6" s="408"/>
      <c r="BQ6" s="408"/>
      <c r="BR6" s="408"/>
      <c r="BS6" s="408"/>
      <c r="BT6" s="408"/>
      <c r="BU6" s="409"/>
      <c r="BV6" s="407">
        <v>307557</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85.5</v>
      </c>
      <c r="CU6" s="445"/>
      <c r="CV6" s="445"/>
      <c r="CW6" s="445"/>
      <c r="CX6" s="445"/>
      <c r="CY6" s="445"/>
      <c r="CZ6" s="445"/>
      <c r="DA6" s="446"/>
      <c r="DB6" s="444">
        <v>85.3</v>
      </c>
      <c r="DC6" s="445"/>
      <c r="DD6" s="445"/>
      <c r="DE6" s="445"/>
      <c r="DF6" s="445"/>
      <c r="DG6" s="445"/>
      <c r="DH6" s="445"/>
      <c r="DI6" s="446"/>
    </row>
    <row r="7" spans="1:119" ht="18.75" customHeight="1" x14ac:dyDescent="0.2">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21369</v>
      </c>
      <c r="BO7" s="408"/>
      <c r="BP7" s="408"/>
      <c r="BQ7" s="408"/>
      <c r="BR7" s="408"/>
      <c r="BS7" s="408"/>
      <c r="BT7" s="408"/>
      <c r="BU7" s="409"/>
      <c r="BV7" s="407">
        <v>15464</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4902508</v>
      </c>
      <c r="CU7" s="408"/>
      <c r="CV7" s="408"/>
      <c r="CW7" s="408"/>
      <c r="CX7" s="408"/>
      <c r="CY7" s="408"/>
      <c r="CZ7" s="408"/>
      <c r="DA7" s="409"/>
      <c r="DB7" s="407">
        <v>4822959</v>
      </c>
      <c r="DC7" s="408"/>
      <c r="DD7" s="408"/>
      <c r="DE7" s="408"/>
      <c r="DF7" s="408"/>
      <c r="DG7" s="408"/>
      <c r="DH7" s="408"/>
      <c r="DI7" s="409"/>
    </row>
    <row r="8" spans="1:119" ht="18.75" customHeight="1" thickBot="1" x14ac:dyDescent="0.25">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189526</v>
      </c>
      <c r="BO8" s="408"/>
      <c r="BP8" s="408"/>
      <c r="BQ8" s="408"/>
      <c r="BR8" s="408"/>
      <c r="BS8" s="408"/>
      <c r="BT8" s="408"/>
      <c r="BU8" s="409"/>
      <c r="BV8" s="407">
        <v>292093</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0.59</v>
      </c>
      <c r="CU8" s="448"/>
      <c r="CV8" s="448"/>
      <c r="CW8" s="448"/>
      <c r="CX8" s="448"/>
      <c r="CY8" s="448"/>
      <c r="CZ8" s="448"/>
      <c r="DA8" s="449"/>
      <c r="DB8" s="447">
        <v>0.61</v>
      </c>
      <c r="DC8" s="448"/>
      <c r="DD8" s="448"/>
      <c r="DE8" s="448"/>
      <c r="DF8" s="448"/>
      <c r="DG8" s="448"/>
      <c r="DH8" s="448"/>
      <c r="DI8" s="449"/>
    </row>
    <row r="9" spans="1:119" ht="18.75" customHeight="1" thickBot="1" x14ac:dyDescent="0.25">
      <c r="A9" s="181"/>
      <c r="B9" s="401" t="s">
        <v>106</v>
      </c>
      <c r="C9" s="402"/>
      <c r="D9" s="402"/>
      <c r="E9" s="402"/>
      <c r="F9" s="402"/>
      <c r="G9" s="402"/>
      <c r="H9" s="402"/>
      <c r="I9" s="402"/>
      <c r="J9" s="402"/>
      <c r="K9" s="450"/>
      <c r="L9" s="451" t="s">
        <v>107</v>
      </c>
      <c r="M9" s="452"/>
      <c r="N9" s="452"/>
      <c r="O9" s="452"/>
      <c r="P9" s="452"/>
      <c r="Q9" s="453"/>
      <c r="R9" s="454">
        <v>17516</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110</v>
      </c>
      <c r="AV9" s="440"/>
      <c r="AW9" s="440"/>
      <c r="AX9" s="440"/>
      <c r="AY9" s="441" t="s">
        <v>111</v>
      </c>
      <c r="AZ9" s="442"/>
      <c r="BA9" s="442"/>
      <c r="BB9" s="442"/>
      <c r="BC9" s="442"/>
      <c r="BD9" s="442"/>
      <c r="BE9" s="442"/>
      <c r="BF9" s="442"/>
      <c r="BG9" s="442"/>
      <c r="BH9" s="442"/>
      <c r="BI9" s="442"/>
      <c r="BJ9" s="442"/>
      <c r="BK9" s="442"/>
      <c r="BL9" s="442"/>
      <c r="BM9" s="443"/>
      <c r="BN9" s="407">
        <v>-102567</v>
      </c>
      <c r="BO9" s="408"/>
      <c r="BP9" s="408"/>
      <c r="BQ9" s="408"/>
      <c r="BR9" s="408"/>
      <c r="BS9" s="408"/>
      <c r="BT9" s="408"/>
      <c r="BU9" s="409"/>
      <c r="BV9" s="407">
        <v>143276</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8.6999999999999993</v>
      </c>
      <c r="CU9" s="405"/>
      <c r="CV9" s="405"/>
      <c r="CW9" s="405"/>
      <c r="CX9" s="405"/>
      <c r="CY9" s="405"/>
      <c r="CZ9" s="405"/>
      <c r="DA9" s="406"/>
      <c r="DB9" s="404">
        <v>8.6</v>
      </c>
      <c r="DC9" s="405"/>
      <c r="DD9" s="405"/>
      <c r="DE9" s="405"/>
      <c r="DF9" s="405"/>
      <c r="DG9" s="405"/>
      <c r="DH9" s="405"/>
      <c r="DI9" s="406"/>
    </row>
    <row r="10" spans="1:119" ht="18.75" customHeight="1" thickBot="1" x14ac:dyDescent="0.25">
      <c r="A10" s="181"/>
      <c r="B10" s="401"/>
      <c r="C10" s="402"/>
      <c r="D10" s="402"/>
      <c r="E10" s="402"/>
      <c r="F10" s="402"/>
      <c r="G10" s="402"/>
      <c r="H10" s="402"/>
      <c r="I10" s="402"/>
      <c r="J10" s="402"/>
      <c r="K10" s="450"/>
      <c r="L10" s="457" t="s">
        <v>113</v>
      </c>
      <c r="M10" s="437"/>
      <c r="N10" s="437"/>
      <c r="O10" s="437"/>
      <c r="P10" s="437"/>
      <c r="Q10" s="438"/>
      <c r="R10" s="458">
        <v>18111</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182229</v>
      </c>
      <c r="BO10" s="408"/>
      <c r="BP10" s="408"/>
      <c r="BQ10" s="408"/>
      <c r="BR10" s="408"/>
      <c r="BS10" s="408"/>
      <c r="BT10" s="408"/>
      <c r="BU10" s="409"/>
      <c r="BV10" s="407">
        <v>109532</v>
      </c>
      <c r="BW10" s="408"/>
      <c r="BX10" s="408"/>
      <c r="BY10" s="408"/>
      <c r="BZ10" s="408"/>
      <c r="CA10" s="408"/>
      <c r="CB10" s="408"/>
      <c r="CC10" s="409"/>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81"/>
      <c r="B12" s="467" t="s">
        <v>123</v>
      </c>
      <c r="C12" s="468"/>
      <c r="D12" s="468"/>
      <c r="E12" s="468"/>
      <c r="F12" s="468"/>
      <c r="G12" s="468"/>
      <c r="H12" s="468"/>
      <c r="I12" s="468"/>
      <c r="J12" s="468"/>
      <c r="K12" s="469"/>
      <c r="L12" s="476" t="s">
        <v>124</v>
      </c>
      <c r="M12" s="477"/>
      <c r="N12" s="477"/>
      <c r="O12" s="477"/>
      <c r="P12" s="477"/>
      <c r="Q12" s="478"/>
      <c r="R12" s="479">
        <v>17682</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81"/>
      <c r="B13" s="470"/>
      <c r="C13" s="471"/>
      <c r="D13" s="471"/>
      <c r="E13" s="471"/>
      <c r="F13" s="471"/>
      <c r="G13" s="471"/>
      <c r="H13" s="471"/>
      <c r="I13" s="471"/>
      <c r="J13" s="471"/>
      <c r="K13" s="472"/>
      <c r="L13" s="190"/>
      <c r="M13" s="498" t="s">
        <v>130</v>
      </c>
      <c r="N13" s="499"/>
      <c r="O13" s="499"/>
      <c r="P13" s="499"/>
      <c r="Q13" s="500"/>
      <c r="R13" s="491">
        <v>16972</v>
      </c>
      <c r="S13" s="492"/>
      <c r="T13" s="492"/>
      <c r="U13" s="492"/>
      <c r="V13" s="493"/>
      <c r="W13" s="423" t="s">
        <v>131</v>
      </c>
      <c r="X13" s="424"/>
      <c r="Y13" s="424"/>
      <c r="Z13" s="424"/>
      <c r="AA13" s="424"/>
      <c r="AB13" s="414"/>
      <c r="AC13" s="458">
        <v>177</v>
      </c>
      <c r="AD13" s="459"/>
      <c r="AE13" s="459"/>
      <c r="AF13" s="459"/>
      <c r="AG13" s="501"/>
      <c r="AH13" s="458">
        <v>205</v>
      </c>
      <c r="AI13" s="459"/>
      <c r="AJ13" s="459"/>
      <c r="AK13" s="459"/>
      <c r="AL13" s="460"/>
      <c r="AM13" s="436" t="s">
        <v>132</v>
      </c>
      <c r="AN13" s="437"/>
      <c r="AO13" s="437"/>
      <c r="AP13" s="437"/>
      <c r="AQ13" s="437"/>
      <c r="AR13" s="437"/>
      <c r="AS13" s="437"/>
      <c r="AT13" s="438"/>
      <c r="AU13" s="439" t="s">
        <v>110</v>
      </c>
      <c r="AV13" s="440"/>
      <c r="AW13" s="440"/>
      <c r="AX13" s="440"/>
      <c r="AY13" s="441" t="s">
        <v>133</v>
      </c>
      <c r="AZ13" s="442"/>
      <c r="BA13" s="442"/>
      <c r="BB13" s="442"/>
      <c r="BC13" s="442"/>
      <c r="BD13" s="442"/>
      <c r="BE13" s="442"/>
      <c r="BF13" s="442"/>
      <c r="BG13" s="442"/>
      <c r="BH13" s="442"/>
      <c r="BI13" s="442"/>
      <c r="BJ13" s="442"/>
      <c r="BK13" s="442"/>
      <c r="BL13" s="442"/>
      <c r="BM13" s="443"/>
      <c r="BN13" s="407">
        <v>79662</v>
      </c>
      <c r="BO13" s="408"/>
      <c r="BP13" s="408"/>
      <c r="BQ13" s="408"/>
      <c r="BR13" s="408"/>
      <c r="BS13" s="408"/>
      <c r="BT13" s="408"/>
      <c r="BU13" s="409"/>
      <c r="BV13" s="407">
        <v>252808</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6.5</v>
      </c>
      <c r="CU13" s="405"/>
      <c r="CV13" s="405"/>
      <c r="CW13" s="405"/>
      <c r="CX13" s="405"/>
      <c r="CY13" s="405"/>
      <c r="CZ13" s="405"/>
      <c r="DA13" s="406"/>
      <c r="DB13" s="404">
        <v>6.9</v>
      </c>
      <c r="DC13" s="405"/>
      <c r="DD13" s="405"/>
      <c r="DE13" s="405"/>
      <c r="DF13" s="405"/>
      <c r="DG13" s="405"/>
      <c r="DH13" s="405"/>
      <c r="DI13" s="406"/>
    </row>
    <row r="14" spans="1:119" ht="18.75" customHeight="1" thickBot="1" x14ac:dyDescent="0.25">
      <c r="A14" s="181"/>
      <c r="B14" s="470"/>
      <c r="C14" s="471"/>
      <c r="D14" s="471"/>
      <c r="E14" s="471"/>
      <c r="F14" s="471"/>
      <c r="G14" s="471"/>
      <c r="H14" s="471"/>
      <c r="I14" s="471"/>
      <c r="J14" s="471"/>
      <c r="K14" s="472"/>
      <c r="L14" s="488" t="s">
        <v>135</v>
      </c>
      <c r="M14" s="489"/>
      <c r="N14" s="489"/>
      <c r="O14" s="489"/>
      <c r="P14" s="489"/>
      <c r="Q14" s="490"/>
      <c r="R14" s="491">
        <v>17775</v>
      </c>
      <c r="S14" s="492"/>
      <c r="T14" s="492"/>
      <c r="U14" s="492"/>
      <c r="V14" s="493"/>
      <c r="W14" s="397"/>
      <c r="X14" s="398"/>
      <c r="Y14" s="398"/>
      <c r="Z14" s="398"/>
      <c r="AA14" s="398"/>
      <c r="AB14" s="387"/>
      <c r="AC14" s="494">
        <v>2</v>
      </c>
      <c r="AD14" s="495"/>
      <c r="AE14" s="495"/>
      <c r="AF14" s="495"/>
      <c r="AG14" s="496"/>
      <c r="AH14" s="494">
        <v>2.2999999999999998</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2">
      <c r="A15" s="181"/>
      <c r="B15" s="470"/>
      <c r="C15" s="471"/>
      <c r="D15" s="471"/>
      <c r="E15" s="471"/>
      <c r="F15" s="471"/>
      <c r="G15" s="471"/>
      <c r="H15" s="471"/>
      <c r="I15" s="471"/>
      <c r="J15" s="471"/>
      <c r="K15" s="472"/>
      <c r="L15" s="190"/>
      <c r="M15" s="498" t="s">
        <v>130</v>
      </c>
      <c r="N15" s="499"/>
      <c r="O15" s="499"/>
      <c r="P15" s="499"/>
      <c r="Q15" s="500"/>
      <c r="R15" s="491">
        <v>17139</v>
      </c>
      <c r="S15" s="492"/>
      <c r="T15" s="492"/>
      <c r="U15" s="492"/>
      <c r="V15" s="493"/>
      <c r="W15" s="423" t="s">
        <v>137</v>
      </c>
      <c r="X15" s="424"/>
      <c r="Y15" s="424"/>
      <c r="Z15" s="424"/>
      <c r="AA15" s="424"/>
      <c r="AB15" s="414"/>
      <c r="AC15" s="458">
        <v>3542</v>
      </c>
      <c r="AD15" s="459"/>
      <c r="AE15" s="459"/>
      <c r="AF15" s="459"/>
      <c r="AG15" s="501"/>
      <c r="AH15" s="458">
        <v>3628</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2464139</v>
      </c>
      <c r="BO15" s="371"/>
      <c r="BP15" s="371"/>
      <c r="BQ15" s="371"/>
      <c r="BR15" s="371"/>
      <c r="BS15" s="371"/>
      <c r="BT15" s="371"/>
      <c r="BU15" s="372"/>
      <c r="BV15" s="370">
        <v>2407258</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40.6</v>
      </c>
      <c r="AD16" s="495"/>
      <c r="AE16" s="495"/>
      <c r="AF16" s="495"/>
      <c r="AG16" s="496"/>
      <c r="AH16" s="494">
        <v>40.1</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4219771</v>
      </c>
      <c r="BO16" s="408"/>
      <c r="BP16" s="408"/>
      <c r="BQ16" s="408"/>
      <c r="BR16" s="408"/>
      <c r="BS16" s="408"/>
      <c r="BT16" s="408"/>
      <c r="BU16" s="409"/>
      <c r="BV16" s="407">
        <v>4076425</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81"/>
      <c r="B17" s="473"/>
      <c r="C17" s="474"/>
      <c r="D17" s="474"/>
      <c r="E17" s="474"/>
      <c r="F17" s="474"/>
      <c r="G17" s="474"/>
      <c r="H17" s="474"/>
      <c r="I17" s="474"/>
      <c r="J17" s="474"/>
      <c r="K17" s="475"/>
      <c r="L17" s="195"/>
      <c r="M17" s="518" t="s">
        <v>143</v>
      </c>
      <c r="N17" s="519"/>
      <c r="O17" s="519"/>
      <c r="P17" s="519"/>
      <c r="Q17" s="520"/>
      <c r="R17" s="513" t="s">
        <v>144</v>
      </c>
      <c r="S17" s="514"/>
      <c r="T17" s="514"/>
      <c r="U17" s="514"/>
      <c r="V17" s="515"/>
      <c r="W17" s="423" t="s">
        <v>145</v>
      </c>
      <c r="X17" s="424"/>
      <c r="Y17" s="424"/>
      <c r="Z17" s="424"/>
      <c r="AA17" s="424"/>
      <c r="AB17" s="414"/>
      <c r="AC17" s="458">
        <v>4996</v>
      </c>
      <c r="AD17" s="459"/>
      <c r="AE17" s="459"/>
      <c r="AF17" s="459"/>
      <c r="AG17" s="501"/>
      <c r="AH17" s="458">
        <v>5209</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3102919</v>
      </c>
      <c r="BO17" s="408"/>
      <c r="BP17" s="408"/>
      <c r="BQ17" s="408"/>
      <c r="BR17" s="408"/>
      <c r="BS17" s="408"/>
      <c r="BT17" s="408"/>
      <c r="BU17" s="409"/>
      <c r="BV17" s="407">
        <v>3026871</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81"/>
      <c r="B18" s="529" t="s">
        <v>147</v>
      </c>
      <c r="C18" s="450"/>
      <c r="D18" s="450"/>
      <c r="E18" s="530"/>
      <c r="F18" s="530"/>
      <c r="G18" s="530"/>
      <c r="H18" s="530"/>
      <c r="I18" s="530"/>
      <c r="J18" s="530"/>
      <c r="K18" s="530"/>
      <c r="L18" s="531">
        <v>56.69</v>
      </c>
      <c r="M18" s="531"/>
      <c r="N18" s="531"/>
      <c r="O18" s="531"/>
      <c r="P18" s="531"/>
      <c r="Q18" s="531"/>
      <c r="R18" s="532"/>
      <c r="S18" s="532"/>
      <c r="T18" s="532"/>
      <c r="U18" s="532"/>
      <c r="V18" s="533"/>
      <c r="W18" s="425"/>
      <c r="X18" s="426"/>
      <c r="Y18" s="426"/>
      <c r="Z18" s="426"/>
      <c r="AA18" s="426"/>
      <c r="AB18" s="417"/>
      <c r="AC18" s="534">
        <v>57.3</v>
      </c>
      <c r="AD18" s="535"/>
      <c r="AE18" s="535"/>
      <c r="AF18" s="535"/>
      <c r="AG18" s="536"/>
      <c r="AH18" s="534">
        <v>57.6</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4373026</v>
      </c>
      <c r="BO18" s="408"/>
      <c r="BP18" s="408"/>
      <c r="BQ18" s="408"/>
      <c r="BR18" s="408"/>
      <c r="BS18" s="408"/>
      <c r="BT18" s="408"/>
      <c r="BU18" s="409"/>
      <c r="BV18" s="407">
        <v>4281787</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81"/>
      <c r="B19" s="529" t="s">
        <v>149</v>
      </c>
      <c r="C19" s="450"/>
      <c r="D19" s="450"/>
      <c r="E19" s="530"/>
      <c r="F19" s="530"/>
      <c r="G19" s="530"/>
      <c r="H19" s="530"/>
      <c r="I19" s="530"/>
      <c r="J19" s="530"/>
      <c r="K19" s="530"/>
      <c r="L19" s="538">
        <v>309</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5914523</v>
      </c>
      <c r="BO19" s="408"/>
      <c r="BP19" s="408"/>
      <c r="BQ19" s="408"/>
      <c r="BR19" s="408"/>
      <c r="BS19" s="408"/>
      <c r="BT19" s="408"/>
      <c r="BU19" s="409"/>
      <c r="BV19" s="407">
        <v>5951692</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81"/>
      <c r="B20" s="529" t="s">
        <v>151</v>
      </c>
      <c r="C20" s="450"/>
      <c r="D20" s="450"/>
      <c r="E20" s="530"/>
      <c r="F20" s="530"/>
      <c r="G20" s="530"/>
      <c r="H20" s="530"/>
      <c r="I20" s="530"/>
      <c r="J20" s="530"/>
      <c r="K20" s="530"/>
      <c r="L20" s="538">
        <v>6768</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81"/>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81"/>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5065227</v>
      </c>
      <c r="BO22" s="371"/>
      <c r="BP22" s="371"/>
      <c r="BQ22" s="371"/>
      <c r="BR22" s="371"/>
      <c r="BS22" s="371"/>
      <c r="BT22" s="371"/>
      <c r="BU22" s="372"/>
      <c r="BV22" s="370">
        <v>5384211</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4454055</v>
      </c>
      <c r="BO23" s="408"/>
      <c r="BP23" s="408"/>
      <c r="BQ23" s="408"/>
      <c r="BR23" s="408"/>
      <c r="BS23" s="408"/>
      <c r="BT23" s="408"/>
      <c r="BU23" s="409"/>
      <c r="BV23" s="407">
        <v>4675522</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81"/>
      <c r="B24" s="578"/>
      <c r="C24" s="554"/>
      <c r="D24" s="555"/>
      <c r="E24" s="457" t="s">
        <v>161</v>
      </c>
      <c r="F24" s="437"/>
      <c r="G24" s="437"/>
      <c r="H24" s="437"/>
      <c r="I24" s="437"/>
      <c r="J24" s="437"/>
      <c r="K24" s="438"/>
      <c r="L24" s="458">
        <v>1</v>
      </c>
      <c r="M24" s="459"/>
      <c r="N24" s="459"/>
      <c r="O24" s="459"/>
      <c r="P24" s="501"/>
      <c r="Q24" s="458">
        <v>7080</v>
      </c>
      <c r="R24" s="459"/>
      <c r="S24" s="459"/>
      <c r="T24" s="459"/>
      <c r="U24" s="459"/>
      <c r="V24" s="501"/>
      <c r="W24" s="553"/>
      <c r="X24" s="554"/>
      <c r="Y24" s="555"/>
      <c r="Z24" s="457" t="s">
        <v>162</v>
      </c>
      <c r="AA24" s="437"/>
      <c r="AB24" s="437"/>
      <c r="AC24" s="437"/>
      <c r="AD24" s="437"/>
      <c r="AE24" s="437"/>
      <c r="AF24" s="437"/>
      <c r="AG24" s="438"/>
      <c r="AH24" s="458">
        <v>136</v>
      </c>
      <c r="AI24" s="459"/>
      <c r="AJ24" s="459"/>
      <c r="AK24" s="459"/>
      <c r="AL24" s="501"/>
      <c r="AM24" s="458">
        <v>395216</v>
      </c>
      <c r="AN24" s="459"/>
      <c r="AO24" s="459"/>
      <c r="AP24" s="459"/>
      <c r="AQ24" s="459"/>
      <c r="AR24" s="501"/>
      <c r="AS24" s="458">
        <v>2906</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1991327</v>
      </c>
      <c r="BO24" s="408"/>
      <c r="BP24" s="408"/>
      <c r="BQ24" s="408"/>
      <c r="BR24" s="408"/>
      <c r="BS24" s="408"/>
      <c r="BT24" s="408"/>
      <c r="BU24" s="409"/>
      <c r="BV24" s="407">
        <v>2054255</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81"/>
      <c r="B25" s="578"/>
      <c r="C25" s="554"/>
      <c r="D25" s="555"/>
      <c r="E25" s="457" t="s">
        <v>164</v>
      </c>
      <c r="F25" s="437"/>
      <c r="G25" s="437"/>
      <c r="H25" s="437"/>
      <c r="I25" s="437"/>
      <c r="J25" s="437"/>
      <c r="K25" s="438"/>
      <c r="L25" s="458">
        <v>1</v>
      </c>
      <c r="M25" s="459"/>
      <c r="N25" s="459"/>
      <c r="O25" s="459"/>
      <c r="P25" s="501"/>
      <c r="Q25" s="458">
        <v>5940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2363430</v>
      </c>
      <c r="BO25" s="371"/>
      <c r="BP25" s="371"/>
      <c r="BQ25" s="371"/>
      <c r="BR25" s="371"/>
      <c r="BS25" s="371"/>
      <c r="BT25" s="371"/>
      <c r="BU25" s="372"/>
      <c r="BV25" s="370">
        <v>6165284</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81"/>
      <c r="B26" s="578"/>
      <c r="C26" s="554"/>
      <c r="D26" s="555"/>
      <c r="E26" s="457" t="s">
        <v>167</v>
      </c>
      <c r="F26" s="437"/>
      <c r="G26" s="437"/>
      <c r="H26" s="437"/>
      <c r="I26" s="437"/>
      <c r="J26" s="437"/>
      <c r="K26" s="438"/>
      <c r="L26" s="458">
        <v>1</v>
      </c>
      <c r="M26" s="459"/>
      <c r="N26" s="459"/>
      <c r="O26" s="459"/>
      <c r="P26" s="501"/>
      <c r="Q26" s="458">
        <v>5520</v>
      </c>
      <c r="R26" s="459"/>
      <c r="S26" s="459"/>
      <c r="T26" s="459"/>
      <c r="U26" s="459"/>
      <c r="V26" s="501"/>
      <c r="W26" s="553"/>
      <c r="X26" s="554"/>
      <c r="Y26" s="555"/>
      <c r="Z26" s="457" t="s">
        <v>168</v>
      </c>
      <c r="AA26" s="559"/>
      <c r="AB26" s="559"/>
      <c r="AC26" s="559"/>
      <c r="AD26" s="559"/>
      <c r="AE26" s="559"/>
      <c r="AF26" s="559"/>
      <c r="AG26" s="560"/>
      <c r="AH26" s="458" t="s">
        <v>122</v>
      </c>
      <c r="AI26" s="459"/>
      <c r="AJ26" s="459"/>
      <c r="AK26" s="459"/>
      <c r="AL26" s="501"/>
      <c r="AM26" s="458" t="s">
        <v>122</v>
      </c>
      <c r="AN26" s="459"/>
      <c r="AO26" s="459"/>
      <c r="AP26" s="459"/>
      <c r="AQ26" s="459"/>
      <c r="AR26" s="501"/>
      <c r="AS26" s="458" t="s">
        <v>122</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81"/>
      <c r="B27" s="578"/>
      <c r="C27" s="554"/>
      <c r="D27" s="555"/>
      <c r="E27" s="457" t="s">
        <v>170</v>
      </c>
      <c r="F27" s="437"/>
      <c r="G27" s="437"/>
      <c r="H27" s="437"/>
      <c r="I27" s="437"/>
      <c r="J27" s="437"/>
      <c r="K27" s="438"/>
      <c r="L27" s="458">
        <v>1</v>
      </c>
      <c r="M27" s="459"/>
      <c r="N27" s="459"/>
      <c r="O27" s="459"/>
      <c r="P27" s="501"/>
      <c r="Q27" s="458">
        <v>3000</v>
      </c>
      <c r="R27" s="459"/>
      <c r="S27" s="459"/>
      <c r="T27" s="459"/>
      <c r="U27" s="459"/>
      <c r="V27" s="501"/>
      <c r="W27" s="553"/>
      <c r="X27" s="554"/>
      <c r="Y27" s="555"/>
      <c r="Z27" s="457" t="s">
        <v>171</v>
      </c>
      <c r="AA27" s="437"/>
      <c r="AB27" s="437"/>
      <c r="AC27" s="437"/>
      <c r="AD27" s="437"/>
      <c r="AE27" s="437"/>
      <c r="AF27" s="437"/>
      <c r="AG27" s="438"/>
      <c r="AH27" s="458" t="s">
        <v>122</v>
      </c>
      <c r="AI27" s="459"/>
      <c r="AJ27" s="459"/>
      <c r="AK27" s="459"/>
      <c r="AL27" s="501"/>
      <c r="AM27" s="458" t="s">
        <v>122</v>
      </c>
      <c r="AN27" s="459"/>
      <c r="AO27" s="459"/>
      <c r="AP27" s="459"/>
      <c r="AQ27" s="459"/>
      <c r="AR27" s="501"/>
      <c r="AS27" s="458" t="s">
        <v>122</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t="s">
        <v>122</v>
      </c>
      <c r="BO27" s="527"/>
      <c r="BP27" s="527"/>
      <c r="BQ27" s="527"/>
      <c r="BR27" s="527"/>
      <c r="BS27" s="527"/>
      <c r="BT27" s="527"/>
      <c r="BU27" s="528"/>
      <c r="BV27" s="526" t="s">
        <v>122</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81"/>
      <c r="B28" s="578"/>
      <c r="C28" s="554"/>
      <c r="D28" s="555"/>
      <c r="E28" s="457" t="s">
        <v>173</v>
      </c>
      <c r="F28" s="437"/>
      <c r="G28" s="437"/>
      <c r="H28" s="437"/>
      <c r="I28" s="437"/>
      <c r="J28" s="437"/>
      <c r="K28" s="438"/>
      <c r="L28" s="458">
        <v>1</v>
      </c>
      <c r="M28" s="459"/>
      <c r="N28" s="459"/>
      <c r="O28" s="459"/>
      <c r="P28" s="501"/>
      <c r="Q28" s="458">
        <v>2450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2195279</v>
      </c>
      <c r="BO28" s="371"/>
      <c r="BP28" s="371"/>
      <c r="BQ28" s="371"/>
      <c r="BR28" s="371"/>
      <c r="BS28" s="371"/>
      <c r="BT28" s="371"/>
      <c r="BU28" s="372"/>
      <c r="BV28" s="370">
        <v>2013050</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81"/>
      <c r="B29" s="578"/>
      <c r="C29" s="554"/>
      <c r="D29" s="555"/>
      <c r="E29" s="457" t="s">
        <v>176</v>
      </c>
      <c r="F29" s="437"/>
      <c r="G29" s="437"/>
      <c r="H29" s="437"/>
      <c r="I29" s="437"/>
      <c r="J29" s="437"/>
      <c r="K29" s="438"/>
      <c r="L29" s="458">
        <v>10</v>
      </c>
      <c r="M29" s="459"/>
      <c r="N29" s="459"/>
      <c r="O29" s="459"/>
      <c r="P29" s="501"/>
      <c r="Q29" s="458">
        <v>2200</v>
      </c>
      <c r="R29" s="459"/>
      <c r="S29" s="459"/>
      <c r="T29" s="459"/>
      <c r="U29" s="459"/>
      <c r="V29" s="501"/>
      <c r="W29" s="556"/>
      <c r="X29" s="557"/>
      <c r="Y29" s="558"/>
      <c r="Z29" s="457" t="s">
        <v>177</v>
      </c>
      <c r="AA29" s="437"/>
      <c r="AB29" s="437"/>
      <c r="AC29" s="437"/>
      <c r="AD29" s="437"/>
      <c r="AE29" s="437"/>
      <c r="AF29" s="437"/>
      <c r="AG29" s="438"/>
      <c r="AH29" s="458">
        <v>136</v>
      </c>
      <c r="AI29" s="459"/>
      <c r="AJ29" s="459"/>
      <c r="AK29" s="459"/>
      <c r="AL29" s="501"/>
      <c r="AM29" s="458">
        <v>395216</v>
      </c>
      <c r="AN29" s="459"/>
      <c r="AO29" s="459"/>
      <c r="AP29" s="459"/>
      <c r="AQ29" s="459"/>
      <c r="AR29" s="501"/>
      <c r="AS29" s="458">
        <v>2906</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625514</v>
      </c>
      <c r="BO29" s="408"/>
      <c r="BP29" s="408"/>
      <c r="BQ29" s="408"/>
      <c r="BR29" s="408"/>
      <c r="BS29" s="408"/>
      <c r="BT29" s="408"/>
      <c r="BU29" s="409"/>
      <c r="BV29" s="407">
        <v>599999</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97.3</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3472001</v>
      </c>
      <c r="BO30" s="527"/>
      <c r="BP30" s="527"/>
      <c r="BQ30" s="527"/>
      <c r="BR30" s="527"/>
      <c r="BS30" s="527"/>
      <c r="BT30" s="527"/>
      <c r="BU30" s="528"/>
      <c r="BV30" s="526">
        <v>3274051</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2">
      <c r="A33" s="181"/>
      <c r="B33" s="205"/>
      <c r="C33" s="431" t="s">
        <v>186</v>
      </c>
      <c r="D33" s="431"/>
      <c r="E33" s="396" t="s">
        <v>187</v>
      </c>
      <c r="F33" s="396"/>
      <c r="G33" s="396"/>
      <c r="H33" s="396"/>
      <c r="I33" s="396"/>
      <c r="J33" s="396"/>
      <c r="K33" s="396"/>
      <c r="L33" s="396"/>
      <c r="M33" s="396"/>
      <c r="N33" s="396"/>
      <c r="O33" s="396"/>
      <c r="P33" s="396"/>
      <c r="Q33" s="396"/>
      <c r="R33" s="396"/>
      <c r="S33" s="396"/>
      <c r="T33" s="206"/>
      <c r="U33" s="431" t="s">
        <v>186</v>
      </c>
      <c r="V33" s="431"/>
      <c r="W33" s="396" t="s">
        <v>187</v>
      </c>
      <c r="X33" s="396"/>
      <c r="Y33" s="396"/>
      <c r="Z33" s="396"/>
      <c r="AA33" s="396"/>
      <c r="AB33" s="396"/>
      <c r="AC33" s="396"/>
      <c r="AD33" s="396"/>
      <c r="AE33" s="396"/>
      <c r="AF33" s="396"/>
      <c r="AG33" s="396"/>
      <c r="AH33" s="396"/>
      <c r="AI33" s="396"/>
      <c r="AJ33" s="396"/>
      <c r="AK33" s="396"/>
      <c r="AL33" s="206"/>
      <c r="AM33" s="431" t="s">
        <v>186</v>
      </c>
      <c r="AN33" s="431"/>
      <c r="AO33" s="396" t="s">
        <v>187</v>
      </c>
      <c r="AP33" s="396"/>
      <c r="AQ33" s="396"/>
      <c r="AR33" s="396"/>
      <c r="AS33" s="396"/>
      <c r="AT33" s="396"/>
      <c r="AU33" s="396"/>
      <c r="AV33" s="396"/>
      <c r="AW33" s="396"/>
      <c r="AX33" s="396"/>
      <c r="AY33" s="396"/>
      <c r="AZ33" s="396"/>
      <c r="BA33" s="396"/>
      <c r="BB33" s="396"/>
      <c r="BC33" s="396"/>
      <c r="BD33" s="207"/>
      <c r="BE33" s="396" t="s">
        <v>188</v>
      </c>
      <c r="BF33" s="396"/>
      <c r="BG33" s="396" t="s">
        <v>189</v>
      </c>
      <c r="BH33" s="396"/>
      <c r="BI33" s="396"/>
      <c r="BJ33" s="396"/>
      <c r="BK33" s="396"/>
      <c r="BL33" s="396"/>
      <c r="BM33" s="396"/>
      <c r="BN33" s="396"/>
      <c r="BO33" s="396"/>
      <c r="BP33" s="396"/>
      <c r="BQ33" s="396"/>
      <c r="BR33" s="396"/>
      <c r="BS33" s="396"/>
      <c r="BT33" s="396"/>
      <c r="BU33" s="396"/>
      <c r="BV33" s="207"/>
      <c r="BW33" s="431" t="s">
        <v>188</v>
      </c>
      <c r="BX33" s="431"/>
      <c r="BY33" s="396" t="s">
        <v>190</v>
      </c>
      <c r="BZ33" s="396"/>
      <c r="CA33" s="396"/>
      <c r="CB33" s="396"/>
      <c r="CC33" s="396"/>
      <c r="CD33" s="396"/>
      <c r="CE33" s="396"/>
      <c r="CF33" s="396"/>
      <c r="CG33" s="396"/>
      <c r="CH33" s="396"/>
      <c r="CI33" s="396"/>
      <c r="CJ33" s="396"/>
      <c r="CK33" s="396"/>
      <c r="CL33" s="396"/>
      <c r="CM33" s="396"/>
      <c r="CN33" s="206"/>
      <c r="CO33" s="431" t="s">
        <v>186</v>
      </c>
      <c r="CP33" s="431"/>
      <c r="CQ33" s="396" t="s">
        <v>191</v>
      </c>
      <c r="CR33" s="396"/>
      <c r="CS33" s="396"/>
      <c r="CT33" s="396"/>
      <c r="CU33" s="396"/>
      <c r="CV33" s="396"/>
      <c r="CW33" s="396"/>
      <c r="CX33" s="396"/>
      <c r="CY33" s="396"/>
      <c r="CZ33" s="396"/>
      <c r="DA33" s="396"/>
      <c r="DB33" s="396"/>
      <c r="DC33" s="396"/>
      <c r="DD33" s="396"/>
      <c r="DE33" s="396"/>
      <c r="DF33" s="206"/>
      <c r="DG33" s="596" t="s">
        <v>192</v>
      </c>
      <c r="DH33" s="596"/>
      <c r="DI33" s="208"/>
    </row>
    <row r="34" spans="1:113" ht="32.25" customHeight="1" x14ac:dyDescent="0.2">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2</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81"/>
      <c r="AM34" s="597">
        <f>IF(AO34="","",MAX(C34:D43,U34:V43)+1)</f>
        <v>6</v>
      </c>
      <c r="AN34" s="597"/>
      <c r="AO34" s="598" t="str">
        <f>IF('各会計、関係団体の財政状況及び健全化判断比率'!B32="","",'各会計、関係団体の財政状況及び健全化判断比率'!B32)</f>
        <v>水道事業会計</v>
      </c>
      <c r="AP34" s="598"/>
      <c r="AQ34" s="598"/>
      <c r="AR34" s="598"/>
      <c r="AS34" s="598"/>
      <c r="AT34" s="598"/>
      <c r="AU34" s="598"/>
      <c r="AV34" s="598"/>
      <c r="AW34" s="598"/>
      <c r="AX34" s="598"/>
      <c r="AY34" s="598"/>
      <c r="AZ34" s="598"/>
      <c r="BA34" s="598"/>
      <c r="BB34" s="598"/>
      <c r="BC34" s="598"/>
      <c r="BD34" s="181"/>
      <c r="BE34" s="597" t="str">
        <f>IF(BG34="","",MAX(C34:D43,U34:V43,AM34:AN43)+1)</f>
        <v/>
      </c>
      <c r="BF34" s="597"/>
      <c r="BG34" s="598"/>
      <c r="BH34" s="598"/>
      <c r="BI34" s="598"/>
      <c r="BJ34" s="598"/>
      <c r="BK34" s="598"/>
      <c r="BL34" s="598"/>
      <c r="BM34" s="598"/>
      <c r="BN34" s="598"/>
      <c r="BO34" s="598"/>
      <c r="BP34" s="598"/>
      <c r="BQ34" s="598"/>
      <c r="BR34" s="598"/>
      <c r="BS34" s="598"/>
      <c r="BT34" s="598"/>
      <c r="BU34" s="598"/>
      <c r="BV34" s="181"/>
      <c r="BW34" s="597">
        <f>IF(BY34="","",MAX(C34:D43,U34:V43,AM34:AN43,BE34:BF43)+1)</f>
        <v>8</v>
      </c>
      <c r="BX34" s="597"/>
      <c r="BY34" s="598" t="str">
        <f>IF('各会計、関係団体の財政状況及び健全化判断比率'!B68="","",'各会計、関係団体の財政状況及び健全化判断比率'!B68)</f>
        <v>可茂衛生施設利用組合</v>
      </c>
      <c r="BZ34" s="598"/>
      <c r="CA34" s="598"/>
      <c r="CB34" s="598"/>
      <c r="CC34" s="598"/>
      <c r="CD34" s="598"/>
      <c r="CE34" s="598"/>
      <c r="CF34" s="598"/>
      <c r="CG34" s="598"/>
      <c r="CH34" s="598"/>
      <c r="CI34" s="598"/>
      <c r="CJ34" s="598"/>
      <c r="CK34" s="598"/>
      <c r="CL34" s="598"/>
      <c r="CM34" s="598"/>
      <c r="CN34" s="181"/>
      <c r="CO34" s="597">
        <f>IF(CQ34="","",MAX(C34:D43,U34:V43,AM34:AN43,BE34:BF43,BW34:BX43)+1)</f>
        <v>17</v>
      </c>
      <c r="CP34" s="597"/>
      <c r="CQ34" s="598" t="str">
        <f>IF('各会計、関係団体の財政状況及び健全化判断比率'!BS7="","",'各会計、関係団体の財政状況及び健全化判断比率'!BS7)</f>
        <v>御嵩町土地開発公社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v>
      </c>
      <c r="DH34" s="599"/>
      <c r="DI34" s="208"/>
    </row>
    <row r="35" spans="1:113" ht="32.25" customHeight="1" x14ac:dyDescent="0.2">
      <c r="A35" s="181"/>
      <c r="B35" s="205"/>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81"/>
      <c r="U35" s="597">
        <f>IF(W35="","",U34+1)</f>
        <v>3</v>
      </c>
      <c r="V35" s="597"/>
      <c r="W35" s="598" t="str">
        <f>IF('各会計、関係団体の財政状況及び健全化判断比率'!B29="","",'各会計、関係団体の財政状況及び健全化判断比率'!B29)</f>
        <v>後期高齢者医療特別会計</v>
      </c>
      <c r="X35" s="598"/>
      <c r="Y35" s="598"/>
      <c r="Z35" s="598"/>
      <c r="AA35" s="598"/>
      <c r="AB35" s="598"/>
      <c r="AC35" s="598"/>
      <c r="AD35" s="598"/>
      <c r="AE35" s="598"/>
      <c r="AF35" s="598"/>
      <c r="AG35" s="598"/>
      <c r="AH35" s="598"/>
      <c r="AI35" s="598"/>
      <c r="AJ35" s="598"/>
      <c r="AK35" s="598"/>
      <c r="AL35" s="181"/>
      <c r="AM35" s="597">
        <f t="shared" ref="AM35:AM43" si="0">IF(AO35="","",AM34+1)</f>
        <v>7</v>
      </c>
      <c r="AN35" s="597"/>
      <c r="AO35" s="598" t="str">
        <f>IF('各会計、関係団体の財政状況及び健全化判断比率'!B33="","",'各会計、関係団体の財政状況及び健全化判断比率'!B33)</f>
        <v>下水道事業会計</v>
      </c>
      <c r="AP35" s="598"/>
      <c r="AQ35" s="598"/>
      <c r="AR35" s="598"/>
      <c r="AS35" s="598"/>
      <c r="AT35" s="598"/>
      <c r="AU35" s="598"/>
      <c r="AV35" s="598"/>
      <c r="AW35" s="598"/>
      <c r="AX35" s="598"/>
      <c r="AY35" s="598"/>
      <c r="AZ35" s="598"/>
      <c r="BA35" s="598"/>
      <c r="BB35" s="598"/>
      <c r="BC35" s="598"/>
      <c r="BD35" s="181"/>
      <c r="BE35" s="597" t="str">
        <f t="shared" ref="BE35:BE43" si="1">IF(BG35="","",BE34+1)</f>
        <v/>
      </c>
      <c r="BF35" s="597"/>
      <c r="BG35" s="598"/>
      <c r="BH35" s="598"/>
      <c r="BI35" s="598"/>
      <c r="BJ35" s="598"/>
      <c r="BK35" s="598"/>
      <c r="BL35" s="598"/>
      <c r="BM35" s="598"/>
      <c r="BN35" s="598"/>
      <c r="BO35" s="598"/>
      <c r="BP35" s="598"/>
      <c r="BQ35" s="598"/>
      <c r="BR35" s="598"/>
      <c r="BS35" s="598"/>
      <c r="BT35" s="598"/>
      <c r="BU35" s="598"/>
      <c r="BV35" s="181"/>
      <c r="BW35" s="597">
        <f t="shared" ref="BW35:BW43" si="2">IF(BY35="","",BW34+1)</f>
        <v>9</v>
      </c>
      <c r="BX35" s="597"/>
      <c r="BY35" s="598" t="str">
        <f>IF('各会計、関係団体の財政状況及び健全化判断比率'!B69="","",'各会計、関係団体の財政状況及び健全化判断比率'!B69)</f>
        <v>可児川防災等ため池組合</v>
      </c>
      <c r="BZ35" s="598"/>
      <c r="CA35" s="598"/>
      <c r="CB35" s="598"/>
      <c r="CC35" s="598"/>
      <c r="CD35" s="598"/>
      <c r="CE35" s="598"/>
      <c r="CF35" s="598"/>
      <c r="CG35" s="598"/>
      <c r="CH35" s="598"/>
      <c r="CI35" s="598"/>
      <c r="CJ35" s="598"/>
      <c r="CK35" s="598"/>
      <c r="CL35" s="598"/>
      <c r="CM35" s="598"/>
      <c r="CN35" s="181"/>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2">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f t="shared" ref="U36:U43" si="4">IF(W36="","",U35+1)</f>
        <v>4</v>
      </c>
      <c r="V36" s="597"/>
      <c r="W36" s="598" t="str">
        <f>IF('各会計、関係団体の財政状況及び健全化判断比率'!B30="","",'各会計、関係団体の財政状況及び健全化判断比率'!B30)</f>
        <v>介護保険特別会計（保険事業勘定）</v>
      </c>
      <c r="X36" s="598"/>
      <c r="Y36" s="598"/>
      <c r="Z36" s="598"/>
      <c r="AA36" s="598"/>
      <c r="AB36" s="598"/>
      <c r="AC36" s="598"/>
      <c r="AD36" s="598"/>
      <c r="AE36" s="598"/>
      <c r="AF36" s="598"/>
      <c r="AG36" s="598"/>
      <c r="AH36" s="598"/>
      <c r="AI36" s="598"/>
      <c r="AJ36" s="598"/>
      <c r="AK36" s="598"/>
      <c r="AL36" s="181"/>
      <c r="AM36" s="597" t="str">
        <f t="shared" si="0"/>
        <v/>
      </c>
      <c r="AN36" s="597"/>
      <c r="AO36" s="598"/>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10</v>
      </c>
      <c r="BX36" s="597"/>
      <c r="BY36" s="598" t="str">
        <f>IF('各会計、関係団体の財政状況及び健全化判断比率'!B70="","",'各会計、関係団体の財政状況及び健全化判断比率'!B70)</f>
        <v>可児市・御嵩町中学校組合</v>
      </c>
      <c r="BZ36" s="598"/>
      <c r="CA36" s="598"/>
      <c r="CB36" s="598"/>
      <c r="CC36" s="598"/>
      <c r="CD36" s="598"/>
      <c r="CE36" s="598"/>
      <c r="CF36" s="598"/>
      <c r="CG36" s="598"/>
      <c r="CH36" s="598"/>
      <c r="CI36" s="598"/>
      <c r="CJ36" s="598"/>
      <c r="CK36" s="598"/>
      <c r="CL36" s="598"/>
      <c r="CM36" s="598"/>
      <c r="CN36" s="181"/>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2">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f t="shared" si="4"/>
        <v>5</v>
      </c>
      <c r="V37" s="597"/>
      <c r="W37" s="598" t="str">
        <f>IF('各会計、関係団体の財政状況及び健全化判断比率'!B31="","",'各会計、関係団体の財政状況及び健全化判断比率'!B31)</f>
        <v>介護保険特別会計（介護サービス事業勘定）</v>
      </c>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11</v>
      </c>
      <c r="BX37" s="597"/>
      <c r="BY37" s="598" t="str">
        <f>IF('各会計、関係団体の財政状況及び健全化判断比率'!B71="","",'各会計、関係団体の財政状況及び健全化判断比率'!B71)</f>
        <v>岐阜県市町村会館組合</v>
      </c>
      <c r="BZ37" s="598"/>
      <c r="CA37" s="598"/>
      <c r="CB37" s="598"/>
      <c r="CC37" s="598"/>
      <c r="CD37" s="598"/>
      <c r="CE37" s="598"/>
      <c r="CF37" s="598"/>
      <c r="CG37" s="598"/>
      <c r="CH37" s="598"/>
      <c r="CI37" s="598"/>
      <c r="CJ37" s="598"/>
      <c r="CK37" s="598"/>
      <c r="CL37" s="598"/>
      <c r="CM37" s="598"/>
      <c r="CN37" s="181"/>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2">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12</v>
      </c>
      <c r="BX38" s="597"/>
      <c r="BY38" s="598" t="str">
        <f>IF('各会計、関係団体の財政状況及び健全化判断比率'!B72="","",'各会計、関係団体の財政状況及び健全化判断比率'!B72)</f>
        <v>岐阜県市町村職員退職手当組合</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2">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f t="shared" si="2"/>
        <v>13</v>
      </c>
      <c r="BX39" s="597"/>
      <c r="BY39" s="598" t="str">
        <f>IF('各会計、関係団体の財政状況及び健全化判断比率'!B73="","",'各会計、関係団体の財政状況及び健全化判断比率'!B73)</f>
        <v>可茂消防事務組合</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2">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f t="shared" si="2"/>
        <v>14</v>
      </c>
      <c r="BX40" s="597"/>
      <c r="BY40" s="598" t="str">
        <f>IF('各会計、関係団体の財政状況及び健全化判断比率'!B74="","",'各会計、関係団体の財政状況及び健全化判断比率'!B74)</f>
        <v>後期高齢者医療連合(一般会計分)</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2">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f t="shared" si="2"/>
        <v>15</v>
      </c>
      <c r="BX41" s="597"/>
      <c r="BY41" s="598" t="str">
        <f>IF('各会計、関係団体の財政状況及び健全化判断比率'!B75="","",'各会計、関係団体の財政状況及び健全化判断比率'!B75)</f>
        <v>後期高齢者医療連合(特別会計分)</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2">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f t="shared" si="2"/>
        <v>16</v>
      </c>
      <c r="BX42" s="597"/>
      <c r="BY42" s="598" t="str">
        <f>IF('各会計、関係団体の財政状況及び健全化判断比率'!B76="","",'各会計、関係団体の財政状況及び健全化判断比率'!B76)</f>
        <v>可茂公設地方卸売市場組合</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2">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Qx/pM9onbDZOWkL03A61MFpT67ZJ/cZrye19KFoPYnzFX6rP7HRWaYNowFrdIaC3G6u9jHG8V6NhQe8ErmcBRQ==" saltValue="VmUEkY+nOSJ4Z8FDBgutn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53" t="s">
        <v>530</v>
      </c>
      <c r="D34" s="1153"/>
      <c r="E34" s="1154"/>
      <c r="F34" s="32">
        <v>8.64</v>
      </c>
      <c r="G34" s="33">
        <v>9.08</v>
      </c>
      <c r="H34" s="33">
        <v>9.91</v>
      </c>
      <c r="I34" s="33">
        <v>9.81</v>
      </c>
      <c r="J34" s="34">
        <v>10.35</v>
      </c>
      <c r="K34" s="22"/>
      <c r="L34" s="22"/>
      <c r="M34" s="22"/>
      <c r="N34" s="22"/>
      <c r="O34" s="22"/>
      <c r="P34" s="22"/>
    </row>
    <row r="35" spans="1:16" ht="39" customHeight="1" x14ac:dyDescent="0.2">
      <c r="A35" s="22"/>
      <c r="B35" s="35"/>
      <c r="C35" s="1147" t="s">
        <v>531</v>
      </c>
      <c r="D35" s="1148"/>
      <c r="E35" s="1149"/>
      <c r="F35" s="36">
        <v>4.3499999999999996</v>
      </c>
      <c r="G35" s="37">
        <v>5.7</v>
      </c>
      <c r="H35" s="37">
        <v>2.98</v>
      </c>
      <c r="I35" s="37">
        <v>6.05</v>
      </c>
      <c r="J35" s="38">
        <v>3.86</v>
      </c>
      <c r="K35" s="22"/>
      <c r="L35" s="22"/>
      <c r="M35" s="22"/>
      <c r="N35" s="22"/>
      <c r="O35" s="22"/>
      <c r="P35" s="22"/>
    </row>
    <row r="36" spans="1:16" ht="39" customHeight="1" x14ac:dyDescent="0.2">
      <c r="A36" s="22"/>
      <c r="B36" s="35"/>
      <c r="C36" s="1147" t="s">
        <v>532</v>
      </c>
      <c r="D36" s="1148"/>
      <c r="E36" s="1149"/>
      <c r="F36" s="36">
        <v>2.61</v>
      </c>
      <c r="G36" s="37">
        <v>3.4</v>
      </c>
      <c r="H36" s="37">
        <v>2.56</v>
      </c>
      <c r="I36" s="37">
        <v>2.4500000000000002</v>
      </c>
      <c r="J36" s="38">
        <v>3.19</v>
      </c>
      <c r="K36" s="22"/>
      <c r="L36" s="22"/>
      <c r="M36" s="22"/>
      <c r="N36" s="22"/>
      <c r="O36" s="22"/>
      <c r="P36" s="22"/>
    </row>
    <row r="37" spans="1:16" ht="39" customHeight="1" x14ac:dyDescent="0.2">
      <c r="A37" s="22"/>
      <c r="B37" s="35"/>
      <c r="C37" s="1147" t="s">
        <v>533</v>
      </c>
      <c r="D37" s="1148"/>
      <c r="E37" s="1149"/>
      <c r="F37" s="36">
        <v>2.0699999999999998</v>
      </c>
      <c r="G37" s="37">
        <v>1.85</v>
      </c>
      <c r="H37" s="37">
        <v>2.02</v>
      </c>
      <c r="I37" s="37">
        <v>2.23</v>
      </c>
      <c r="J37" s="38">
        <v>2.52</v>
      </c>
      <c r="K37" s="22"/>
      <c r="L37" s="22"/>
      <c r="M37" s="22"/>
      <c r="N37" s="22"/>
      <c r="O37" s="22"/>
      <c r="P37" s="22"/>
    </row>
    <row r="38" spans="1:16" ht="39" customHeight="1" x14ac:dyDescent="0.2">
      <c r="A38" s="22"/>
      <c r="B38" s="35"/>
      <c r="C38" s="1147" t="s">
        <v>534</v>
      </c>
      <c r="D38" s="1148"/>
      <c r="E38" s="1149"/>
      <c r="F38" s="36">
        <v>0.55000000000000004</v>
      </c>
      <c r="G38" s="37">
        <v>1.33</v>
      </c>
      <c r="H38" s="37">
        <v>1.41</v>
      </c>
      <c r="I38" s="37">
        <v>0.8</v>
      </c>
      <c r="J38" s="38">
        <v>1.05</v>
      </c>
      <c r="K38" s="22"/>
      <c r="L38" s="22"/>
      <c r="M38" s="22"/>
      <c r="N38" s="22"/>
      <c r="O38" s="22"/>
      <c r="P38" s="22"/>
    </row>
    <row r="39" spans="1:16" ht="39" customHeight="1" x14ac:dyDescent="0.2">
      <c r="A39" s="22"/>
      <c r="B39" s="35"/>
      <c r="C39" s="1147" t="s">
        <v>535</v>
      </c>
      <c r="D39" s="1148"/>
      <c r="E39" s="1149"/>
      <c r="F39" s="36">
        <v>0.12</v>
      </c>
      <c r="G39" s="37">
        <v>0.13</v>
      </c>
      <c r="H39" s="37">
        <v>0.12</v>
      </c>
      <c r="I39" s="37">
        <v>0.16</v>
      </c>
      <c r="J39" s="38">
        <v>0.19</v>
      </c>
      <c r="K39" s="22"/>
      <c r="L39" s="22"/>
      <c r="M39" s="22"/>
      <c r="N39" s="22"/>
      <c r="O39" s="22"/>
      <c r="P39" s="22"/>
    </row>
    <row r="40" spans="1:16" ht="39" customHeight="1" x14ac:dyDescent="0.2">
      <c r="A40" s="22"/>
      <c r="B40" s="35"/>
      <c r="C40" s="1147" t="s">
        <v>536</v>
      </c>
      <c r="D40" s="1148"/>
      <c r="E40" s="1149"/>
      <c r="F40" s="36">
        <v>0.03</v>
      </c>
      <c r="G40" s="37">
        <v>0</v>
      </c>
      <c r="H40" s="37">
        <v>0.05</v>
      </c>
      <c r="I40" s="37">
        <v>0.01</v>
      </c>
      <c r="J40" s="38">
        <v>0.02</v>
      </c>
      <c r="K40" s="22"/>
      <c r="L40" s="22"/>
      <c r="M40" s="22"/>
      <c r="N40" s="22"/>
      <c r="O40" s="22"/>
      <c r="P40" s="22"/>
    </row>
    <row r="41" spans="1:16" ht="39" customHeight="1" x14ac:dyDescent="0.2">
      <c r="A41" s="22"/>
      <c r="B41" s="35"/>
      <c r="C41" s="1147"/>
      <c r="D41" s="1148"/>
      <c r="E41" s="1149"/>
      <c r="F41" s="36"/>
      <c r="G41" s="37"/>
      <c r="H41" s="37"/>
      <c r="I41" s="37"/>
      <c r="J41" s="38"/>
      <c r="K41" s="22"/>
      <c r="L41" s="22"/>
      <c r="M41" s="22"/>
      <c r="N41" s="22"/>
      <c r="O41" s="22"/>
      <c r="P41" s="22"/>
    </row>
    <row r="42" spans="1:16" ht="39" customHeight="1" x14ac:dyDescent="0.2">
      <c r="A42" s="22"/>
      <c r="B42" s="39"/>
      <c r="C42" s="1147" t="s">
        <v>537</v>
      </c>
      <c r="D42" s="1148"/>
      <c r="E42" s="1149"/>
      <c r="F42" s="36" t="s">
        <v>486</v>
      </c>
      <c r="G42" s="37" t="s">
        <v>486</v>
      </c>
      <c r="H42" s="37" t="s">
        <v>486</v>
      </c>
      <c r="I42" s="37" t="s">
        <v>486</v>
      </c>
      <c r="J42" s="38" t="s">
        <v>486</v>
      </c>
      <c r="K42" s="22"/>
      <c r="L42" s="22"/>
      <c r="M42" s="22"/>
      <c r="N42" s="22"/>
      <c r="O42" s="22"/>
      <c r="P42" s="22"/>
    </row>
    <row r="43" spans="1:16" ht="39" customHeight="1" thickBot="1" x14ac:dyDescent="0.25">
      <c r="A43" s="22"/>
      <c r="B43" s="40"/>
      <c r="C43" s="1150" t="s">
        <v>538</v>
      </c>
      <c r="D43" s="1151"/>
      <c r="E43" s="1152"/>
      <c r="F43" s="41" t="s">
        <v>486</v>
      </c>
      <c r="G43" s="42" t="s">
        <v>486</v>
      </c>
      <c r="H43" s="42" t="s">
        <v>486</v>
      </c>
      <c r="I43" s="42" t="s">
        <v>486</v>
      </c>
      <c r="J43" s="43" t="s">
        <v>486</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gSgjaSdMJTQXf9nAcVmDc7P70tv12KEhRNAkNZU4oDbEPekZlZKNlZ8XAewYVxxDv+fKaIdFQOUyz/FyHje2NQ==" saltValue="RRys+z7yKuj188xEqWxES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5" zoomScaleNormal="85"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2">
      <c r="A45" s="48"/>
      <c r="B45" s="1155" t="s">
        <v>9</v>
      </c>
      <c r="C45" s="1156"/>
      <c r="D45" s="58"/>
      <c r="E45" s="1161" t="s">
        <v>10</v>
      </c>
      <c r="F45" s="1161"/>
      <c r="G45" s="1161"/>
      <c r="H45" s="1161"/>
      <c r="I45" s="1161"/>
      <c r="J45" s="1162"/>
      <c r="K45" s="59">
        <v>473</v>
      </c>
      <c r="L45" s="60">
        <v>487</v>
      </c>
      <c r="M45" s="60">
        <v>511</v>
      </c>
      <c r="N45" s="60">
        <v>513</v>
      </c>
      <c r="O45" s="61">
        <v>516</v>
      </c>
      <c r="P45" s="48"/>
      <c r="Q45" s="48"/>
      <c r="R45" s="48"/>
      <c r="S45" s="48"/>
      <c r="T45" s="48"/>
      <c r="U45" s="48"/>
    </row>
    <row r="46" spans="1:21" ht="30.75" customHeight="1" x14ac:dyDescent="0.2">
      <c r="A46" s="48"/>
      <c r="B46" s="1157"/>
      <c r="C46" s="1158"/>
      <c r="D46" s="62"/>
      <c r="E46" s="1163" t="s">
        <v>11</v>
      </c>
      <c r="F46" s="1163"/>
      <c r="G46" s="1163"/>
      <c r="H46" s="1163"/>
      <c r="I46" s="1163"/>
      <c r="J46" s="1164"/>
      <c r="K46" s="63" t="s">
        <v>486</v>
      </c>
      <c r="L46" s="64" t="s">
        <v>486</v>
      </c>
      <c r="M46" s="64" t="s">
        <v>486</v>
      </c>
      <c r="N46" s="64" t="s">
        <v>486</v>
      </c>
      <c r="O46" s="65" t="s">
        <v>486</v>
      </c>
      <c r="P46" s="48"/>
      <c r="Q46" s="48"/>
      <c r="R46" s="48"/>
      <c r="S46" s="48"/>
      <c r="T46" s="48"/>
      <c r="U46" s="48"/>
    </row>
    <row r="47" spans="1:21" ht="30.75" customHeight="1" x14ac:dyDescent="0.2">
      <c r="A47" s="48"/>
      <c r="B47" s="1157"/>
      <c r="C47" s="1158"/>
      <c r="D47" s="62"/>
      <c r="E47" s="1163" t="s">
        <v>12</v>
      </c>
      <c r="F47" s="1163"/>
      <c r="G47" s="1163"/>
      <c r="H47" s="1163"/>
      <c r="I47" s="1163"/>
      <c r="J47" s="1164"/>
      <c r="K47" s="63" t="s">
        <v>486</v>
      </c>
      <c r="L47" s="64" t="s">
        <v>486</v>
      </c>
      <c r="M47" s="64" t="s">
        <v>486</v>
      </c>
      <c r="N47" s="64" t="s">
        <v>486</v>
      </c>
      <c r="O47" s="65" t="s">
        <v>486</v>
      </c>
      <c r="P47" s="48"/>
      <c r="Q47" s="48"/>
      <c r="R47" s="48"/>
      <c r="S47" s="48"/>
      <c r="T47" s="48"/>
      <c r="U47" s="48"/>
    </row>
    <row r="48" spans="1:21" ht="30.75" customHeight="1" x14ac:dyDescent="0.2">
      <c r="A48" s="48"/>
      <c r="B48" s="1157"/>
      <c r="C48" s="1158"/>
      <c r="D48" s="62"/>
      <c r="E48" s="1163" t="s">
        <v>13</v>
      </c>
      <c r="F48" s="1163"/>
      <c r="G48" s="1163"/>
      <c r="H48" s="1163"/>
      <c r="I48" s="1163"/>
      <c r="J48" s="1164"/>
      <c r="K48" s="63">
        <v>361</v>
      </c>
      <c r="L48" s="64">
        <v>383</v>
      </c>
      <c r="M48" s="64">
        <v>350</v>
      </c>
      <c r="N48" s="64">
        <v>341</v>
      </c>
      <c r="O48" s="65">
        <v>328</v>
      </c>
      <c r="P48" s="48"/>
      <c r="Q48" s="48"/>
      <c r="R48" s="48"/>
      <c r="S48" s="48"/>
      <c r="T48" s="48"/>
      <c r="U48" s="48"/>
    </row>
    <row r="49" spans="1:21" ht="30.75" customHeight="1" x14ac:dyDescent="0.2">
      <c r="A49" s="48"/>
      <c r="B49" s="1157"/>
      <c r="C49" s="1158"/>
      <c r="D49" s="62"/>
      <c r="E49" s="1163" t="s">
        <v>14</v>
      </c>
      <c r="F49" s="1163"/>
      <c r="G49" s="1163"/>
      <c r="H49" s="1163"/>
      <c r="I49" s="1163"/>
      <c r="J49" s="1164"/>
      <c r="K49" s="63">
        <v>48</v>
      </c>
      <c r="L49" s="64">
        <v>58</v>
      </c>
      <c r="M49" s="64">
        <v>68</v>
      </c>
      <c r="N49" s="64">
        <v>68</v>
      </c>
      <c r="O49" s="65">
        <v>60</v>
      </c>
      <c r="P49" s="48"/>
      <c r="Q49" s="48"/>
      <c r="R49" s="48"/>
      <c r="S49" s="48"/>
      <c r="T49" s="48"/>
      <c r="U49" s="48"/>
    </row>
    <row r="50" spans="1:21" ht="30.75" customHeight="1" x14ac:dyDescent="0.2">
      <c r="A50" s="48"/>
      <c r="B50" s="1157"/>
      <c r="C50" s="1158"/>
      <c r="D50" s="62"/>
      <c r="E50" s="1163" t="s">
        <v>15</v>
      </c>
      <c r="F50" s="1163"/>
      <c r="G50" s="1163"/>
      <c r="H50" s="1163"/>
      <c r="I50" s="1163"/>
      <c r="J50" s="1164"/>
      <c r="K50" s="63">
        <v>9</v>
      </c>
      <c r="L50" s="64">
        <v>9</v>
      </c>
      <c r="M50" s="64">
        <v>9</v>
      </c>
      <c r="N50" s="64" t="s">
        <v>486</v>
      </c>
      <c r="O50" s="65" t="s">
        <v>486</v>
      </c>
      <c r="P50" s="48"/>
      <c r="Q50" s="48"/>
      <c r="R50" s="48"/>
      <c r="S50" s="48"/>
      <c r="T50" s="48"/>
      <c r="U50" s="48"/>
    </row>
    <row r="51" spans="1:21" ht="30.75" customHeight="1" x14ac:dyDescent="0.2">
      <c r="A51" s="48"/>
      <c r="B51" s="1159"/>
      <c r="C51" s="1160"/>
      <c r="D51" s="66"/>
      <c r="E51" s="1163" t="s">
        <v>16</v>
      </c>
      <c r="F51" s="1163"/>
      <c r="G51" s="1163"/>
      <c r="H51" s="1163"/>
      <c r="I51" s="1163"/>
      <c r="J51" s="1164"/>
      <c r="K51" s="63" t="s">
        <v>486</v>
      </c>
      <c r="L51" s="64" t="s">
        <v>486</v>
      </c>
      <c r="M51" s="64" t="s">
        <v>486</v>
      </c>
      <c r="N51" s="64">
        <v>0</v>
      </c>
      <c r="O51" s="65">
        <v>0</v>
      </c>
      <c r="P51" s="48"/>
      <c r="Q51" s="48"/>
      <c r="R51" s="48"/>
      <c r="S51" s="48"/>
      <c r="T51" s="48"/>
      <c r="U51" s="48"/>
    </row>
    <row r="52" spans="1:21" ht="30.75" customHeight="1" x14ac:dyDescent="0.2">
      <c r="A52" s="48"/>
      <c r="B52" s="1165" t="s">
        <v>17</v>
      </c>
      <c r="C52" s="1166"/>
      <c r="D52" s="66"/>
      <c r="E52" s="1163" t="s">
        <v>18</v>
      </c>
      <c r="F52" s="1163"/>
      <c r="G52" s="1163"/>
      <c r="H52" s="1163"/>
      <c r="I52" s="1163"/>
      <c r="J52" s="1164"/>
      <c r="K52" s="63">
        <v>652</v>
      </c>
      <c r="L52" s="64">
        <v>637</v>
      </c>
      <c r="M52" s="64">
        <v>649</v>
      </c>
      <c r="N52" s="64">
        <v>632</v>
      </c>
      <c r="O52" s="65">
        <v>639</v>
      </c>
      <c r="P52" s="48"/>
      <c r="Q52" s="48"/>
      <c r="R52" s="48"/>
      <c r="S52" s="48"/>
      <c r="T52" s="48"/>
      <c r="U52" s="48"/>
    </row>
    <row r="53" spans="1:21" ht="30.75" customHeight="1" thickBot="1" x14ac:dyDescent="0.25">
      <c r="A53" s="48"/>
      <c r="B53" s="1167" t="s">
        <v>19</v>
      </c>
      <c r="C53" s="1168"/>
      <c r="D53" s="67"/>
      <c r="E53" s="1169" t="s">
        <v>20</v>
      </c>
      <c r="F53" s="1169"/>
      <c r="G53" s="1169"/>
      <c r="H53" s="1169"/>
      <c r="I53" s="1169"/>
      <c r="J53" s="1170"/>
      <c r="K53" s="68">
        <v>239</v>
      </c>
      <c r="L53" s="69">
        <v>300</v>
      </c>
      <c r="M53" s="69">
        <v>289</v>
      </c>
      <c r="N53" s="69">
        <v>290</v>
      </c>
      <c r="O53" s="70">
        <v>265</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539</v>
      </c>
      <c r="L57" s="81" t="s">
        <v>540</v>
      </c>
      <c r="M57" s="81" t="s">
        <v>541</v>
      </c>
      <c r="N57" s="81" t="s">
        <v>542</v>
      </c>
      <c r="O57" s="82" t="s">
        <v>543</v>
      </c>
      <c r="P57" s="48"/>
      <c r="Q57" s="48"/>
      <c r="R57" s="48"/>
      <c r="S57" s="48"/>
      <c r="T57" s="48"/>
      <c r="U57" s="48"/>
    </row>
    <row r="58" spans="1:21" ht="31.5" customHeight="1" x14ac:dyDescent="0.2">
      <c r="B58" s="1171" t="s">
        <v>24</v>
      </c>
      <c r="C58" s="1172"/>
      <c r="D58" s="1177" t="s">
        <v>25</v>
      </c>
      <c r="E58" s="1178"/>
      <c r="F58" s="1178"/>
      <c r="G58" s="1178"/>
      <c r="H58" s="1178"/>
      <c r="I58" s="1178"/>
      <c r="J58" s="1179"/>
      <c r="K58" s="83" t="s">
        <v>486</v>
      </c>
      <c r="L58" s="84" t="s">
        <v>486</v>
      </c>
      <c r="M58" s="84" t="s">
        <v>486</v>
      </c>
      <c r="N58" s="84" t="s">
        <v>486</v>
      </c>
      <c r="O58" s="85" t="s">
        <v>486</v>
      </c>
    </row>
    <row r="59" spans="1:21" ht="31.5" customHeight="1" x14ac:dyDescent="0.2">
      <c r="B59" s="1173"/>
      <c r="C59" s="1174"/>
      <c r="D59" s="1180" t="s">
        <v>26</v>
      </c>
      <c r="E59" s="1181"/>
      <c r="F59" s="1181"/>
      <c r="G59" s="1181"/>
      <c r="H59" s="1181"/>
      <c r="I59" s="1181"/>
      <c r="J59" s="1182"/>
      <c r="K59" s="86" t="s">
        <v>486</v>
      </c>
      <c r="L59" s="87" t="s">
        <v>486</v>
      </c>
      <c r="M59" s="87" t="s">
        <v>486</v>
      </c>
      <c r="N59" s="87" t="s">
        <v>486</v>
      </c>
      <c r="O59" s="88" t="s">
        <v>486</v>
      </c>
    </row>
    <row r="60" spans="1:21" ht="31.5" customHeight="1" thickBot="1" x14ac:dyDescent="0.25">
      <c r="B60" s="1175"/>
      <c r="C60" s="1176"/>
      <c r="D60" s="1183" t="s">
        <v>27</v>
      </c>
      <c r="E60" s="1184"/>
      <c r="F60" s="1184"/>
      <c r="G60" s="1184"/>
      <c r="H60" s="1184"/>
      <c r="I60" s="1184"/>
      <c r="J60" s="1185"/>
      <c r="K60" s="89" t="s">
        <v>486</v>
      </c>
      <c r="L60" s="90" t="s">
        <v>486</v>
      </c>
      <c r="M60" s="90" t="s">
        <v>486</v>
      </c>
      <c r="N60" s="90" t="s">
        <v>486</v>
      </c>
      <c r="O60" s="91" t="s">
        <v>486</v>
      </c>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eX9wbqqKi0t9TijeU5TL6lX97nU4j6EOLFgGQ5UzjSSknNXZCmqLY3jpHwl6mwi7m30TLbWGYc5WW1QvcsKTyw==" saltValue="EKG8ibpqsCTg2D4nkebp7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3" orientation="landscape"/>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525</v>
      </c>
      <c r="J40" s="103" t="s">
        <v>526</v>
      </c>
      <c r="K40" s="103" t="s">
        <v>527</v>
      </c>
      <c r="L40" s="103" t="s">
        <v>528</v>
      </c>
      <c r="M40" s="104" t="s">
        <v>529</v>
      </c>
    </row>
    <row r="41" spans="2:13" ht="27.75" customHeight="1" x14ac:dyDescent="0.2">
      <c r="B41" s="1186" t="s">
        <v>30</v>
      </c>
      <c r="C41" s="1187"/>
      <c r="D41" s="105"/>
      <c r="E41" s="1192" t="s">
        <v>31</v>
      </c>
      <c r="F41" s="1192"/>
      <c r="G41" s="1192"/>
      <c r="H41" s="1193"/>
      <c r="I41" s="355">
        <v>5322</v>
      </c>
      <c r="J41" s="356">
        <v>5553</v>
      </c>
      <c r="K41" s="356">
        <v>5575</v>
      </c>
      <c r="L41" s="356">
        <v>5384</v>
      </c>
      <c r="M41" s="357">
        <v>5065</v>
      </c>
    </row>
    <row r="42" spans="2:13" ht="27.75" customHeight="1" x14ac:dyDescent="0.2">
      <c r="B42" s="1188"/>
      <c r="C42" s="1189"/>
      <c r="D42" s="106"/>
      <c r="E42" s="1194" t="s">
        <v>32</v>
      </c>
      <c r="F42" s="1194"/>
      <c r="G42" s="1194"/>
      <c r="H42" s="1195"/>
      <c r="I42" s="358">
        <v>17</v>
      </c>
      <c r="J42" s="359">
        <v>9</v>
      </c>
      <c r="K42" s="359" t="s">
        <v>486</v>
      </c>
      <c r="L42" s="359" t="s">
        <v>486</v>
      </c>
      <c r="M42" s="360" t="s">
        <v>486</v>
      </c>
    </row>
    <row r="43" spans="2:13" ht="27.75" customHeight="1" x14ac:dyDescent="0.2">
      <c r="B43" s="1188"/>
      <c r="C43" s="1189"/>
      <c r="D43" s="106"/>
      <c r="E43" s="1194" t="s">
        <v>33</v>
      </c>
      <c r="F43" s="1194"/>
      <c r="G43" s="1194"/>
      <c r="H43" s="1195"/>
      <c r="I43" s="358">
        <v>4012</v>
      </c>
      <c r="J43" s="359">
        <v>3527</v>
      </c>
      <c r="K43" s="359">
        <v>2897</v>
      </c>
      <c r="L43" s="359">
        <v>2579</v>
      </c>
      <c r="M43" s="360">
        <v>2246</v>
      </c>
    </row>
    <row r="44" spans="2:13" ht="27.75" customHeight="1" x14ac:dyDescent="0.2">
      <c r="B44" s="1188"/>
      <c r="C44" s="1189"/>
      <c r="D44" s="106"/>
      <c r="E44" s="1194" t="s">
        <v>34</v>
      </c>
      <c r="F44" s="1194"/>
      <c r="G44" s="1194"/>
      <c r="H44" s="1195"/>
      <c r="I44" s="358">
        <v>396</v>
      </c>
      <c r="J44" s="359">
        <v>393</v>
      </c>
      <c r="K44" s="359">
        <v>374</v>
      </c>
      <c r="L44" s="359">
        <v>355</v>
      </c>
      <c r="M44" s="360">
        <v>321</v>
      </c>
    </row>
    <row r="45" spans="2:13" ht="27.75" customHeight="1" x14ac:dyDescent="0.2">
      <c r="B45" s="1188"/>
      <c r="C45" s="1189"/>
      <c r="D45" s="106"/>
      <c r="E45" s="1194" t="s">
        <v>35</v>
      </c>
      <c r="F45" s="1194"/>
      <c r="G45" s="1194"/>
      <c r="H45" s="1195"/>
      <c r="I45" s="358">
        <v>1015</v>
      </c>
      <c r="J45" s="359">
        <v>999</v>
      </c>
      <c r="K45" s="359">
        <v>971</v>
      </c>
      <c r="L45" s="359">
        <v>953</v>
      </c>
      <c r="M45" s="360">
        <v>998</v>
      </c>
    </row>
    <row r="46" spans="2:13" ht="27.75" customHeight="1" x14ac:dyDescent="0.2">
      <c r="B46" s="1188"/>
      <c r="C46" s="1189"/>
      <c r="D46" s="107"/>
      <c r="E46" s="1194" t="s">
        <v>36</v>
      </c>
      <c r="F46" s="1194"/>
      <c r="G46" s="1194"/>
      <c r="H46" s="1195"/>
      <c r="I46" s="358" t="s">
        <v>486</v>
      </c>
      <c r="J46" s="359" t="s">
        <v>486</v>
      </c>
      <c r="K46" s="359" t="s">
        <v>486</v>
      </c>
      <c r="L46" s="359" t="s">
        <v>486</v>
      </c>
      <c r="M46" s="360" t="s">
        <v>486</v>
      </c>
    </row>
    <row r="47" spans="2:13" ht="27.75" customHeight="1" x14ac:dyDescent="0.2">
      <c r="B47" s="1188"/>
      <c r="C47" s="1189"/>
      <c r="D47" s="108"/>
      <c r="E47" s="1196" t="s">
        <v>37</v>
      </c>
      <c r="F47" s="1197"/>
      <c r="G47" s="1197"/>
      <c r="H47" s="1198"/>
      <c r="I47" s="358" t="s">
        <v>486</v>
      </c>
      <c r="J47" s="359" t="s">
        <v>486</v>
      </c>
      <c r="K47" s="359" t="s">
        <v>486</v>
      </c>
      <c r="L47" s="359" t="s">
        <v>486</v>
      </c>
      <c r="M47" s="360" t="s">
        <v>486</v>
      </c>
    </row>
    <row r="48" spans="2:13" ht="27.75" customHeight="1" x14ac:dyDescent="0.2">
      <c r="B48" s="1188"/>
      <c r="C48" s="1189"/>
      <c r="D48" s="106"/>
      <c r="E48" s="1194" t="s">
        <v>38</v>
      </c>
      <c r="F48" s="1194"/>
      <c r="G48" s="1194"/>
      <c r="H48" s="1195"/>
      <c r="I48" s="358" t="s">
        <v>486</v>
      </c>
      <c r="J48" s="359" t="s">
        <v>486</v>
      </c>
      <c r="K48" s="359" t="s">
        <v>486</v>
      </c>
      <c r="L48" s="359" t="s">
        <v>486</v>
      </c>
      <c r="M48" s="360" t="s">
        <v>486</v>
      </c>
    </row>
    <row r="49" spans="2:13" ht="27.75" customHeight="1" x14ac:dyDescent="0.2">
      <c r="B49" s="1190"/>
      <c r="C49" s="1191"/>
      <c r="D49" s="106"/>
      <c r="E49" s="1194" t="s">
        <v>39</v>
      </c>
      <c r="F49" s="1194"/>
      <c r="G49" s="1194"/>
      <c r="H49" s="1195"/>
      <c r="I49" s="358" t="s">
        <v>486</v>
      </c>
      <c r="J49" s="359" t="s">
        <v>486</v>
      </c>
      <c r="K49" s="359" t="s">
        <v>486</v>
      </c>
      <c r="L49" s="359" t="s">
        <v>486</v>
      </c>
      <c r="M49" s="360" t="s">
        <v>486</v>
      </c>
    </row>
    <row r="50" spans="2:13" ht="27.75" customHeight="1" x14ac:dyDescent="0.2">
      <c r="B50" s="1199" t="s">
        <v>40</v>
      </c>
      <c r="C50" s="1200"/>
      <c r="D50" s="109"/>
      <c r="E50" s="1194" t="s">
        <v>41</v>
      </c>
      <c r="F50" s="1194"/>
      <c r="G50" s="1194"/>
      <c r="H50" s="1195"/>
      <c r="I50" s="358">
        <v>4827</v>
      </c>
      <c r="J50" s="359">
        <v>5173</v>
      </c>
      <c r="K50" s="359">
        <v>5966</v>
      </c>
      <c r="L50" s="359">
        <v>6361</v>
      </c>
      <c r="M50" s="360">
        <v>6801</v>
      </c>
    </row>
    <row r="51" spans="2:13" ht="27.75" customHeight="1" x14ac:dyDescent="0.2">
      <c r="B51" s="1188"/>
      <c r="C51" s="1189"/>
      <c r="D51" s="106"/>
      <c r="E51" s="1194" t="s">
        <v>42</v>
      </c>
      <c r="F51" s="1194"/>
      <c r="G51" s="1194"/>
      <c r="H51" s="1195"/>
      <c r="I51" s="358" t="s">
        <v>486</v>
      </c>
      <c r="J51" s="359" t="s">
        <v>486</v>
      </c>
      <c r="K51" s="359" t="s">
        <v>486</v>
      </c>
      <c r="L51" s="359" t="s">
        <v>486</v>
      </c>
      <c r="M51" s="360" t="s">
        <v>486</v>
      </c>
    </row>
    <row r="52" spans="2:13" ht="27.75" customHeight="1" x14ac:dyDescent="0.2">
      <c r="B52" s="1190"/>
      <c r="C52" s="1191"/>
      <c r="D52" s="106"/>
      <c r="E52" s="1194" t="s">
        <v>43</v>
      </c>
      <c r="F52" s="1194"/>
      <c r="G52" s="1194"/>
      <c r="H52" s="1195"/>
      <c r="I52" s="358">
        <v>7321</v>
      </c>
      <c r="J52" s="359">
        <v>7202</v>
      </c>
      <c r="K52" s="359">
        <v>7358</v>
      </c>
      <c r="L52" s="359">
        <v>6746</v>
      </c>
      <c r="M52" s="360">
        <v>6608</v>
      </c>
    </row>
    <row r="53" spans="2:13" ht="27.75" customHeight="1" thickBot="1" x14ac:dyDescent="0.25">
      <c r="B53" s="1201" t="s">
        <v>19</v>
      </c>
      <c r="C53" s="1202"/>
      <c r="D53" s="110"/>
      <c r="E53" s="1203" t="s">
        <v>44</v>
      </c>
      <c r="F53" s="1203"/>
      <c r="G53" s="1203"/>
      <c r="H53" s="1204"/>
      <c r="I53" s="361">
        <v>-1386</v>
      </c>
      <c r="J53" s="362">
        <v>-1895</v>
      </c>
      <c r="K53" s="362">
        <v>-3507</v>
      </c>
      <c r="L53" s="362">
        <v>-3836</v>
      </c>
      <c r="M53" s="363">
        <v>-4779</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wZ7GC/heuArG9+Sh5YWX1Y2ryw2qp/lMKOrRJRbDSmS+FU0F60O9sjMfBIgYSNWPjN975cR1Gts+D0SQVtfXcg==" saltValue="Vn/LqDLEt74wOz4PcHFdy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1" orientation="landscape"/>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527</v>
      </c>
      <c r="G54" s="119" t="s">
        <v>528</v>
      </c>
      <c r="H54" s="120" t="s">
        <v>529</v>
      </c>
    </row>
    <row r="55" spans="2:8" ht="52.5" customHeight="1" x14ac:dyDescent="0.2">
      <c r="B55" s="121"/>
      <c r="C55" s="1213" t="s">
        <v>46</v>
      </c>
      <c r="D55" s="1213"/>
      <c r="E55" s="1214"/>
      <c r="F55" s="122">
        <v>1904</v>
      </c>
      <c r="G55" s="122">
        <v>2013</v>
      </c>
      <c r="H55" s="123">
        <v>2195</v>
      </c>
    </row>
    <row r="56" spans="2:8" ht="52.5" customHeight="1" x14ac:dyDescent="0.2">
      <c r="B56" s="124"/>
      <c r="C56" s="1215" t="s">
        <v>47</v>
      </c>
      <c r="D56" s="1215"/>
      <c r="E56" s="1216"/>
      <c r="F56" s="125">
        <v>505</v>
      </c>
      <c r="G56" s="125">
        <v>600</v>
      </c>
      <c r="H56" s="126">
        <v>626</v>
      </c>
    </row>
    <row r="57" spans="2:8" ht="53.25" customHeight="1" x14ac:dyDescent="0.2">
      <c r="B57" s="124"/>
      <c r="C57" s="1217" t="s">
        <v>48</v>
      </c>
      <c r="D57" s="1217"/>
      <c r="E57" s="1218"/>
      <c r="F57" s="127">
        <v>3137</v>
      </c>
      <c r="G57" s="127">
        <v>3274</v>
      </c>
      <c r="H57" s="128">
        <v>3472</v>
      </c>
    </row>
    <row r="58" spans="2:8" ht="45.75" customHeight="1" x14ac:dyDescent="0.2">
      <c r="B58" s="129"/>
      <c r="C58" s="1205" t="s">
        <v>559</v>
      </c>
      <c r="D58" s="1206"/>
      <c r="E58" s="1207"/>
      <c r="F58" s="130">
        <v>2635</v>
      </c>
      <c r="G58" s="130">
        <v>2736</v>
      </c>
      <c r="H58" s="131">
        <v>2740</v>
      </c>
    </row>
    <row r="59" spans="2:8" ht="45.75" customHeight="1" x14ac:dyDescent="0.2">
      <c r="B59" s="129"/>
      <c r="C59" s="1205" t="s">
        <v>563</v>
      </c>
      <c r="D59" s="1206"/>
      <c r="E59" s="1207"/>
      <c r="F59" s="130" t="s">
        <v>565</v>
      </c>
      <c r="G59" s="130" t="s">
        <v>565</v>
      </c>
      <c r="H59" s="131">
        <v>205</v>
      </c>
    </row>
    <row r="60" spans="2:8" ht="45.75" customHeight="1" x14ac:dyDescent="0.2">
      <c r="B60" s="129"/>
      <c r="C60" s="1205" t="s">
        <v>560</v>
      </c>
      <c r="D60" s="1206"/>
      <c r="E60" s="1207"/>
      <c r="F60" s="130">
        <v>151</v>
      </c>
      <c r="G60" s="130">
        <v>203</v>
      </c>
      <c r="H60" s="131">
        <v>204</v>
      </c>
    </row>
    <row r="61" spans="2:8" ht="45.75" customHeight="1" x14ac:dyDescent="0.2">
      <c r="B61" s="129"/>
      <c r="C61" s="1205" t="s">
        <v>561</v>
      </c>
      <c r="D61" s="1206"/>
      <c r="E61" s="1207"/>
      <c r="F61" s="130">
        <v>183</v>
      </c>
      <c r="G61" s="130">
        <v>156</v>
      </c>
      <c r="H61" s="131">
        <v>149</v>
      </c>
    </row>
    <row r="62" spans="2:8" ht="45.75" customHeight="1" thickBot="1" x14ac:dyDescent="0.25">
      <c r="B62" s="132"/>
      <c r="C62" s="1208" t="s">
        <v>562</v>
      </c>
      <c r="D62" s="1209"/>
      <c r="E62" s="1210"/>
      <c r="F62" s="133">
        <v>110</v>
      </c>
      <c r="G62" s="133">
        <v>110</v>
      </c>
      <c r="H62" s="134">
        <v>110</v>
      </c>
    </row>
    <row r="63" spans="2:8" ht="52.5" customHeight="1" thickBot="1" x14ac:dyDescent="0.25">
      <c r="B63" s="135"/>
      <c r="C63" s="1211" t="s">
        <v>49</v>
      </c>
      <c r="D63" s="1211"/>
      <c r="E63" s="1212"/>
      <c r="F63" s="136">
        <v>5546</v>
      </c>
      <c r="G63" s="136">
        <v>5887</v>
      </c>
      <c r="H63" s="137">
        <v>6293</v>
      </c>
    </row>
    <row r="64" spans="2:8" ht="13.2" x14ac:dyDescent="0.2"/>
  </sheetData>
  <sheetProtection algorithmName="SHA-512" hashValue="A6SaUZxQrctMe9oeuXASrnxHI1eywC+wN9uzkXmsNHylYf+JBgTLd22hvJgVN2opKmMQrjs4jXczrrmMNTwSpQ==" saltValue="845jwvc9ezAW4/5dK3+vU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884462-98F1-4B8E-A455-1F699A7FF711}">
  <sheetPr>
    <pageSetUpPr fitToPage="1"/>
  </sheetPr>
  <dimension ref="A1:DE85"/>
  <sheetViews>
    <sheetView showGridLines="0" tabSelected="1" topLeftCell="T1" zoomScaleNormal="100" zoomScaleSheetLayoutView="55" workbookViewId="0">
      <selection activeCell="CI39" sqref="CI39:CJ39"/>
    </sheetView>
  </sheetViews>
  <sheetFormatPr defaultColWidth="0" defaultRowHeight="0" customHeight="1" zeroHeight="1" x14ac:dyDescent="0.2"/>
  <cols>
    <col min="1" max="1" width="6.33203125" style="1219" customWidth="1"/>
    <col min="2" max="107" width="2.44140625" style="1219" customWidth="1"/>
    <col min="108" max="108" width="6.109375" style="1221" customWidth="1"/>
    <col min="109" max="109" width="5.88671875" style="1220" customWidth="1"/>
    <col min="110" max="16384" width="8.6640625" style="1219" hidden="1"/>
  </cols>
  <sheetData>
    <row r="1" spans="1:109" ht="42.75" customHeight="1" x14ac:dyDescent="0.2">
      <c r="A1" s="1276"/>
      <c r="B1" s="1275"/>
      <c r="DD1" s="1219"/>
      <c r="DE1" s="1219"/>
    </row>
    <row r="2" spans="1:109" ht="25.5" customHeight="1" x14ac:dyDescent="0.2">
      <c r="A2" s="1274"/>
      <c r="C2" s="1274"/>
      <c r="O2" s="1274"/>
      <c r="P2" s="1274"/>
      <c r="Q2" s="1274"/>
      <c r="R2" s="1274"/>
      <c r="S2" s="1274"/>
      <c r="T2" s="1274"/>
      <c r="U2" s="1274"/>
      <c r="V2" s="1274"/>
      <c r="W2" s="1274"/>
      <c r="X2" s="1274"/>
      <c r="Y2" s="1274"/>
      <c r="Z2" s="1274"/>
      <c r="AA2" s="1274"/>
      <c r="AB2" s="1274"/>
      <c r="AC2" s="1274"/>
      <c r="AD2" s="1274"/>
      <c r="AE2" s="1274"/>
      <c r="AF2" s="1274"/>
      <c r="AG2" s="1274"/>
      <c r="AH2" s="1274"/>
      <c r="AI2" s="1274"/>
      <c r="AU2" s="1274"/>
      <c r="BG2" s="1274"/>
      <c r="BS2" s="1274"/>
      <c r="CE2" s="1274"/>
      <c r="CQ2" s="1274"/>
      <c r="DD2" s="1219"/>
      <c r="DE2" s="1219"/>
    </row>
    <row r="3" spans="1:109" ht="25.5" customHeight="1" x14ac:dyDescent="0.2">
      <c r="A3" s="1274"/>
      <c r="C3" s="1274"/>
      <c r="O3" s="1274"/>
      <c r="P3" s="1274"/>
      <c r="Q3" s="1274"/>
      <c r="R3" s="1274"/>
      <c r="S3" s="1274"/>
      <c r="T3" s="1274"/>
      <c r="U3" s="1274"/>
      <c r="V3" s="1274"/>
      <c r="W3" s="1274"/>
      <c r="X3" s="1274"/>
      <c r="Y3" s="1274"/>
      <c r="Z3" s="1274"/>
      <c r="AA3" s="1274"/>
      <c r="AB3" s="1274"/>
      <c r="AC3" s="1274"/>
      <c r="AD3" s="1274"/>
      <c r="AE3" s="1274"/>
      <c r="AF3" s="1274"/>
      <c r="AG3" s="1274"/>
      <c r="AH3" s="1274"/>
      <c r="AI3" s="1274"/>
      <c r="AU3" s="1274"/>
      <c r="BG3" s="1274"/>
      <c r="BS3" s="1274"/>
      <c r="CE3" s="1274"/>
      <c r="CQ3" s="1274"/>
      <c r="DD3" s="1219"/>
      <c r="DE3" s="1219"/>
    </row>
    <row r="4" spans="1:109" s="259" customFormat="1" ht="13.2" x14ac:dyDescent="0.2">
      <c r="A4" s="1274"/>
      <c r="B4" s="1274"/>
      <c r="C4" s="1274"/>
      <c r="D4" s="1274"/>
      <c r="E4" s="1274"/>
      <c r="F4" s="1274"/>
      <c r="G4" s="1274"/>
      <c r="H4" s="1274"/>
      <c r="I4" s="1274"/>
      <c r="J4" s="1274"/>
      <c r="K4" s="1274"/>
      <c r="L4" s="1274"/>
      <c r="M4" s="1274"/>
      <c r="N4" s="1274"/>
      <c r="O4" s="1274"/>
      <c r="P4" s="1274"/>
      <c r="Q4" s="1274"/>
      <c r="R4" s="1274"/>
      <c r="S4" s="1274"/>
      <c r="T4" s="1274"/>
      <c r="U4" s="1274"/>
      <c r="V4" s="1274"/>
      <c r="W4" s="1274"/>
      <c r="X4" s="1274"/>
      <c r="Y4" s="1274"/>
      <c r="Z4" s="1274"/>
      <c r="AA4" s="1274"/>
      <c r="AB4" s="1274"/>
      <c r="AC4" s="1274"/>
      <c r="AD4" s="1274"/>
      <c r="AE4" s="1274"/>
      <c r="AF4" s="1274"/>
      <c r="AG4" s="1274"/>
      <c r="AH4" s="1274"/>
      <c r="AI4" s="1274"/>
      <c r="AJ4" s="1274"/>
      <c r="AK4" s="1274"/>
      <c r="AL4" s="1274"/>
      <c r="AM4" s="1274"/>
      <c r="AN4" s="1274"/>
      <c r="AO4" s="1274"/>
      <c r="AP4" s="1274"/>
      <c r="AQ4" s="1274"/>
      <c r="AR4" s="1274"/>
      <c r="AS4" s="1274"/>
      <c r="AT4" s="1274"/>
      <c r="AU4" s="1274"/>
      <c r="AV4" s="1274"/>
      <c r="AW4" s="1274"/>
      <c r="AX4" s="1274"/>
      <c r="AY4" s="1274"/>
      <c r="AZ4" s="1274"/>
      <c r="BA4" s="1274"/>
      <c r="BB4" s="1274"/>
      <c r="BC4" s="1274"/>
      <c r="BD4" s="1274"/>
      <c r="BE4" s="1274"/>
      <c r="BF4" s="1274"/>
      <c r="BG4" s="1274"/>
      <c r="BH4" s="1274"/>
      <c r="BI4" s="1274"/>
      <c r="BJ4" s="1274"/>
      <c r="BK4" s="1274"/>
      <c r="BL4" s="1274"/>
      <c r="BM4" s="1274"/>
      <c r="BN4" s="1274"/>
      <c r="BO4" s="1274"/>
      <c r="BP4" s="1274"/>
      <c r="BQ4" s="1274"/>
      <c r="BR4" s="1274"/>
      <c r="BS4" s="1274"/>
      <c r="BT4" s="1274"/>
      <c r="BU4" s="1274"/>
      <c r="BV4" s="1274"/>
      <c r="BW4" s="1274"/>
      <c r="BX4" s="1274"/>
      <c r="BY4" s="1274"/>
      <c r="BZ4" s="1274"/>
      <c r="CA4" s="1274"/>
      <c r="CB4" s="1274"/>
      <c r="CC4" s="1274"/>
      <c r="CD4" s="1274"/>
      <c r="CE4" s="1274"/>
      <c r="CF4" s="1274"/>
      <c r="CG4" s="1274"/>
      <c r="CH4" s="1274"/>
      <c r="CI4" s="1274"/>
      <c r="CJ4" s="1274"/>
      <c r="CK4" s="1274"/>
      <c r="CL4" s="1274"/>
      <c r="CM4" s="1274"/>
      <c r="CN4" s="1274"/>
      <c r="CO4" s="1274"/>
      <c r="CP4" s="1274"/>
      <c r="CQ4" s="1274"/>
      <c r="CR4" s="1274"/>
      <c r="CS4" s="1274"/>
      <c r="CT4" s="1274"/>
      <c r="CU4" s="1274"/>
      <c r="CV4" s="1274"/>
      <c r="CW4" s="1274"/>
      <c r="CX4" s="1274"/>
      <c r="CY4" s="1274"/>
      <c r="CZ4" s="1274"/>
      <c r="DA4" s="1274"/>
      <c r="DB4" s="1274"/>
      <c r="DC4" s="1274"/>
      <c r="DD4" s="1274"/>
      <c r="DE4" s="1274"/>
    </row>
    <row r="5" spans="1:109" s="259" customFormat="1" ht="13.2" x14ac:dyDescent="0.2">
      <c r="A5" s="1274"/>
      <c r="B5" s="1274"/>
      <c r="C5" s="1274"/>
      <c r="D5" s="1274"/>
      <c r="E5" s="1274"/>
      <c r="F5" s="1274"/>
      <c r="G5" s="1274"/>
      <c r="H5" s="1274"/>
      <c r="I5" s="1274"/>
      <c r="J5" s="1274"/>
      <c r="K5" s="1274"/>
      <c r="L5" s="1274"/>
      <c r="M5" s="1274"/>
      <c r="N5" s="1274"/>
      <c r="O5" s="1274"/>
      <c r="P5" s="1274"/>
      <c r="Q5" s="1274"/>
      <c r="R5" s="1274"/>
      <c r="S5" s="1274"/>
      <c r="T5" s="1274"/>
      <c r="U5" s="1274"/>
      <c r="V5" s="1274"/>
      <c r="W5" s="1274"/>
      <c r="X5" s="1274"/>
      <c r="Y5" s="1274"/>
      <c r="Z5" s="1274"/>
      <c r="AA5" s="1274"/>
      <c r="AB5" s="1274"/>
      <c r="AC5" s="1274"/>
      <c r="AD5" s="1274"/>
      <c r="AE5" s="1274"/>
      <c r="AF5" s="1274"/>
      <c r="AG5" s="1274"/>
      <c r="AH5" s="1274"/>
      <c r="AI5" s="1274"/>
      <c r="AJ5" s="1274"/>
      <c r="AK5" s="1274"/>
      <c r="AL5" s="1274"/>
      <c r="AM5" s="1274"/>
      <c r="AN5" s="1274"/>
      <c r="AO5" s="1274"/>
      <c r="AP5" s="1274"/>
      <c r="AQ5" s="1274"/>
      <c r="AR5" s="1274"/>
      <c r="AS5" s="1274"/>
      <c r="AT5" s="1274"/>
      <c r="AU5" s="1274"/>
      <c r="AV5" s="1274"/>
      <c r="AW5" s="1274"/>
      <c r="AX5" s="1274"/>
      <c r="AY5" s="1274"/>
      <c r="AZ5" s="1274"/>
      <c r="BA5" s="1274"/>
      <c r="BB5" s="1274"/>
      <c r="BC5" s="1274"/>
      <c r="BD5" s="1274"/>
      <c r="BE5" s="1274"/>
      <c r="BF5" s="1274"/>
      <c r="BG5" s="1274"/>
      <c r="BH5" s="1274"/>
      <c r="BI5" s="1274"/>
      <c r="BJ5" s="1274"/>
      <c r="BK5" s="1274"/>
      <c r="BL5" s="1274"/>
      <c r="BM5" s="1274"/>
      <c r="BN5" s="1274"/>
      <c r="BO5" s="1274"/>
      <c r="BP5" s="1274"/>
      <c r="BQ5" s="1274"/>
      <c r="BR5" s="1274"/>
      <c r="BS5" s="1274"/>
      <c r="BT5" s="1274"/>
      <c r="BU5" s="1274"/>
      <c r="BV5" s="1274"/>
      <c r="BW5" s="1274"/>
      <c r="BX5" s="1274"/>
      <c r="BY5" s="1274"/>
      <c r="BZ5" s="1274"/>
      <c r="CA5" s="1274"/>
      <c r="CB5" s="1274"/>
      <c r="CC5" s="1274"/>
      <c r="CD5" s="1274"/>
      <c r="CE5" s="1274"/>
      <c r="CF5" s="1274"/>
      <c r="CG5" s="1274"/>
      <c r="CH5" s="1274"/>
      <c r="CI5" s="1274"/>
      <c r="CJ5" s="1274"/>
      <c r="CK5" s="1274"/>
      <c r="CL5" s="1274"/>
      <c r="CM5" s="1274"/>
      <c r="CN5" s="1274"/>
      <c r="CO5" s="1274"/>
      <c r="CP5" s="1274"/>
      <c r="CQ5" s="1274"/>
      <c r="CR5" s="1274"/>
      <c r="CS5" s="1274"/>
      <c r="CT5" s="1274"/>
      <c r="CU5" s="1274"/>
      <c r="CV5" s="1274"/>
      <c r="CW5" s="1274"/>
      <c r="CX5" s="1274"/>
      <c r="CY5" s="1274"/>
      <c r="CZ5" s="1274"/>
      <c r="DA5" s="1274"/>
      <c r="DB5" s="1274"/>
      <c r="DC5" s="1274"/>
      <c r="DD5" s="1274"/>
      <c r="DE5" s="1274"/>
    </row>
    <row r="6" spans="1:109" s="259" customFormat="1" ht="13.2" x14ac:dyDescent="0.2">
      <c r="A6" s="1274"/>
      <c r="B6" s="1274"/>
      <c r="C6" s="1274"/>
      <c r="D6" s="1274"/>
      <c r="E6" s="1274"/>
      <c r="F6" s="1274"/>
      <c r="G6" s="1274"/>
      <c r="H6" s="1274"/>
      <c r="I6" s="1274"/>
      <c r="J6" s="1274"/>
      <c r="K6" s="1274"/>
      <c r="L6" s="1274"/>
      <c r="M6" s="1274"/>
      <c r="N6" s="1274"/>
      <c r="O6" s="1274"/>
      <c r="P6" s="1274"/>
      <c r="Q6" s="1274"/>
      <c r="R6" s="1274"/>
      <c r="S6" s="1274"/>
      <c r="T6" s="1274"/>
      <c r="U6" s="1274"/>
      <c r="V6" s="1274"/>
      <c r="W6" s="1274"/>
      <c r="X6" s="1274"/>
      <c r="Y6" s="1274"/>
      <c r="Z6" s="1274"/>
      <c r="AA6" s="1274"/>
      <c r="AB6" s="1274"/>
      <c r="AC6" s="1274"/>
      <c r="AD6" s="1274"/>
      <c r="AE6" s="1274"/>
      <c r="AF6" s="1274"/>
      <c r="AG6" s="1274"/>
      <c r="AH6" s="1274"/>
      <c r="AI6" s="1274"/>
      <c r="AJ6" s="1274"/>
      <c r="AK6" s="1274"/>
      <c r="AL6" s="1274"/>
      <c r="AM6" s="1274"/>
      <c r="AN6" s="1274"/>
      <c r="AO6" s="1274"/>
      <c r="AP6" s="1274"/>
      <c r="AQ6" s="1274"/>
      <c r="AR6" s="1274"/>
      <c r="AS6" s="1274"/>
      <c r="AT6" s="1274"/>
      <c r="AU6" s="1274"/>
      <c r="AV6" s="1274"/>
      <c r="AW6" s="1274"/>
      <c r="AX6" s="1274"/>
      <c r="AY6" s="1274"/>
      <c r="AZ6" s="1274"/>
      <c r="BA6" s="1274"/>
      <c r="BB6" s="1274"/>
      <c r="BC6" s="1274"/>
      <c r="BD6" s="1274"/>
      <c r="BE6" s="1274"/>
      <c r="BF6" s="1274"/>
      <c r="BG6" s="1274"/>
      <c r="BH6" s="1274"/>
      <c r="BI6" s="1274"/>
      <c r="BJ6" s="1274"/>
      <c r="BK6" s="1274"/>
      <c r="BL6" s="1274"/>
      <c r="BM6" s="1274"/>
      <c r="BN6" s="1274"/>
      <c r="BO6" s="1274"/>
      <c r="BP6" s="1274"/>
      <c r="BQ6" s="1274"/>
      <c r="BR6" s="1274"/>
      <c r="BS6" s="1274"/>
      <c r="BT6" s="1274"/>
      <c r="BU6" s="1274"/>
      <c r="BV6" s="1274"/>
      <c r="BW6" s="1274"/>
      <c r="BX6" s="1274"/>
      <c r="BY6" s="1274"/>
      <c r="BZ6" s="1274"/>
      <c r="CA6" s="1274"/>
      <c r="CB6" s="1274"/>
      <c r="CC6" s="1274"/>
      <c r="CD6" s="1274"/>
      <c r="CE6" s="1274"/>
      <c r="CF6" s="1274"/>
      <c r="CG6" s="1274"/>
      <c r="CH6" s="1274"/>
      <c r="CI6" s="1274"/>
      <c r="CJ6" s="1274"/>
      <c r="CK6" s="1274"/>
      <c r="CL6" s="1274"/>
      <c r="CM6" s="1274"/>
      <c r="CN6" s="1274"/>
      <c r="CO6" s="1274"/>
      <c r="CP6" s="1274"/>
      <c r="CQ6" s="1274"/>
      <c r="CR6" s="1274"/>
      <c r="CS6" s="1274"/>
      <c r="CT6" s="1274"/>
      <c r="CU6" s="1274"/>
      <c r="CV6" s="1274"/>
      <c r="CW6" s="1274"/>
      <c r="CX6" s="1274"/>
      <c r="CY6" s="1274"/>
      <c r="CZ6" s="1274"/>
      <c r="DA6" s="1274"/>
      <c r="DB6" s="1274"/>
      <c r="DC6" s="1274"/>
      <c r="DD6" s="1274"/>
      <c r="DE6" s="1274"/>
    </row>
    <row r="7" spans="1:109" s="259" customFormat="1" ht="13.2" x14ac:dyDescent="0.2">
      <c r="A7" s="1274"/>
      <c r="B7" s="1274"/>
      <c r="C7" s="1274"/>
      <c r="D7" s="1274"/>
      <c r="E7" s="1274"/>
      <c r="F7" s="1274"/>
      <c r="G7" s="1274"/>
      <c r="H7" s="1274"/>
      <c r="I7" s="1274"/>
      <c r="J7" s="1274"/>
      <c r="K7" s="1274"/>
      <c r="L7" s="1274"/>
      <c r="M7" s="1274"/>
      <c r="N7" s="1274"/>
      <c r="O7" s="1274"/>
      <c r="P7" s="1274"/>
      <c r="Q7" s="1274"/>
      <c r="R7" s="1274"/>
      <c r="S7" s="1274"/>
      <c r="T7" s="1274"/>
      <c r="U7" s="1274"/>
      <c r="V7" s="1274"/>
      <c r="W7" s="1274"/>
      <c r="X7" s="1274"/>
      <c r="Y7" s="1274"/>
      <c r="Z7" s="1274"/>
      <c r="AA7" s="1274"/>
      <c r="AB7" s="1274"/>
      <c r="AC7" s="1274"/>
      <c r="AD7" s="1274"/>
      <c r="AE7" s="1274"/>
      <c r="AF7" s="1274"/>
      <c r="AG7" s="1274"/>
      <c r="AH7" s="1274"/>
      <c r="AI7" s="1274"/>
      <c r="AJ7" s="1274"/>
      <c r="AK7" s="1274"/>
      <c r="AL7" s="1274"/>
      <c r="AM7" s="1274"/>
      <c r="AN7" s="1274"/>
      <c r="AO7" s="1274"/>
      <c r="AP7" s="1274"/>
      <c r="AQ7" s="1274"/>
      <c r="AR7" s="1274"/>
      <c r="AS7" s="1274"/>
      <c r="AT7" s="1274"/>
      <c r="AU7" s="1274"/>
      <c r="AV7" s="1274"/>
      <c r="AW7" s="1274"/>
      <c r="AX7" s="1274"/>
      <c r="AY7" s="1274"/>
      <c r="AZ7" s="1274"/>
      <c r="BA7" s="1274"/>
      <c r="BB7" s="1274"/>
      <c r="BC7" s="1274"/>
      <c r="BD7" s="1274"/>
      <c r="BE7" s="1274"/>
      <c r="BF7" s="1274"/>
      <c r="BG7" s="1274"/>
      <c r="BH7" s="1274"/>
      <c r="BI7" s="1274"/>
      <c r="BJ7" s="1274"/>
      <c r="BK7" s="1274"/>
      <c r="BL7" s="1274"/>
      <c r="BM7" s="1274"/>
      <c r="BN7" s="1274"/>
      <c r="BO7" s="1274"/>
      <c r="BP7" s="1274"/>
      <c r="BQ7" s="1274"/>
      <c r="BR7" s="1274"/>
      <c r="BS7" s="1274"/>
      <c r="BT7" s="1274"/>
      <c r="BU7" s="1274"/>
      <c r="BV7" s="1274"/>
      <c r="BW7" s="1274"/>
      <c r="BX7" s="1274"/>
      <c r="BY7" s="1274"/>
      <c r="BZ7" s="1274"/>
      <c r="CA7" s="1274"/>
      <c r="CB7" s="1274"/>
      <c r="CC7" s="1274"/>
      <c r="CD7" s="1274"/>
      <c r="CE7" s="1274"/>
      <c r="CF7" s="1274"/>
      <c r="CG7" s="1274"/>
      <c r="CH7" s="1274"/>
      <c r="CI7" s="1274"/>
      <c r="CJ7" s="1274"/>
      <c r="CK7" s="1274"/>
      <c r="CL7" s="1274"/>
      <c r="CM7" s="1274"/>
      <c r="CN7" s="1274"/>
      <c r="CO7" s="1274"/>
      <c r="CP7" s="1274"/>
      <c r="CQ7" s="1274"/>
      <c r="CR7" s="1274"/>
      <c r="CS7" s="1274"/>
      <c r="CT7" s="1274"/>
      <c r="CU7" s="1274"/>
      <c r="CV7" s="1274"/>
      <c r="CW7" s="1274"/>
      <c r="CX7" s="1274"/>
      <c r="CY7" s="1274"/>
      <c r="CZ7" s="1274"/>
      <c r="DA7" s="1274"/>
      <c r="DB7" s="1274"/>
      <c r="DC7" s="1274"/>
      <c r="DD7" s="1274"/>
      <c r="DE7" s="1274"/>
    </row>
    <row r="8" spans="1:109" s="259" customFormat="1" ht="13.2" x14ac:dyDescent="0.2">
      <c r="A8" s="1274"/>
      <c r="B8" s="1274"/>
      <c r="C8" s="1274"/>
      <c r="D8" s="1274"/>
      <c r="E8" s="1274"/>
      <c r="F8" s="1274"/>
      <c r="G8" s="1274"/>
      <c r="H8" s="1274"/>
      <c r="I8" s="1274"/>
      <c r="J8" s="1274"/>
      <c r="K8" s="1274"/>
      <c r="L8" s="1274"/>
      <c r="M8" s="1274"/>
      <c r="N8" s="1274"/>
      <c r="O8" s="1274"/>
      <c r="P8" s="1274"/>
      <c r="Q8" s="1274"/>
      <c r="R8" s="1274"/>
      <c r="S8" s="1274"/>
      <c r="T8" s="1274"/>
      <c r="U8" s="1274"/>
      <c r="V8" s="1274"/>
      <c r="W8" s="1274"/>
      <c r="X8" s="1274"/>
      <c r="Y8" s="1274"/>
      <c r="Z8" s="1274"/>
      <c r="AA8" s="1274"/>
      <c r="AB8" s="1274"/>
      <c r="AC8" s="1274"/>
      <c r="AD8" s="1274"/>
      <c r="AE8" s="1274"/>
      <c r="AF8" s="1274"/>
      <c r="AG8" s="1274"/>
      <c r="AH8" s="1274"/>
      <c r="AI8" s="1274"/>
      <c r="AJ8" s="1274"/>
      <c r="AK8" s="1274"/>
      <c r="AL8" s="1274"/>
      <c r="AM8" s="1274"/>
      <c r="AN8" s="1274"/>
      <c r="AO8" s="1274"/>
      <c r="AP8" s="1274"/>
      <c r="AQ8" s="1274"/>
      <c r="AR8" s="1274"/>
      <c r="AS8" s="1274"/>
      <c r="AT8" s="1274"/>
      <c r="AU8" s="1274"/>
      <c r="AV8" s="1274"/>
      <c r="AW8" s="1274"/>
      <c r="AX8" s="1274"/>
      <c r="AY8" s="1274"/>
      <c r="AZ8" s="1274"/>
      <c r="BA8" s="1274"/>
      <c r="BB8" s="1274"/>
      <c r="BC8" s="1274"/>
      <c r="BD8" s="1274"/>
      <c r="BE8" s="1274"/>
      <c r="BF8" s="1274"/>
      <c r="BG8" s="1274"/>
      <c r="BH8" s="1274"/>
      <c r="BI8" s="1274"/>
      <c r="BJ8" s="1274"/>
      <c r="BK8" s="1274"/>
      <c r="BL8" s="1274"/>
      <c r="BM8" s="1274"/>
      <c r="BN8" s="1274"/>
      <c r="BO8" s="1274"/>
      <c r="BP8" s="1274"/>
      <c r="BQ8" s="1274"/>
      <c r="BR8" s="1274"/>
      <c r="BS8" s="1274"/>
      <c r="BT8" s="1274"/>
      <c r="BU8" s="1274"/>
      <c r="BV8" s="1274"/>
      <c r="BW8" s="1274"/>
      <c r="BX8" s="1274"/>
      <c r="BY8" s="1274"/>
      <c r="BZ8" s="1274"/>
      <c r="CA8" s="1274"/>
      <c r="CB8" s="1274"/>
      <c r="CC8" s="1274"/>
      <c r="CD8" s="1274"/>
      <c r="CE8" s="1274"/>
      <c r="CF8" s="1274"/>
      <c r="CG8" s="1274"/>
      <c r="CH8" s="1274"/>
      <c r="CI8" s="1274"/>
      <c r="CJ8" s="1274"/>
      <c r="CK8" s="1274"/>
      <c r="CL8" s="1274"/>
      <c r="CM8" s="1274"/>
      <c r="CN8" s="1274"/>
      <c r="CO8" s="1274"/>
      <c r="CP8" s="1274"/>
      <c r="CQ8" s="1274"/>
      <c r="CR8" s="1274"/>
      <c r="CS8" s="1274"/>
      <c r="CT8" s="1274"/>
      <c r="CU8" s="1274"/>
      <c r="CV8" s="1274"/>
      <c r="CW8" s="1274"/>
      <c r="CX8" s="1274"/>
      <c r="CY8" s="1274"/>
      <c r="CZ8" s="1274"/>
      <c r="DA8" s="1274"/>
      <c r="DB8" s="1274"/>
      <c r="DC8" s="1274"/>
      <c r="DD8" s="1274"/>
      <c r="DE8" s="1274"/>
    </row>
    <row r="9" spans="1:109" s="259" customFormat="1" ht="13.2" x14ac:dyDescent="0.2">
      <c r="A9" s="1274"/>
      <c r="B9" s="1274"/>
      <c r="C9" s="1274"/>
      <c r="D9" s="1274"/>
      <c r="E9" s="1274"/>
      <c r="F9" s="1274"/>
      <c r="G9" s="1274"/>
      <c r="H9" s="1274"/>
      <c r="I9" s="1274"/>
      <c r="J9" s="1274"/>
      <c r="K9" s="1274"/>
      <c r="L9" s="1274"/>
      <c r="M9" s="1274"/>
      <c r="N9" s="1274"/>
      <c r="O9" s="1274"/>
      <c r="P9" s="1274"/>
      <c r="Q9" s="1274"/>
      <c r="R9" s="1274"/>
      <c r="S9" s="1274"/>
      <c r="T9" s="1274"/>
      <c r="U9" s="1274"/>
      <c r="V9" s="1274"/>
      <c r="W9" s="1274"/>
      <c r="X9" s="1274"/>
      <c r="Y9" s="1274"/>
      <c r="Z9" s="1274"/>
      <c r="AA9" s="1274"/>
      <c r="AB9" s="1274"/>
      <c r="AC9" s="1274"/>
      <c r="AD9" s="1274"/>
      <c r="AE9" s="1274"/>
      <c r="AF9" s="1274"/>
      <c r="AG9" s="1274"/>
      <c r="AH9" s="1274"/>
      <c r="AI9" s="1274"/>
      <c r="AJ9" s="1274"/>
      <c r="AK9" s="1274"/>
      <c r="AL9" s="1274"/>
      <c r="AM9" s="1274"/>
      <c r="AN9" s="1274"/>
      <c r="AO9" s="1274"/>
      <c r="AP9" s="1274"/>
      <c r="AQ9" s="1274"/>
      <c r="AR9" s="1274"/>
      <c r="AS9" s="1274"/>
      <c r="AT9" s="1274"/>
      <c r="AU9" s="1274"/>
      <c r="AV9" s="1274"/>
      <c r="AW9" s="1274"/>
      <c r="AX9" s="1274"/>
      <c r="AY9" s="1274"/>
      <c r="AZ9" s="1274"/>
      <c r="BA9" s="1274"/>
      <c r="BB9" s="1274"/>
      <c r="BC9" s="1274"/>
      <c r="BD9" s="1274"/>
      <c r="BE9" s="1274"/>
      <c r="BF9" s="1274"/>
      <c r="BG9" s="1274"/>
      <c r="BH9" s="1274"/>
      <c r="BI9" s="1274"/>
      <c r="BJ9" s="1274"/>
      <c r="BK9" s="1274"/>
      <c r="BL9" s="1274"/>
      <c r="BM9" s="1274"/>
      <c r="BN9" s="1274"/>
      <c r="BO9" s="1274"/>
      <c r="BP9" s="1274"/>
      <c r="BQ9" s="1274"/>
      <c r="BR9" s="1274"/>
      <c r="BS9" s="1274"/>
      <c r="BT9" s="1274"/>
      <c r="BU9" s="1274"/>
      <c r="BV9" s="1274"/>
      <c r="BW9" s="1274"/>
      <c r="BX9" s="1274"/>
      <c r="BY9" s="1274"/>
      <c r="BZ9" s="1274"/>
      <c r="CA9" s="1274"/>
      <c r="CB9" s="1274"/>
      <c r="CC9" s="1274"/>
      <c r="CD9" s="1274"/>
      <c r="CE9" s="1274"/>
      <c r="CF9" s="1274"/>
      <c r="CG9" s="1274"/>
      <c r="CH9" s="1274"/>
      <c r="CI9" s="1274"/>
      <c r="CJ9" s="1274"/>
      <c r="CK9" s="1274"/>
      <c r="CL9" s="1274"/>
      <c r="CM9" s="1274"/>
      <c r="CN9" s="1274"/>
      <c r="CO9" s="1274"/>
      <c r="CP9" s="1274"/>
      <c r="CQ9" s="1274"/>
      <c r="CR9" s="1274"/>
      <c r="CS9" s="1274"/>
      <c r="CT9" s="1274"/>
      <c r="CU9" s="1274"/>
      <c r="CV9" s="1274"/>
      <c r="CW9" s="1274"/>
      <c r="CX9" s="1274"/>
      <c r="CY9" s="1274"/>
      <c r="CZ9" s="1274"/>
      <c r="DA9" s="1274"/>
      <c r="DB9" s="1274"/>
      <c r="DC9" s="1274"/>
      <c r="DD9" s="1274"/>
      <c r="DE9" s="1274"/>
    </row>
    <row r="10" spans="1:109" s="259" customFormat="1" ht="13.2" x14ac:dyDescent="0.2">
      <c r="A10" s="1274"/>
      <c r="B10" s="1274"/>
      <c r="C10" s="1274"/>
      <c r="D10" s="1274"/>
      <c r="E10" s="1274"/>
      <c r="F10" s="1274"/>
      <c r="G10" s="1274"/>
      <c r="H10" s="1274"/>
      <c r="I10" s="1274"/>
      <c r="J10" s="1274"/>
      <c r="K10" s="1274"/>
      <c r="L10" s="1274"/>
      <c r="M10" s="1274"/>
      <c r="N10" s="1274"/>
      <c r="O10" s="1274"/>
      <c r="P10" s="1274"/>
      <c r="Q10" s="1274"/>
      <c r="R10" s="1274"/>
      <c r="S10" s="1274"/>
      <c r="T10" s="1274"/>
      <c r="U10" s="1274"/>
      <c r="V10" s="1274"/>
      <c r="W10" s="1274"/>
      <c r="X10" s="1274"/>
      <c r="Y10" s="1274"/>
      <c r="Z10" s="1274"/>
      <c r="AA10" s="1274"/>
      <c r="AB10" s="1274"/>
      <c r="AC10" s="1274"/>
      <c r="AD10" s="1274"/>
      <c r="AE10" s="1274"/>
      <c r="AF10" s="1274"/>
      <c r="AG10" s="1274"/>
      <c r="AH10" s="1274"/>
      <c r="AI10" s="1274"/>
      <c r="AJ10" s="1274"/>
      <c r="AK10" s="1274"/>
      <c r="AL10" s="1274"/>
      <c r="AM10" s="1274"/>
      <c r="AN10" s="1274"/>
      <c r="AO10" s="1274"/>
      <c r="AP10" s="1274"/>
      <c r="AQ10" s="1274"/>
      <c r="AR10" s="1274"/>
      <c r="AS10" s="1274"/>
      <c r="AT10" s="1274"/>
      <c r="AU10" s="1274"/>
      <c r="AV10" s="1274"/>
      <c r="AW10" s="1274"/>
      <c r="AX10" s="1274"/>
      <c r="AY10" s="1274"/>
      <c r="AZ10" s="1274"/>
      <c r="BA10" s="1274"/>
      <c r="BB10" s="1274"/>
      <c r="BC10" s="1274"/>
      <c r="BD10" s="1274"/>
      <c r="BE10" s="1274"/>
      <c r="BF10" s="1274"/>
      <c r="BG10" s="1274"/>
      <c r="BH10" s="1274"/>
      <c r="BI10" s="1274"/>
      <c r="BJ10" s="1274"/>
      <c r="BK10" s="1274"/>
      <c r="BL10" s="1274"/>
      <c r="BM10" s="1274"/>
      <c r="BN10" s="1274"/>
      <c r="BO10" s="1274"/>
      <c r="BP10" s="1274"/>
      <c r="BQ10" s="1274"/>
      <c r="BR10" s="1274"/>
      <c r="BS10" s="1274"/>
      <c r="BT10" s="1274"/>
      <c r="BU10" s="1274"/>
      <c r="BV10" s="1274"/>
      <c r="BW10" s="1274"/>
      <c r="BX10" s="1274"/>
      <c r="BY10" s="1274"/>
      <c r="BZ10" s="1274"/>
      <c r="CA10" s="1274"/>
      <c r="CB10" s="1274"/>
      <c r="CC10" s="1274"/>
      <c r="CD10" s="1274"/>
      <c r="CE10" s="1274"/>
      <c r="CF10" s="1274"/>
      <c r="CG10" s="1274"/>
      <c r="CH10" s="1274"/>
      <c r="CI10" s="1274"/>
      <c r="CJ10" s="1274"/>
      <c r="CK10" s="1274"/>
      <c r="CL10" s="1274"/>
      <c r="CM10" s="1274"/>
      <c r="CN10" s="1274"/>
      <c r="CO10" s="1274"/>
      <c r="CP10" s="1274"/>
      <c r="CQ10" s="1274"/>
      <c r="CR10" s="1274"/>
      <c r="CS10" s="1274"/>
      <c r="CT10" s="1274"/>
      <c r="CU10" s="1274"/>
      <c r="CV10" s="1274"/>
      <c r="CW10" s="1274"/>
      <c r="CX10" s="1274"/>
      <c r="CY10" s="1274"/>
      <c r="CZ10" s="1274"/>
      <c r="DA10" s="1274"/>
      <c r="DB10" s="1274"/>
      <c r="DC10" s="1274"/>
      <c r="DD10" s="1274"/>
      <c r="DE10" s="1274"/>
    </row>
    <row r="11" spans="1:109" s="259" customFormat="1" ht="13.2" x14ac:dyDescent="0.2">
      <c r="A11" s="1274"/>
      <c r="B11" s="1274"/>
      <c r="C11" s="1274"/>
      <c r="D11" s="1274"/>
      <c r="E11" s="1274"/>
      <c r="F11" s="1274"/>
      <c r="G11" s="1274"/>
      <c r="H11" s="1274"/>
      <c r="I11" s="1274"/>
      <c r="J11" s="1274"/>
      <c r="K11" s="1274"/>
      <c r="L11" s="1274"/>
      <c r="M11" s="1274"/>
      <c r="N11" s="1274"/>
      <c r="O11" s="1274"/>
      <c r="P11" s="1274"/>
      <c r="Q11" s="1274"/>
      <c r="R11" s="1274"/>
      <c r="S11" s="1274"/>
      <c r="T11" s="1274"/>
      <c r="U11" s="1274"/>
      <c r="V11" s="1274"/>
      <c r="W11" s="1274"/>
      <c r="X11" s="1274"/>
      <c r="Y11" s="1274"/>
      <c r="Z11" s="1274"/>
      <c r="AA11" s="1274"/>
      <c r="AB11" s="1274"/>
      <c r="AC11" s="1274"/>
      <c r="AD11" s="1274"/>
      <c r="AE11" s="1274"/>
      <c r="AF11" s="1274"/>
      <c r="AG11" s="1274"/>
      <c r="AH11" s="1274"/>
      <c r="AI11" s="1274"/>
      <c r="AJ11" s="1274"/>
      <c r="AK11" s="1274"/>
      <c r="AL11" s="1274"/>
      <c r="AM11" s="1274"/>
      <c r="AN11" s="1274"/>
      <c r="AO11" s="1274"/>
      <c r="AP11" s="1274"/>
      <c r="AQ11" s="1274"/>
      <c r="AR11" s="1274"/>
      <c r="AS11" s="1274"/>
      <c r="AT11" s="1274"/>
      <c r="AU11" s="1274"/>
      <c r="AV11" s="1274"/>
      <c r="AW11" s="1274"/>
      <c r="AX11" s="1274"/>
      <c r="AY11" s="1274"/>
      <c r="AZ11" s="1274"/>
      <c r="BA11" s="1274"/>
      <c r="BB11" s="1274"/>
      <c r="BC11" s="1274"/>
      <c r="BD11" s="1274"/>
      <c r="BE11" s="1274"/>
      <c r="BF11" s="1274"/>
      <c r="BG11" s="1274"/>
      <c r="BH11" s="1274"/>
      <c r="BI11" s="1274"/>
      <c r="BJ11" s="1274"/>
      <c r="BK11" s="1274"/>
      <c r="BL11" s="1274"/>
      <c r="BM11" s="1274"/>
      <c r="BN11" s="1274"/>
      <c r="BO11" s="1274"/>
      <c r="BP11" s="1274"/>
      <c r="BQ11" s="1274"/>
      <c r="BR11" s="1274"/>
      <c r="BS11" s="1274"/>
      <c r="BT11" s="1274"/>
      <c r="BU11" s="1274"/>
      <c r="BV11" s="1274"/>
      <c r="BW11" s="1274"/>
      <c r="BX11" s="1274"/>
      <c r="BY11" s="1274"/>
      <c r="BZ11" s="1274"/>
      <c r="CA11" s="1274"/>
      <c r="CB11" s="1274"/>
      <c r="CC11" s="1274"/>
      <c r="CD11" s="1274"/>
      <c r="CE11" s="1274"/>
      <c r="CF11" s="1274"/>
      <c r="CG11" s="1274"/>
      <c r="CH11" s="1274"/>
      <c r="CI11" s="1274"/>
      <c r="CJ11" s="1274"/>
      <c r="CK11" s="1274"/>
      <c r="CL11" s="1274"/>
      <c r="CM11" s="1274"/>
      <c r="CN11" s="1274"/>
      <c r="CO11" s="1274"/>
      <c r="CP11" s="1274"/>
      <c r="CQ11" s="1274"/>
      <c r="CR11" s="1274"/>
      <c r="CS11" s="1274"/>
      <c r="CT11" s="1274"/>
      <c r="CU11" s="1274"/>
      <c r="CV11" s="1274"/>
      <c r="CW11" s="1274"/>
      <c r="CX11" s="1274"/>
      <c r="CY11" s="1274"/>
      <c r="CZ11" s="1274"/>
      <c r="DA11" s="1274"/>
      <c r="DB11" s="1274"/>
      <c r="DC11" s="1274"/>
      <c r="DD11" s="1274"/>
      <c r="DE11" s="1274"/>
    </row>
    <row r="12" spans="1:109" s="259" customFormat="1" ht="13.2" x14ac:dyDescent="0.2">
      <c r="A12" s="1274"/>
      <c r="B12" s="1274"/>
      <c r="C12" s="1274"/>
      <c r="D12" s="1274"/>
      <c r="E12" s="1274"/>
      <c r="F12" s="1274"/>
      <c r="G12" s="1274"/>
      <c r="H12" s="1274"/>
      <c r="I12" s="1274"/>
      <c r="J12" s="1274"/>
      <c r="K12" s="1274"/>
      <c r="L12" s="1274"/>
      <c r="M12" s="1274"/>
      <c r="N12" s="1274"/>
      <c r="O12" s="1274"/>
      <c r="P12" s="1274"/>
      <c r="Q12" s="1274"/>
      <c r="R12" s="1274"/>
      <c r="S12" s="1274"/>
      <c r="T12" s="1274"/>
      <c r="U12" s="1274"/>
      <c r="V12" s="1274"/>
      <c r="W12" s="1274"/>
      <c r="X12" s="1274"/>
      <c r="Y12" s="1274"/>
      <c r="Z12" s="1274"/>
      <c r="AA12" s="1274"/>
      <c r="AB12" s="1274"/>
      <c r="AC12" s="1274"/>
      <c r="AD12" s="1274"/>
      <c r="AE12" s="1274"/>
      <c r="AF12" s="1274"/>
      <c r="AG12" s="1274"/>
      <c r="AH12" s="1274"/>
      <c r="AI12" s="1274"/>
      <c r="AJ12" s="1274"/>
      <c r="AK12" s="1274"/>
      <c r="AL12" s="1274"/>
      <c r="AM12" s="1274"/>
      <c r="AN12" s="1274"/>
      <c r="AO12" s="1274"/>
      <c r="AP12" s="1274"/>
      <c r="AQ12" s="1274"/>
      <c r="AR12" s="1274"/>
      <c r="AS12" s="1274"/>
      <c r="AT12" s="1274"/>
      <c r="AU12" s="1274"/>
      <c r="AV12" s="1274"/>
      <c r="AW12" s="1274"/>
      <c r="AX12" s="1274"/>
      <c r="AY12" s="1274"/>
      <c r="AZ12" s="1274"/>
      <c r="BA12" s="1274"/>
      <c r="BB12" s="1274"/>
      <c r="BC12" s="1274"/>
      <c r="BD12" s="1274"/>
      <c r="BE12" s="1274"/>
      <c r="BF12" s="1274"/>
      <c r="BG12" s="1274"/>
      <c r="BH12" s="1274"/>
      <c r="BI12" s="1274"/>
      <c r="BJ12" s="1274"/>
      <c r="BK12" s="1274"/>
      <c r="BL12" s="1274"/>
      <c r="BM12" s="1274"/>
      <c r="BN12" s="1274"/>
      <c r="BO12" s="1274"/>
      <c r="BP12" s="1274"/>
      <c r="BQ12" s="1274"/>
      <c r="BR12" s="1274"/>
      <c r="BS12" s="1274"/>
      <c r="BT12" s="1274"/>
      <c r="BU12" s="1274"/>
      <c r="BV12" s="1274"/>
      <c r="BW12" s="1274"/>
      <c r="BX12" s="1274"/>
      <c r="BY12" s="1274"/>
      <c r="BZ12" s="1274"/>
      <c r="CA12" s="1274"/>
      <c r="CB12" s="1274"/>
      <c r="CC12" s="1274"/>
      <c r="CD12" s="1274"/>
      <c r="CE12" s="1274"/>
      <c r="CF12" s="1274"/>
      <c r="CG12" s="1274"/>
      <c r="CH12" s="1274"/>
      <c r="CI12" s="1274"/>
      <c r="CJ12" s="1274"/>
      <c r="CK12" s="1274"/>
      <c r="CL12" s="1274"/>
      <c r="CM12" s="1274"/>
      <c r="CN12" s="1274"/>
      <c r="CO12" s="1274"/>
      <c r="CP12" s="1274"/>
      <c r="CQ12" s="1274"/>
      <c r="CR12" s="1274"/>
      <c r="CS12" s="1274"/>
      <c r="CT12" s="1274"/>
      <c r="CU12" s="1274"/>
      <c r="CV12" s="1274"/>
      <c r="CW12" s="1274"/>
      <c r="CX12" s="1274"/>
      <c r="CY12" s="1274"/>
      <c r="CZ12" s="1274"/>
      <c r="DA12" s="1274"/>
      <c r="DB12" s="1274"/>
      <c r="DC12" s="1274"/>
      <c r="DD12" s="1274"/>
      <c r="DE12" s="1274"/>
    </row>
    <row r="13" spans="1:109" s="259" customFormat="1" ht="13.2" x14ac:dyDescent="0.2">
      <c r="A13" s="1274"/>
      <c r="B13" s="1274"/>
      <c r="C13" s="1274"/>
      <c r="D13" s="1274"/>
      <c r="E13" s="1274"/>
      <c r="F13" s="1274"/>
      <c r="G13" s="1274"/>
      <c r="H13" s="1274"/>
      <c r="I13" s="1274"/>
      <c r="J13" s="1274"/>
      <c r="K13" s="1274"/>
      <c r="L13" s="1274"/>
      <c r="M13" s="1274"/>
      <c r="N13" s="1274"/>
      <c r="O13" s="1274"/>
      <c r="P13" s="1274"/>
      <c r="Q13" s="1274"/>
      <c r="R13" s="1274"/>
      <c r="S13" s="1274"/>
      <c r="T13" s="1274"/>
      <c r="U13" s="1274"/>
      <c r="V13" s="1274"/>
      <c r="W13" s="1274"/>
      <c r="X13" s="1274"/>
      <c r="Y13" s="1274"/>
      <c r="Z13" s="1274"/>
      <c r="AA13" s="1274"/>
      <c r="AB13" s="1274"/>
      <c r="AC13" s="1274"/>
      <c r="AD13" s="1274"/>
      <c r="AE13" s="1274"/>
      <c r="AF13" s="1274"/>
      <c r="AG13" s="1274"/>
      <c r="AH13" s="1274"/>
      <c r="AI13" s="1274"/>
      <c r="AJ13" s="1274"/>
      <c r="AK13" s="1274"/>
      <c r="AL13" s="1274"/>
      <c r="AM13" s="1274"/>
      <c r="AN13" s="1274"/>
      <c r="AO13" s="1274"/>
      <c r="AP13" s="1274"/>
      <c r="AQ13" s="1274"/>
      <c r="AR13" s="1274"/>
      <c r="AS13" s="1274"/>
      <c r="AT13" s="1274"/>
      <c r="AU13" s="1274"/>
      <c r="AV13" s="1274"/>
      <c r="AW13" s="1274"/>
      <c r="AX13" s="1274"/>
      <c r="AY13" s="1274"/>
      <c r="AZ13" s="1274"/>
      <c r="BA13" s="1274"/>
      <c r="BB13" s="1274"/>
      <c r="BC13" s="1274"/>
      <c r="BD13" s="1274"/>
      <c r="BE13" s="1274"/>
      <c r="BF13" s="1274"/>
      <c r="BG13" s="1274"/>
      <c r="BH13" s="1274"/>
      <c r="BI13" s="1274"/>
      <c r="BJ13" s="1274"/>
      <c r="BK13" s="1274"/>
      <c r="BL13" s="1274"/>
      <c r="BM13" s="1274"/>
      <c r="BN13" s="1274"/>
      <c r="BO13" s="1274"/>
      <c r="BP13" s="1274"/>
      <c r="BQ13" s="1274"/>
      <c r="BR13" s="1274"/>
      <c r="BS13" s="1274"/>
      <c r="BT13" s="1274"/>
      <c r="BU13" s="1274"/>
      <c r="BV13" s="1274"/>
      <c r="BW13" s="1274"/>
      <c r="BX13" s="1274"/>
      <c r="BY13" s="1274"/>
      <c r="BZ13" s="1274"/>
      <c r="CA13" s="1274"/>
      <c r="CB13" s="1274"/>
      <c r="CC13" s="1274"/>
      <c r="CD13" s="1274"/>
      <c r="CE13" s="1274"/>
      <c r="CF13" s="1274"/>
      <c r="CG13" s="1274"/>
      <c r="CH13" s="1274"/>
      <c r="CI13" s="1274"/>
      <c r="CJ13" s="1274"/>
      <c r="CK13" s="1274"/>
      <c r="CL13" s="1274"/>
      <c r="CM13" s="1274"/>
      <c r="CN13" s="1274"/>
      <c r="CO13" s="1274"/>
      <c r="CP13" s="1274"/>
      <c r="CQ13" s="1274"/>
      <c r="CR13" s="1274"/>
      <c r="CS13" s="1274"/>
      <c r="CT13" s="1274"/>
      <c r="CU13" s="1274"/>
      <c r="CV13" s="1274"/>
      <c r="CW13" s="1274"/>
      <c r="CX13" s="1274"/>
      <c r="CY13" s="1274"/>
      <c r="CZ13" s="1274"/>
      <c r="DA13" s="1274"/>
      <c r="DB13" s="1274"/>
      <c r="DC13" s="1274"/>
      <c r="DD13" s="1274"/>
      <c r="DE13" s="1274"/>
    </row>
    <row r="14" spans="1:109" s="259" customFormat="1" ht="13.2" x14ac:dyDescent="0.2">
      <c r="A14" s="1274"/>
      <c r="B14" s="1274"/>
      <c r="C14" s="1274"/>
      <c r="D14" s="1274"/>
      <c r="E14" s="1274"/>
      <c r="F14" s="1274"/>
      <c r="G14" s="1274"/>
      <c r="H14" s="1274"/>
      <c r="I14" s="1274"/>
      <c r="J14" s="1274"/>
      <c r="K14" s="1274"/>
      <c r="L14" s="1274"/>
      <c r="M14" s="1274"/>
      <c r="N14" s="1274"/>
      <c r="O14" s="1274"/>
      <c r="P14" s="1274"/>
      <c r="Q14" s="1274"/>
      <c r="R14" s="1274"/>
      <c r="S14" s="1274"/>
      <c r="T14" s="1274"/>
      <c r="U14" s="1274"/>
      <c r="V14" s="1274"/>
      <c r="W14" s="1274"/>
      <c r="X14" s="1274"/>
      <c r="Y14" s="1274"/>
      <c r="Z14" s="1274"/>
      <c r="AA14" s="1274"/>
      <c r="AB14" s="1274"/>
      <c r="AC14" s="1274"/>
      <c r="AD14" s="1274"/>
      <c r="AE14" s="1274"/>
      <c r="AF14" s="1274"/>
      <c r="AG14" s="1274"/>
      <c r="AH14" s="1274"/>
      <c r="AI14" s="1274"/>
      <c r="AJ14" s="1274"/>
      <c r="AK14" s="1274"/>
      <c r="AL14" s="1274"/>
      <c r="AM14" s="1274"/>
      <c r="AN14" s="1274"/>
      <c r="AO14" s="1274"/>
      <c r="AP14" s="1274"/>
      <c r="AQ14" s="1274"/>
      <c r="AR14" s="1274"/>
      <c r="AS14" s="1274"/>
      <c r="AT14" s="1274"/>
      <c r="AU14" s="1274"/>
      <c r="AV14" s="1274"/>
      <c r="AW14" s="1274"/>
      <c r="AX14" s="1274"/>
      <c r="AY14" s="1274"/>
      <c r="AZ14" s="1274"/>
      <c r="BA14" s="1274"/>
      <c r="BB14" s="1274"/>
      <c r="BC14" s="1274"/>
      <c r="BD14" s="1274"/>
      <c r="BE14" s="1274"/>
      <c r="BF14" s="1274"/>
      <c r="BG14" s="1274"/>
      <c r="BH14" s="1274"/>
      <c r="BI14" s="1274"/>
      <c r="BJ14" s="1274"/>
      <c r="BK14" s="1274"/>
      <c r="BL14" s="1274"/>
      <c r="BM14" s="1274"/>
      <c r="BN14" s="1274"/>
      <c r="BO14" s="1274"/>
      <c r="BP14" s="1274"/>
      <c r="BQ14" s="1274"/>
      <c r="BR14" s="1274"/>
      <c r="BS14" s="1274"/>
      <c r="BT14" s="1274"/>
      <c r="BU14" s="1274"/>
      <c r="BV14" s="1274"/>
      <c r="BW14" s="1274"/>
      <c r="BX14" s="1274"/>
      <c r="BY14" s="1274"/>
      <c r="BZ14" s="1274"/>
      <c r="CA14" s="1274"/>
      <c r="CB14" s="1274"/>
      <c r="CC14" s="1274"/>
      <c r="CD14" s="1274"/>
      <c r="CE14" s="1274"/>
      <c r="CF14" s="1274"/>
      <c r="CG14" s="1274"/>
      <c r="CH14" s="1274"/>
      <c r="CI14" s="1274"/>
      <c r="CJ14" s="1274"/>
      <c r="CK14" s="1274"/>
      <c r="CL14" s="1274"/>
      <c r="CM14" s="1274"/>
      <c r="CN14" s="1274"/>
      <c r="CO14" s="1274"/>
      <c r="CP14" s="1274"/>
      <c r="CQ14" s="1274"/>
      <c r="CR14" s="1274"/>
      <c r="CS14" s="1274"/>
      <c r="CT14" s="1274"/>
      <c r="CU14" s="1274"/>
      <c r="CV14" s="1274"/>
      <c r="CW14" s="1274"/>
      <c r="CX14" s="1274"/>
      <c r="CY14" s="1274"/>
      <c r="CZ14" s="1274"/>
      <c r="DA14" s="1274"/>
      <c r="DB14" s="1274"/>
      <c r="DC14" s="1274"/>
      <c r="DD14" s="1274"/>
      <c r="DE14" s="1274"/>
    </row>
    <row r="15" spans="1:109" s="259" customFormat="1" ht="13.2" x14ac:dyDescent="0.2">
      <c r="A15" s="1219"/>
      <c r="B15" s="1274"/>
      <c r="C15" s="1274"/>
      <c r="D15" s="1274"/>
      <c r="E15" s="1274"/>
      <c r="F15" s="1274"/>
      <c r="G15" s="1274"/>
      <c r="H15" s="1274"/>
      <c r="I15" s="1274"/>
      <c r="J15" s="1274"/>
      <c r="K15" s="1274"/>
      <c r="L15" s="1274"/>
      <c r="M15" s="1274"/>
      <c r="N15" s="1274"/>
      <c r="O15" s="1274"/>
      <c r="P15" s="1274"/>
      <c r="Q15" s="1274"/>
      <c r="R15" s="1274"/>
      <c r="S15" s="1274"/>
      <c r="T15" s="1274"/>
      <c r="U15" s="1274"/>
      <c r="V15" s="1274"/>
      <c r="W15" s="1274"/>
      <c r="X15" s="1274"/>
      <c r="Y15" s="1274"/>
      <c r="Z15" s="1274"/>
      <c r="AA15" s="1274"/>
      <c r="AB15" s="1274"/>
      <c r="AC15" s="1274"/>
      <c r="AD15" s="1274"/>
      <c r="AE15" s="1274"/>
      <c r="AF15" s="1274"/>
      <c r="AG15" s="1274"/>
      <c r="AH15" s="1274"/>
      <c r="AI15" s="1274"/>
      <c r="AJ15" s="1274"/>
      <c r="AK15" s="1274"/>
      <c r="AL15" s="1274"/>
      <c r="AM15" s="1274"/>
      <c r="AN15" s="1274"/>
      <c r="AO15" s="1274"/>
      <c r="AP15" s="1274"/>
      <c r="AQ15" s="1274"/>
      <c r="AR15" s="1274"/>
      <c r="AS15" s="1274"/>
      <c r="AT15" s="1274"/>
      <c r="AU15" s="1274"/>
      <c r="AV15" s="1274"/>
      <c r="AW15" s="1274"/>
      <c r="AX15" s="1274"/>
      <c r="AY15" s="1274"/>
      <c r="AZ15" s="1274"/>
      <c r="BA15" s="1274"/>
      <c r="BB15" s="1274"/>
      <c r="BC15" s="1274"/>
      <c r="BD15" s="1274"/>
      <c r="BE15" s="1274"/>
      <c r="BF15" s="1274"/>
      <c r="BG15" s="1274"/>
      <c r="BH15" s="1274"/>
      <c r="BI15" s="1274"/>
      <c r="BJ15" s="1274"/>
      <c r="BK15" s="1274"/>
      <c r="BL15" s="1274"/>
      <c r="BM15" s="1274"/>
      <c r="BN15" s="1274"/>
      <c r="BO15" s="1274"/>
      <c r="BP15" s="1274"/>
      <c r="BQ15" s="1274"/>
      <c r="BR15" s="1274"/>
      <c r="BS15" s="1274"/>
      <c r="BT15" s="1274"/>
      <c r="BU15" s="1274"/>
      <c r="BV15" s="1274"/>
      <c r="BW15" s="1274"/>
      <c r="BX15" s="1274"/>
      <c r="BY15" s="1274"/>
      <c r="BZ15" s="1274"/>
      <c r="CA15" s="1274"/>
      <c r="CB15" s="1274"/>
      <c r="CC15" s="1274"/>
      <c r="CD15" s="1274"/>
      <c r="CE15" s="1274"/>
      <c r="CF15" s="1274"/>
      <c r="CG15" s="1274"/>
      <c r="CH15" s="1274"/>
      <c r="CI15" s="1274"/>
      <c r="CJ15" s="1274"/>
      <c r="CK15" s="1274"/>
      <c r="CL15" s="1274"/>
      <c r="CM15" s="1274"/>
      <c r="CN15" s="1274"/>
      <c r="CO15" s="1274"/>
      <c r="CP15" s="1274"/>
      <c r="CQ15" s="1274"/>
      <c r="CR15" s="1274"/>
      <c r="CS15" s="1274"/>
      <c r="CT15" s="1274"/>
      <c r="CU15" s="1274"/>
      <c r="CV15" s="1274"/>
      <c r="CW15" s="1274"/>
      <c r="CX15" s="1274"/>
      <c r="CY15" s="1274"/>
      <c r="CZ15" s="1274"/>
      <c r="DA15" s="1274"/>
      <c r="DB15" s="1274"/>
      <c r="DC15" s="1274"/>
      <c r="DD15" s="1274"/>
      <c r="DE15" s="1274"/>
    </row>
    <row r="16" spans="1:109" s="259" customFormat="1" ht="13.2" x14ac:dyDescent="0.2">
      <c r="A16" s="1219"/>
      <c r="B16" s="1274"/>
      <c r="C16" s="1274"/>
      <c r="D16" s="1274"/>
      <c r="E16" s="1274"/>
      <c r="F16" s="1274"/>
      <c r="G16" s="1274"/>
      <c r="H16" s="1274"/>
      <c r="I16" s="1274"/>
      <c r="J16" s="1274"/>
      <c r="K16" s="1274"/>
      <c r="L16" s="1274"/>
      <c r="M16" s="1274"/>
      <c r="N16" s="1274"/>
      <c r="O16" s="1274"/>
      <c r="P16" s="1274"/>
      <c r="Q16" s="1274"/>
      <c r="R16" s="1274"/>
      <c r="S16" s="1274"/>
      <c r="T16" s="1274"/>
      <c r="U16" s="1274"/>
      <c r="V16" s="1274"/>
      <c r="W16" s="1274"/>
      <c r="X16" s="1274"/>
      <c r="Y16" s="1274"/>
      <c r="Z16" s="1274"/>
      <c r="AA16" s="1274"/>
      <c r="AB16" s="1274"/>
      <c r="AC16" s="1274"/>
      <c r="AD16" s="1274"/>
      <c r="AE16" s="1274"/>
      <c r="AF16" s="1274"/>
      <c r="AG16" s="1274"/>
      <c r="AH16" s="1274"/>
      <c r="AI16" s="1274"/>
      <c r="AJ16" s="1274"/>
      <c r="AK16" s="1274"/>
      <c r="AL16" s="1274"/>
      <c r="AM16" s="1274"/>
      <c r="AN16" s="1274"/>
      <c r="AO16" s="1274"/>
      <c r="AP16" s="1274"/>
      <c r="AQ16" s="1274"/>
      <c r="AR16" s="1274"/>
      <c r="AS16" s="1274"/>
      <c r="AT16" s="1274"/>
      <c r="AU16" s="1274"/>
      <c r="AV16" s="1274"/>
      <c r="AW16" s="1274"/>
      <c r="AX16" s="1274"/>
      <c r="AY16" s="1274"/>
      <c r="AZ16" s="1274"/>
      <c r="BA16" s="1274"/>
      <c r="BB16" s="1274"/>
      <c r="BC16" s="1274"/>
      <c r="BD16" s="1274"/>
      <c r="BE16" s="1274"/>
      <c r="BF16" s="1274"/>
      <c r="BG16" s="1274"/>
      <c r="BH16" s="1274"/>
      <c r="BI16" s="1274"/>
      <c r="BJ16" s="1274"/>
      <c r="BK16" s="1274"/>
      <c r="BL16" s="1274"/>
      <c r="BM16" s="1274"/>
      <c r="BN16" s="1274"/>
      <c r="BO16" s="1274"/>
      <c r="BP16" s="1274"/>
      <c r="BQ16" s="1274"/>
      <c r="BR16" s="1274"/>
      <c r="BS16" s="1274"/>
      <c r="BT16" s="1274"/>
      <c r="BU16" s="1274"/>
      <c r="BV16" s="1274"/>
      <c r="BW16" s="1274"/>
      <c r="BX16" s="1274"/>
      <c r="BY16" s="1274"/>
      <c r="BZ16" s="1274"/>
      <c r="CA16" s="1274"/>
      <c r="CB16" s="1274"/>
      <c r="CC16" s="1274"/>
      <c r="CD16" s="1274"/>
      <c r="CE16" s="1274"/>
      <c r="CF16" s="1274"/>
      <c r="CG16" s="1274"/>
      <c r="CH16" s="1274"/>
      <c r="CI16" s="1274"/>
      <c r="CJ16" s="1274"/>
      <c r="CK16" s="1274"/>
      <c r="CL16" s="1274"/>
      <c r="CM16" s="1274"/>
      <c r="CN16" s="1274"/>
      <c r="CO16" s="1274"/>
      <c r="CP16" s="1274"/>
      <c r="CQ16" s="1274"/>
      <c r="CR16" s="1274"/>
      <c r="CS16" s="1274"/>
      <c r="CT16" s="1274"/>
      <c r="CU16" s="1274"/>
      <c r="CV16" s="1274"/>
      <c r="CW16" s="1274"/>
      <c r="CX16" s="1274"/>
      <c r="CY16" s="1274"/>
      <c r="CZ16" s="1274"/>
      <c r="DA16" s="1274"/>
      <c r="DB16" s="1274"/>
      <c r="DC16" s="1274"/>
      <c r="DD16" s="1274"/>
      <c r="DE16" s="1274"/>
    </row>
    <row r="17" spans="1:109" s="259" customFormat="1" ht="13.2" x14ac:dyDescent="0.2">
      <c r="A17" s="1219"/>
      <c r="B17" s="1274"/>
      <c r="C17" s="1274"/>
      <c r="D17" s="1274"/>
      <c r="E17" s="1274"/>
      <c r="F17" s="1274"/>
      <c r="G17" s="1274"/>
      <c r="H17" s="1274"/>
      <c r="I17" s="1274"/>
      <c r="J17" s="1274"/>
      <c r="K17" s="1274"/>
      <c r="L17" s="1274"/>
      <c r="M17" s="1274"/>
      <c r="N17" s="1274"/>
      <c r="O17" s="1274"/>
      <c r="P17" s="1274"/>
      <c r="Q17" s="1274"/>
      <c r="R17" s="1274"/>
      <c r="S17" s="1274"/>
      <c r="T17" s="1274"/>
      <c r="U17" s="1274"/>
      <c r="V17" s="1274"/>
      <c r="W17" s="1274"/>
      <c r="X17" s="1274"/>
      <c r="Y17" s="1274"/>
      <c r="Z17" s="1274"/>
      <c r="AA17" s="1274"/>
      <c r="AB17" s="1274"/>
      <c r="AC17" s="1274"/>
      <c r="AD17" s="1274"/>
      <c r="AE17" s="1274"/>
      <c r="AF17" s="1274"/>
      <c r="AG17" s="1274"/>
      <c r="AH17" s="1274"/>
      <c r="AI17" s="1274"/>
      <c r="AJ17" s="1274"/>
      <c r="AK17" s="1274"/>
      <c r="AL17" s="1274"/>
      <c r="AM17" s="1274"/>
      <c r="AN17" s="1274"/>
      <c r="AO17" s="1274"/>
      <c r="AP17" s="1274"/>
      <c r="AQ17" s="1274"/>
      <c r="AR17" s="1274"/>
      <c r="AS17" s="1274"/>
      <c r="AT17" s="1274"/>
      <c r="AU17" s="1274"/>
      <c r="AV17" s="1274"/>
      <c r="AW17" s="1274"/>
      <c r="AX17" s="1274"/>
      <c r="AY17" s="1274"/>
      <c r="AZ17" s="1274"/>
      <c r="BA17" s="1274"/>
      <c r="BB17" s="1274"/>
      <c r="BC17" s="1274"/>
      <c r="BD17" s="1274"/>
      <c r="BE17" s="1274"/>
      <c r="BF17" s="1274"/>
      <c r="BG17" s="1274"/>
      <c r="BH17" s="1274"/>
      <c r="BI17" s="1274"/>
      <c r="BJ17" s="1274"/>
      <c r="BK17" s="1274"/>
      <c r="BL17" s="1274"/>
      <c r="BM17" s="1274"/>
      <c r="BN17" s="1274"/>
      <c r="BO17" s="1274"/>
      <c r="BP17" s="1274"/>
      <c r="BQ17" s="1274"/>
      <c r="BR17" s="1274"/>
      <c r="BS17" s="1274"/>
      <c r="BT17" s="1274"/>
      <c r="BU17" s="1274"/>
      <c r="BV17" s="1274"/>
      <c r="BW17" s="1274"/>
      <c r="BX17" s="1274"/>
      <c r="BY17" s="1274"/>
      <c r="BZ17" s="1274"/>
      <c r="CA17" s="1274"/>
      <c r="CB17" s="1274"/>
      <c r="CC17" s="1274"/>
      <c r="CD17" s="1274"/>
      <c r="CE17" s="1274"/>
      <c r="CF17" s="1274"/>
      <c r="CG17" s="1274"/>
      <c r="CH17" s="1274"/>
      <c r="CI17" s="1274"/>
      <c r="CJ17" s="1274"/>
      <c r="CK17" s="1274"/>
      <c r="CL17" s="1274"/>
      <c r="CM17" s="1274"/>
      <c r="CN17" s="1274"/>
      <c r="CO17" s="1274"/>
      <c r="CP17" s="1274"/>
      <c r="CQ17" s="1274"/>
      <c r="CR17" s="1274"/>
      <c r="CS17" s="1274"/>
      <c r="CT17" s="1274"/>
      <c r="CU17" s="1274"/>
      <c r="CV17" s="1274"/>
      <c r="CW17" s="1274"/>
      <c r="CX17" s="1274"/>
      <c r="CY17" s="1274"/>
      <c r="CZ17" s="1274"/>
      <c r="DA17" s="1274"/>
      <c r="DB17" s="1274"/>
      <c r="DC17" s="1274"/>
      <c r="DD17" s="1274"/>
      <c r="DE17" s="1274"/>
    </row>
    <row r="18" spans="1:109" s="259" customFormat="1" ht="13.2" x14ac:dyDescent="0.2">
      <c r="A18" s="1219"/>
      <c r="B18" s="1274"/>
      <c r="C18" s="1274"/>
      <c r="D18" s="1274"/>
      <c r="E18" s="1274"/>
      <c r="F18" s="1274"/>
      <c r="G18" s="1274"/>
      <c r="H18" s="1274"/>
      <c r="I18" s="1274"/>
      <c r="J18" s="1274"/>
      <c r="K18" s="1274"/>
      <c r="L18" s="1274"/>
      <c r="M18" s="1274"/>
      <c r="N18" s="1274"/>
      <c r="O18" s="1274"/>
      <c r="P18" s="1274"/>
      <c r="Q18" s="1274"/>
      <c r="R18" s="1274"/>
      <c r="S18" s="1274"/>
      <c r="T18" s="1274"/>
      <c r="U18" s="1274"/>
      <c r="V18" s="1274"/>
      <c r="W18" s="1274"/>
      <c r="X18" s="1274"/>
      <c r="Y18" s="1274"/>
      <c r="Z18" s="1274"/>
      <c r="AA18" s="1274"/>
      <c r="AB18" s="1274"/>
      <c r="AC18" s="1274"/>
      <c r="AD18" s="1274"/>
      <c r="AE18" s="1274"/>
      <c r="AF18" s="1274"/>
      <c r="AG18" s="1274"/>
      <c r="AH18" s="1274"/>
      <c r="AI18" s="1274"/>
      <c r="AJ18" s="1274"/>
      <c r="AK18" s="1274"/>
      <c r="AL18" s="1274"/>
      <c r="AM18" s="1274"/>
      <c r="AN18" s="1274"/>
      <c r="AO18" s="1274"/>
      <c r="AP18" s="1274"/>
      <c r="AQ18" s="1274"/>
      <c r="AR18" s="1274"/>
      <c r="AS18" s="1274"/>
      <c r="AT18" s="1274"/>
      <c r="AU18" s="1274"/>
      <c r="AV18" s="1274"/>
      <c r="AW18" s="1274"/>
      <c r="AX18" s="1274"/>
      <c r="AY18" s="1274"/>
      <c r="AZ18" s="1274"/>
      <c r="BA18" s="1274"/>
      <c r="BB18" s="1274"/>
      <c r="BC18" s="1274"/>
      <c r="BD18" s="1274"/>
      <c r="BE18" s="1274"/>
      <c r="BF18" s="1274"/>
      <c r="BG18" s="1274"/>
      <c r="BH18" s="1274"/>
      <c r="BI18" s="1274"/>
      <c r="BJ18" s="1274"/>
      <c r="BK18" s="1274"/>
      <c r="BL18" s="1274"/>
      <c r="BM18" s="1274"/>
      <c r="BN18" s="1274"/>
      <c r="BO18" s="1274"/>
      <c r="BP18" s="1274"/>
      <c r="BQ18" s="1274"/>
      <c r="BR18" s="1274"/>
      <c r="BS18" s="1274"/>
      <c r="BT18" s="1274"/>
      <c r="BU18" s="1274"/>
      <c r="BV18" s="1274"/>
      <c r="BW18" s="1274"/>
      <c r="BX18" s="1274"/>
      <c r="BY18" s="1274"/>
      <c r="BZ18" s="1274"/>
      <c r="CA18" s="1274"/>
      <c r="CB18" s="1274"/>
      <c r="CC18" s="1274"/>
      <c r="CD18" s="1274"/>
      <c r="CE18" s="1274"/>
      <c r="CF18" s="1274"/>
      <c r="CG18" s="1274"/>
      <c r="CH18" s="1274"/>
      <c r="CI18" s="1274"/>
      <c r="CJ18" s="1274"/>
      <c r="CK18" s="1274"/>
      <c r="CL18" s="1274"/>
      <c r="CM18" s="1274"/>
      <c r="CN18" s="1274"/>
      <c r="CO18" s="1274"/>
      <c r="CP18" s="1274"/>
      <c r="CQ18" s="1274"/>
      <c r="CR18" s="1274"/>
      <c r="CS18" s="1274"/>
      <c r="CT18" s="1274"/>
      <c r="CU18" s="1274"/>
      <c r="CV18" s="1274"/>
      <c r="CW18" s="1274"/>
      <c r="CX18" s="1274"/>
      <c r="CY18" s="1274"/>
      <c r="CZ18" s="1274"/>
      <c r="DA18" s="1274"/>
      <c r="DB18" s="1274"/>
      <c r="DC18" s="1274"/>
      <c r="DD18" s="1274"/>
      <c r="DE18" s="1274"/>
    </row>
    <row r="19" spans="1:109" ht="13.2" x14ac:dyDescent="0.2">
      <c r="DD19" s="1219"/>
      <c r="DE19" s="1219"/>
    </row>
    <row r="20" spans="1:109" ht="13.2" x14ac:dyDescent="0.2">
      <c r="DD20" s="1219"/>
      <c r="DE20" s="1219"/>
    </row>
    <row r="21" spans="1:109" ht="17.25" customHeight="1" x14ac:dyDescent="0.2">
      <c r="B21" s="1273"/>
      <c r="C21" s="1270"/>
      <c r="D21" s="1270"/>
      <c r="E21" s="1270"/>
      <c r="F21" s="1270"/>
      <c r="G21" s="1270"/>
      <c r="H21" s="1270"/>
      <c r="I21" s="1270"/>
      <c r="J21" s="1270"/>
      <c r="K21" s="1270"/>
      <c r="L21" s="1270"/>
      <c r="M21" s="1270"/>
      <c r="N21" s="1272"/>
      <c r="O21" s="1270"/>
      <c r="P21" s="1270"/>
      <c r="Q21" s="1270"/>
      <c r="R21" s="1270"/>
      <c r="S21" s="1270"/>
      <c r="T21" s="1270"/>
      <c r="U21" s="1270"/>
      <c r="V21" s="1270"/>
      <c r="W21" s="1270"/>
      <c r="X21" s="1270"/>
      <c r="Y21" s="1270"/>
      <c r="Z21" s="1270"/>
      <c r="AA21" s="1270"/>
      <c r="AB21" s="1270"/>
      <c r="AC21" s="1270"/>
      <c r="AD21" s="1270"/>
      <c r="AE21" s="1270"/>
      <c r="AF21" s="1270"/>
      <c r="AG21" s="1270"/>
      <c r="AH21" s="1270"/>
      <c r="AI21" s="1270"/>
      <c r="AJ21" s="1270"/>
      <c r="AK21" s="1270"/>
      <c r="AL21" s="1270"/>
      <c r="AM21" s="1270"/>
      <c r="AN21" s="1270"/>
      <c r="AO21" s="1270"/>
      <c r="AP21" s="1270"/>
      <c r="AQ21" s="1270"/>
      <c r="AR21" s="1270"/>
      <c r="AS21" s="1270"/>
      <c r="AT21" s="1272"/>
      <c r="AU21" s="1270"/>
      <c r="AV21" s="1270"/>
      <c r="AW21" s="1270"/>
      <c r="AX21" s="1270"/>
      <c r="AY21" s="1270"/>
      <c r="AZ21" s="1270"/>
      <c r="BA21" s="1270"/>
      <c r="BB21" s="1270"/>
      <c r="BC21" s="1270"/>
      <c r="BD21" s="1270"/>
      <c r="BE21" s="1270"/>
      <c r="BF21" s="1272"/>
      <c r="BG21" s="1270"/>
      <c r="BH21" s="1270"/>
      <c r="BI21" s="1270"/>
      <c r="BJ21" s="1270"/>
      <c r="BK21" s="1270"/>
      <c r="BL21" s="1270"/>
      <c r="BM21" s="1270"/>
      <c r="BN21" s="1270"/>
      <c r="BO21" s="1270"/>
      <c r="BP21" s="1270"/>
      <c r="BQ21" s="1270"/>
      <c r="BR21" s="1272"/>
      <c r="BS21" s="1270"/>
      <c r="BT21" s="1270"/>
      <c r="BU21" s="1270"/>
      <c r="BV21" s="1270"/>
      <c r="BW21" s="1270"/>
      <c r="BX21" s="1270"/>
      <c r="BY21" s="1270"/>
      <c r="BZ21" s="1270"/>
      <c r="CA21" s="1270"/>
      <c r="CB21" s="1270"/>
      <c r="CC21" s="1270"/>
      <c r="CD21" s="1272"/>
      <c r="CE21" s="1270"/>
      <c r="CF21" s="1270"/>
      <c r="CG21" s="1270"/>
      <c r="CH21" s="1270"/>
      <c r="CI21" s="1270"/>
      <c r="CJ21" s="1270"/>
      <c r="CK21" s="1270"/>
      <c r="CL21" s="1270"/>
      <c r="CM21" s="1270"/>
      <c r="CN21" s="1270"/>
      <c r="CO21" s="1270"/>
      <c r="CP21" s="1272"/>
      <c r="CQ21" s="1270"/>
      <c r="CR21" s="1270"/>
      <c r="CS21" s="1270"/>
      <c r="CT21" s="1270"/>
      <c r="CU21" s="1270"/>
      <c r="CV21" s="1270"/>
      <c r="CW21" s="1270"/>
      <c r="CX21" s="1270"/>
      <c r="CY21" s="1270"/>
      <c r="CZ21" s="1270"/>
      <c r="DA21" s="1270"/>
      <c r="DB21" s="1272"/>
      <c r="DC21" s="1270"/>
      <c r="DD21" s="1269"/>
      <c r="DE21" s="1219"/>
    </row>
    <row r="22" spans="1:109" ht="17.25" customHeight="1" x14ac:dyDescent="0.2">
      <c r="B22" s="1220"/>
    </row>
    <row r="23" spans="1:109" ht="13.2" x14ac:dyDescent="0.2">
      <c r="B23" s="1220"/>
    </row>
    <row r="24" spans="1:109" ht="13.2" x14ac:dyDescent="0.2">
      <c r="B24" s="1220"/>
    </row>
    <row r="25" spans="1:109" ht="13.2" x14ac:dyDescent="0.2">
      <c r="B25" s="1220"/>
    </row>
    <row r="26" spans="1:109" ht="13.2" x14ac:dyDescent="0.2">
      <c r="B26" s="1220"/>
    </row>
    <row r="27" spans="1:109" ht="13.2" x14ac:dyDescent="0.2">
      <c r="B27" s="1220"/>
    </row>
    <row r="28" spans="1:109" ht="13.2" x14ac:dyDescent="0.2">
      <c r="B28" s="1220"/>
    </row>
    <row r="29" spans="1:109" ht="13.2" x14ac:dyDescent="0.2">
      <c r="B29" s="1220"/>
    </row>
    <row r="30" spans="1:109" ht="13.2" x14ac:dyDescent="0.2">
      <c r="B30" s="1220"/>
    </row>
    <row r="31" spans="1:109" ht="13.2" x14ac:dyDescent="0.2">
      <c r="B31" s="1220"/>
    </row>
    <row r="32" spans="1:109" ht="13.2" x14ac:dyDescent="0.2">
      <c r="B32" s="1220"/>
    </row>
    <row r="33" spans="2:109" ht="13.2" x14ac:dyDescent="0.2">
      <c r="B33" s="1220"/>
    </row>
    <row r="34" spans="2:109" ht="13.2" x14ac:dyDescent="0.2">
      <c r="B34" s="1220"/>
    </row>
    <row r="35" spans="2:109" ht="13.2" x14ac:dyDescent="0.2">
      <c r="B35" s="1220"/>
    </row>
    <row r="36" spans="2:109" ht="13.2" x14ac:dyDescent="0.2">
      <c r="B36" s="1220"/>
    </row>
    <row r="37" spans="2:109" ht="13.2" x14ac:dyDescent="0.2">
      <c r="B37" s="1220"/>
    </row>
    <row r="38" spans="2:109" ht="13.2" x14ac:dyDescent="0.2">
      <c r="B38" s="1220"/>
    </row>
    <row r="39" spans="2:109" ht="13.2" x14ac:dyDescent="0.2">
      <c r="B39" s="1224"/>
      <c r="C39" s="1223"/>
      <c r="D39" s="1223"/>
      <c r="E39" s="1223"/>
      <c r="F39" s="1223"/>
      <c r="G39" s="1223"/>
      <c r="H39" s="1223"/>
      <c r="I39" s="1223"/>
      <c r="J39" s="1223"/>
      <c r="K39" s="1223"/>
      <c r="L39" s="1223"/>
      <c r="M39" s="1223"/>
      <c r="N39" s="1223"/>
      <c r="O39" s="1223"/>
      <c r="P39" s="1223"/>
      <c r="Q39" s="1223"/>
      <c r="R39" s="1223"/>
      <c r="S39" s="1223"/>
      <c r="T39" s="1223"/>
      <c r="U39" s="1223"/>
      <c r="V39" s="1223"/>
      <c r="W39" s="1223"/>
      <c r="X39" s="1223"/>
      <c r="Y39" s="1223"/>
      <c r="Z39" s="1223"/>
      <c r="AA39" s="1223"/>
      <c r="AB39" s="1223"/>
      <c r="AC39" s="1223"/>
      <c r="AD39" s="1223"/>
      <c r="AE39" s="1223"/>
      <c r="AF39" s="1223"/>
      <c r="AG39" s="1223"/>
      <c r="AH39" s="1223"/>
      <c r="AI39" s="1223"/>
      <c r="AJ39" s="1223"/>
      <c r="AK39" s="1223"/>
      <c r="AL39" s="1223"/>
      <c r="AM39" s="1223"/>
      <c r="AN39" s="1223"/>
      <c r="AO39" s="1223"/>
      <c r="AP39" s="1223"/>
      <c r="AQ39" s="1223"/>
      <c r="AR39" s="1223"/>
      <c r="AS39" s="1223"/>
      <c r="AT39" s="1223"/>
      <c r="AU39" s="1223"/>
      <c r="AV39" s="1223"/>
      <c r="AW39" s="1223"/>
      <c r="AX39" s="1223"/>
      <c r="AY39" s="1223"/>
      <c r="AZ39" s="1223"/>
      <c r="BA39" s="1223"/>
      <c r="BB39" s="1223"/>
      <c r="BC39" s="1223"/>
      <c r="BD39" s="1223"/>
      <c r="BE39" s="1223"/>
      <c r="BF39" s="1223"/>
      <c r="BG39" s="1223"/>
      <c r="BH39" s="1223"/>
      <c r="BI39" s="1223"/>
      <c r="BJ39" s="1223"/>
      <c r="BK39" s="1223"/>
      <c r="BL39" s="1223"/>
      <c r="BM39" s="1223"/>
      <c r="BN39" s="1223"/>
      <c r="BO39" s="1223"/>
      <c r="BP39" s="1223"/>
      <c r="BQ39" s="1223"/>
      <c r="BR39" s="1223"/>
      <c r="BS39" s="1223"/>
      <c r="BT39" s="1223"/>
      <c r="BU39" s="1223"/>
      <c r="BV39" s="1223"/>
      <c r="BW39" s="1223"/>
      <c r="BX39" s="1223"/>
      <c r="BY39" s="1223"/>
      <c r="BZ39" s="1223"/>
      <c r="CA39" s="1223"/>
      <c r="CB39" s="1223"/>
      <c r="CC39" s="1223"/>
      <c r="CD39" s="1223"/>
      <c r="CE39" s="1223"/>
      <c r="CF39" s="1223"/>
      <c r="CG39" s="1223"/>
      <c r="CH39" s="1223"/>
      <c r="CI39" s="1223"/>
      <c r="CJ39" s="1223"/>
      <c r="CK39" s="1223"/>
      <c r="CL39" s="1223"/>
      <c r="CM39" s="1223"/>
      <c r="CN39" s="1223"/>
      <c r="CO39" s="1223"/>
      <c r="CP39" s="1223"/>
      <c r="CQ39" s="1223"/>
      <c r="CR39" s="1223"/>
      <c r="CS39" s="1223"/>
      <c r="CT39" s="1223"/>
      <c r="CU39" s="1223"/>
      <c r="CV39" s="1223"/>
      <c r="CW39" s="1223"/>
      <c r="CX39" s="1223"/>
      <c r="CY39" s="1223"/>
      <c r="CZ39" s="1223"/>
      <c r="DA39" s="1223"/>
      <c r="DB39" s="1223"/>
      <c r="DC39" s="1223"/>
      <c r="DD39" s="1222"/>
    </row>
    <row r="40" spans="2:109" ht="13.2" x14ac:dyDescent="0.2">
      <c r="B40" s="1260"/>
      <c r="DD40" s="1260"/>
      <c r="DE40" s="1219"/>
    </row>
    <row r="41" spans="2:109" ht="16.2" x14ac:dyDescent="0.2">
      <c r="B41" s="1271" t="s">
        <v>576</v>
      </c>
      <c r="C41" s="1270"/>
      <c r="D41" s="1270"/>
      <c r="E41" s="1270"/>
      <c r="F41" s="1270"/>
      <c r="G41" s="1270"/>
      <c r="H41" s="1270"/>
      <c r="I41" s="1270"/>
      <c r="J41" s="1270"/>
      <c r="K41" s="1270"/>
      <c r="L41" s="1270"/>
      <c r="M41" s="1270"/>
      <c r="N41" s="1270"/>
      <c r="O41" s="1270"/>
      <c r="P41" s="1270"/>
      <c r="Q41" s="1270"/>
      <c r="R41" s="1270"/>
      <c r="S41" s="1270"/>
      <c r="T41" s="1270"/>
      <c r="U41" s="1270"/>
      <c r="V41" s="1270"/>
      <c r="W41" s="1270"/>
      <c r="X41" s="1270"/>
      <c r="Y41" s="1270"/>
      <c r="Z41" s="1270"/>
      <c r="AA41" s="1270"/>
      <c r="AB41" s="1270"/>
      <c r="AC41" s="1270"/>
      <c r="AD41" s="1270"/>
      <c r="AE41" s="1270"/>
      <c r="AF41" s="1270"/>
      <c r="AG41" s="1270"/>
      <c r="AH41" s="1270"/>
      <c r="AI41" s="1270"/>
      <c r="AJ41" s="1270"/>
      <c r="AK41" s="1270"/>
      <c r="AL41" s="1270"/>
      <c r="AM41" s="1270"/>
      <c r="AN41" s="1270"/>
      <c r="AO41" s="1270"/>
      <c r="AP41" s="1270"/>
      <c r="AQ41" s="1270"/>
      <c r="AR41" s="1270"/>
      <c r="AS41" s="1270"/>
      <c r="AT41" s="1270"/>
      <c r="AU41" s="1270"/>
      <c r="AV41" s="1270"/>
      <c r="AW41" s="1270"/>
      <c r="AX41" s="1270"/>
      <c r="AY41" s="1270"/>
      <c r="AZ41" s="1270"/>
      <c r="BA41" s="1270"/>
      <c r="BB41" s="1270"/>
      <c r="BC41" s="1270"/>
      <c r="BD41" s="1270"/>
      <c r="BE41" s="1270"/>
      <c r="BF41" s="1270"/>
      <c r="BG41" s="1270"/>
      <c r="BH41" s="1270"/>
      <c r="BI41" s="1270"/>
      <c r="BJ41" s="1270"/>
      <c r="BK41" s="1270"/>
      <c r="BL41" s="1270"/>
      <c r="BM41" s="1270"/>
      <c r="BN41" s="1270"/>
      <c r="BO41" s="1270"/>
      <c r="BP41" s="1270"/>
      <c r="BQ41" s="1270"/>
      <c r="BR41" s="1270"/>
      <c r="BS41" s="1270"/>
      <c r="BT41" s="1270"/>
      <c r="BU41" s="1270"/>
      <c r="BV41" s="1270"/>
      <c r="BW41" s="1270"/>
      <c r="BX41" s="1270"/>
      <c r="BY41" s="1270"/>
      <c r="BZ41" s="1270"/>
      <c r="CA41" s="1270"/>
      <c r="CB41" s="1270"/>
      <c r="CC41" s="1270"/>
      <c r="CD41" s="1270"/>
      <c r="CE41" s="1270"/>
      <c r="CF41" s="1270"/>
      <c r="CG41" s="1270"/>
      <c r="CH41" s="1270"/>
      <c r="CI41" s="1270"/>
      <c r="CJ41" s="1270"/>
      <c r="CK41" s="1270"/>
      <c r="CL41" s="1270"/>
      <c r="CM41" s="1270"/>
      <c r="CN41" s="1270"/>
      <c r="CO41" s="1270"/>
      <c r="CP41" s="1270"/>
      <c r="CQ41" s="1270"/>
      <c r="CR41" s="1270"/>
      <c r="CS41" s="1270"/>
      <c r="CT41" s="1270"/>
      <c r="CU41" s="1270"/>
      <c r="CV41" s="1270"/>
      <c r="CW41" s="1270"/>
      <c r="CX41" s="1270"/>
      <c r="CY41" s="1270"/>
      <c r="CZ41" s="1270"/>
      <c r="DA41" s="1270"/>
      <c r="DB41" s="1270"/>
      <c r="DC41" s="1270"/>
      <c r="DD41" s="1269"/>
    </row>
    <row r="42" spans="2:109" ht="13.2" x14ac:dyDescent="0.2">
      <c r="B42" s="1220"/>
      <c r="G42" s="1256"/>
      <c r="I42" s="1255"/>
      <c r="J42" s="1255"/>
      <c r="K42" s="1255"/>
      <c r="AM42" s="1256"/>
      <c r="AN42" s="1256" t="s">
        <v>572</v>
      </c>
      <c r="AP42" s="1255"/>
      <c r="AQ42" s="1255"/>
      <c r="AR42" s="1255"/>
      <c r="AY42" s="1256"/>
      <c r="BA42" s="1255"/>
      <c r="BB42" s="1255"/>
      <c r="BC42" s="1255"/>
      <c r="BK42" s="1256"/>
      <c r="BM42" s="1255"/>
      <c r="BN42" s="1255"/>
      <c r="BO42" s="1255"/>
      <c r="BW42" s="1256"/>
      <c r="BY42" s="1255"/>
      <c r="BZ42" s="1255"/>
      <c r="CA42" s="1255"/>
      <c r="CI42" s="1256"/>
      <c r="CK42" s="1255"/>
      <c r="CL42" s="1255"/>
      <c r="CM42" s="1255"/>
      <c r="CU42" s="1256"/>
      <c r="CW42" s="1255"/>
      <c r="CX42" s="1255"/>
      <c r="CY42" s="1255"/>
    </row>
    <row r="43" spans="2:109" ht="13.5" customHeight="1" x14ac:dyDescent="0.2">
      <c r="B43" s="1220"/>
      <c r="AN43" s="1254" t="s">
        <v>575</v>
      </c>
      <c r="AO43" s="1253"/>
      <c r="AP43" s="1253"/>
      <c r="AQ43" s="1253"/>
      <c r="AR43" s="1253"/>
      <c r="AS43" s="1253"/>
      <c r="AT43" s="1253"/>
      <c r="AU43" s="1253"/>
      <c r="AV43" s="1253"/>
      <c r="AW43" s="1253"/>
      <c r="AX43" s="1253"/>
      <c r="AY43" s="1253"/>
      <c r="AZ43" s="1253"/>
      <c r="BA43" s="1253"/>
      <c r="BB43" s="1253"/>
      <c r="BC43" s="1253"/>
      <c r="BD43" s="1253"/>
      <c r="BE43" s="1253"/>
      <c r="BF43" s="1253"/>
      <c r="BG43" s="1253"/>
      <c r="BH43" s="1253"/>
      <c r="BI43" s="1253"/>
      <c r="BJ43" s="1253"/>
      <c r="BK43" s="1253"/>
      <c r="BL43" s="1253"/>
      <c r="BM43" s="1253"/>
      <c r="BN43" s="1253"/>
      <c r="BO43" s="1253"/>
      <c r="BP43" s="1253"/>
      <c r="BQ43" s="1253"/>
      <c r="BR43" s="1253"/>
      <c r="BS43" s="1253"/>
      <c r="BT43" s="1253"/>
      <c r="BU43" s="1253"/>
      <c r="BV43" s="1253"/>
      <c r="BW43" s="1253"/>
      <c r="BX43" s="1253"/>
      <c r="BY43" s="1253"/>
      <c r="BZ43" s="1253"/>
      <c r="CA43" s="1253"/>
      <c r="CB43" s="1253"/>
      <c r="CC43" s="1253"/>
      <c r="CD43" s="1253"/>
      <c r="CE43" s="1253"/>
      <c r="CF43" s="1253"/>
      <c r="CG43" s="1253"/>
      <c r="CH43" s="1253"/>
      <c r="CI43" s="1253"/>
      <c r="CJ43" s="1253"/>
      <c r="CK43" s="1253"/>
      <c r="CL43" s="1253"/>
      <c r="CM43" s="1253"/>
      <c r="CN43" s="1253"/>
      <c r="CO43" s="1253"/>
      <c r="CP43" s="1253"/>
      <c r="CQ43" s="1253"/>
      <c r="CR43" s="1253"/>
      <c r="CS43" s="1253"/>
      <c r="CT43" s="1253"/>
      <c r="CU43" s="1253"/>
      <c r="CV43" s="1253"/>
      <c r="CW43" s="1253"/>
      <c r="CX43" s="1253"/>
      <c r="CY43" s="1253"/>
      <c r="CZ43" s="1253"/>
      <c r="DA43" s="1253"/>
      <c r="DB43" s="1253"/>
      <c r="DC43" s="1252"/>
    </row>
    <row r="44" spans="2:109" ht="13.2" x14ac:dyDescent="0.2">
      <c r="B44" s="1220"/>
      <c r="AN44" s="1251"/>
      <c r="AO44" s="1250"/>
      <c r="AP44" s="1250"/>
      <c r="AQ44" s="1250"/>
      <c r="AR44" s="1250"/>
      <c r="AS44" s="1250"/>
      <c r="AT44" s="1250"/>
      <c r="AU44" s="1250"/>
      <c r="AV44" s="1250"/>
      <c r="AW44" s="1250"/>
      <c r="AX44" s="1250"/>
      <c r="AY44" s="1250"/>
      <c r="AZ44" s="1250"/>
      <c r="BA44" s="1250"/>
      <c r="BB44" s="1250"/>
      <c r="BC44" s="1250"/>
      <c r="BD44" s="1250"/>
      <c r="BE44" s="1250"/>
      <c r="BF44" s="1250"/>
      <c r="BG44" s="1250"/>
      <c r="BH44" s="1250"/>
      <c r="BI44" s="1250"/>
      <c r="BJ44" s="1250"/>
      <c r="BK44" s="1250"/>
      <c r="BL44" s="1250"/>
      <c r="BM44" s="1250"/>
      <c r="BN44" s="1250"/>
      <c r="BO44" s="1250"/>
      <c r="BP44" s="1250"/>
      <c r="BQ44" s="1250"/>
      <c r="BR44" s="1250"/>
      <c r="BS44" s="1250"/>
      <c r="BT44" s="1250"/>
      <c r="BU44" s="1250"/>
      <c r="BV44" s="1250"/>
      <c r="BW44" s="1250"/>
      <c r="BX44" s="1250"/>
      <c r="BY44" s="1250"/>
      <c r="BZ44" s="1250"/>
      <c r="CA44" s="1250"/>
      <c r="CB44" s="1250"/>
      <c r="CC44" s="1250"/>
      <c r="CD44" s="1250"/>
      <c r="CE44" s="1250"/>
      <c r="CF44" s="1250"/>
      <c r="CG44" s="1250"/>
      <c r="CH44" s="1250"/>
      <c r="CI44" s="1250"/>
      <c r="CJ44" s="1250"/>
      <c r="CK44" s="1250"/>
      <c r="CL44" s="1250"/>
      <c r="CM44" s="1250"/>
      <c r="CN44" s="1250"/>
      <c r="CO44" s="1250"/>
      <c r="CP44" s="1250"/>
      <c r="CQ44" s="1250"/>
      <c r="CR44" s="1250"/>
      <c r="CS44" s="1250"/>
      <c r="CT44" s="1250"/>
      <c r="CU44" s="1250"/>
      <c r="CV44" s="1250"/>
      <c r="CW44" s="1250"/>
      <c r="CX44" s="1250"/>
      <c r="CY44" s="1250"/>
      <c r="CZ44" s="1250"/>
      <c r="DA44" s="1250"/>
      <c r="DB44" s="1250"/>
      <c r="DC44" s="1249"/>
    </row>
    <row r="45" spans="2:109" ht="13.2" x14ac:dyDescent="0.2">
      <c r="B45" s="1220"/>
      <c r="AN45" s="1251"/>
      <c r="AO45" s="1250"/>
      <c r="AP45" s="1250"/>
      <c r="AQ45" s="1250"/>
      <c r="AR45" s="1250"/>
      <c r="AS45" s="1250"/>
      <c r="AT45" s="1250"/>
      <c r="AU45" s="1250"/>
      <c r="AV45" s="1250"/>
      <c r="AW45" s="1250"/>
      <c r="AX45" s="1250"/>
      <c r="AY45" s="1250"/>
      <c r="AZ45" s="1250"/>
      <c r="BA45" s="1250"/>
      <c r="BB45" s="1250"/>
      <c r="BC45" s="1250"/>
      <c r="BD45" s="1250"/>
      <c r="BE45" s="1250"/>
      <c r="BF45" s="1250"/>
      <c r="BG45" s="1250"/>
      <c r="BH45" s="1250"/>
      <c r="BI45" s="1250"/>
      <c r="BJ45" s="1250"/>
      <c r="BK45" s="1250"/>
      <c r="BL45" s="1250"/>
      <c r="BM45" s="1250"/>
      <c r="BN45" s="1250"/>
      <c r="BO45" s="1250"/>
      <c r="BP45" s="1250"/>
      <c r="BQ45" s="1250"/>
      <c r="BR45" s="1250"/>
      <c r="BS45" s="1250"/>
      <c r="BT45" s="1250"/>
      <c r="BU45" s="1250"/>
      <c r="BV45" s="1250"/>
      <c r="BW45" s="1250"/>
      <c r="BX45" s="1250"/>
      <c r="BY45" s="1250"/>
      <c r="BZ45" s="1250"/>
      <c r="CA45" s="1250"/>
      <c r="CB45" s="1250"/>
      <c r="CC45" s="1250"/>
      <c r="CD45" s="1250"/>
      <c r="CE45" s="1250"/>
      <c r="CF45" s="1250"/>
      <c r="CG45" s="1250"/>
      <c r="CH45" s="1250"/>
      <c r="CI45" s="1250"/>
      <c r="CJ45" s="1250"/>
      <c r="CK45" s="1250"/>
      <c r="CL45" s="1250"/>
      <c r="CM45" s="1250"/>
      <c r="CN45" s="1250"/>
      <c r="CO45" s="1250"/>
      <c r="CP45" s="1250"/>
      <c r="CQ45" s="1250"/>
      <c r="CR45" s="1250"/>
      <c r="CS45" s="1250"/>
      <c r="CT45" s="1250"/>
      <c r="CU45" s="1250"/>
      <c r="CV45" s="1250"/>
      <c r="CW45" s="1250"/>
      <c r="CX45" s="1250"/>
      <c r="CY45" s="1250"/>
      <c r="CZ45" s="1250"/>
      <c r="DA45" s="1250"/>
      <c r="DB45" s="1250"/>
      <c r="DC45" s="1249"/>
    </row>
    <row r="46" spans="2:109" ht="13.2" x14ac:dyDescent="0.2">
      <c r="B46" s="1220"/>
      <c r="AN46" s="1251"/>
      <c r="AO46" s="1250"/>
      <c r="AP46" s="1250"/>
      <c r="AQ46" s="1250"/>
      <c r="AR46" s="1250"/>
      <c r="AS46" s="1250"/>
      <c r="AT46" s="1250"/>
      <c r="AU46" s="1250"/>
      <c r="AV46" s="1250"/>
      <c r="AW46" s="1250"/>
      <c r="AX46" s="1250"/>
      <c r="AY46" s="1250"/>
      <c r="AZ46" s="1250"/>
      <c r="BA46" s="1250"/>
      <c r="BB46" s="1250"/>
      <c r="BC46" s="1250"/>
      <c r="BD46" s="1250"/>
      <c r="BE46" s="1250"/>
      <c r="BF46" s="1250"/>
      <c r="BG46" s="1250"/>
      <c r="BH46" s="1250"/>
      <c r="BI46" s="1250"/>
      <c r="BJ46" s="1250"/>
      <c r="BK46" s="1250"/>
      <c r="BL46" s="1250"/>
      <c r="BM46" s="1250"/>
      <c r="BN46" s="1250"/>
      <c r="BO46" s="1250"/>
      <c r="BP46" s="1250"/>
      <c r="BQ46" s="1250"/>
      <c r="BR46" s="1250"/>
      <c r="BS46" s="1250"/>
      <c r="BT46" s="1250"/>
      <c r="BU46" s="1250"/>
      <c r="BV46" s="1250"/>
      <c r="BW46" s="1250"/>
      <c r="BX46" s="1250"/>
      <c r="BY46" s="1250"/>
      <c r="BZ46" s="1250"/>
      <c r="CA46" s="1250"/>
      <c r="CB46" s="1250"/>
      <c r="CC46" s="1250"/>
      <c r="CD46" s="1250"/>
      <c r="CE46" s="1250"/>
      <c r="CF46" s="1250"/>
      <c r="CG46" s="1250"/>
      <c r="CH46" s="1250"/>
      <c r="CI46" s="1250"/>
      <c r="CJ46" s="1250"/>
      <c r="CK46" s="1250"/>
      <c r="CL46" s="1250"/>
      <c r="CM46" s="1250"/>
      <c r="CN46" s="1250"/>
      <c r="CO46" s="1250"/>
      <c r="CP46" s="1250"/>
      <c r="CQ46" s="1250"/>
      <c r="CR46" s="1250"/>
      <c r="CS46" s="1250"/>
      <c r="CT46" s="1250"/>
      <c r="CU46" s="1250"/>
      <c r="CV46" s="1250"/>
      <c r="CW46" s="1250"/>
      <c r="CX46" s="1250"/>
      <c r="CY46" s="1250"/>
      <c r="CZ46" s="1250"/>
      <c r="DA46" s="1250"/>
      <c r="DB46" s="1250"/>
      <c r="DC46" s="1249"/>
    </row>
    <row r="47" spans="2:109" ht="13.2" x14ac:dyDescent="0.2">
      <c r="B47" s="1220"/>
      <c r="AN47" s="1248"/>
      <c r="AO47" s="1247"/>
      <c r="AP47" s="1247"/>
      <c r="AQ47" s="1247"/>
      <c r="AR47" s="1247"/>
      <c r="AS47" s="1247"/>
      <c r="AT47" s="1247"/>
      <c r="AU47" s="1247"/>
      <c r="AV47" s="1247"/>
      <c r="AW47" s="1247"/>
      <c r="AX47" s="1247"/>
      <c r="AY47" s="1247"/>
      <c r="AZ47" s="1247"/>
      <c r="BA47" s="1247"/>
      <c r="BB47" s="1247"/>
      <c r="BC47" s="1247"/>
      <c r="BD47" s="1247"/>
      <c r="BE47" s="1247"/>
      <c r="BF47" s="1247"/>
      <c r="BG47" s="1247"/>
      <c r="BH47" s="1247"/>
      <c r="BI47" s="1247"/>
      <c r="BJ47" s="1247"/>
      <c r="BK47" s="1247"/>
      <c r="BL47" s="1247"/>
      <c r="BM47" s="1247"/>
      <c r="BN47" s="1247"/>
      <c r="BO47" s="1247"/>
      <c r="BP47" s="1247"/>
      <c r="BQ47" s="1247"/>
      <c r="BR47" s="1247"/>
      <c r="BS47" s="1247"/>
      <c r="BT47" s="1247"/>
      <c r="BU47" s="1247"/>
      <c r="BV47" s="1247"/>
      <c r="BW47" s="1247"/>
      <c r="BX47" s="1247"/>
      <c r="BY47" s="1247"/>
      <c r="BZ47" s="1247"/>
      <c r="CA47" s="1247"/>
      <c r="CB47" s="1247"/>
      <c r="CC47" s="1247"/>
      <c r="CD47" s="1247"/>
      <c r="CE47" s="1247"/>
      <c r="CF47" s="1247"/>
      <c r="CG47" s="1247"/>
      <c r="CH47" s="1247"/>
      <c r="CI47" s="1247"/>
      <c r="CJ47" s="1247"/>
      <c r="CK47" s="1247"/>
      <c r="CL47" s="1247"/>
      <c r="CM47" s="1247"/>
      <c r="CN47" s="1247"/>
      <c r="CO47" s="1247"/>
      <c r="CP47" s="1247"/>
      <c r="CQ47" s="1247"/>
      <c r="CR47" s="1247"/>
      <c r="CS47" s="1247"/>
      <c r="CT47" s="1247"/>
      <c r="CU47" s="1247"/>
      <c r="CV47" s="1247"/>
      <c r="CW47" s="1247"/>
      <c r="CX47" s="1247"/>
      <c r="CY47" s="1247"/>
      <c r="CZ47" s="1247"/>
      <c r="DA47" s="1247"/>
      <c r="DB47" s="1247"/>
      <c r="DC47" s="1246"/>
    </row>
    <row r="48" spans="2:109" ht="13.2" x14ac:dyDescent="0.2">
      <c r="B48" s="1220"/>
      <c r="H48" s="1233"/>
      <c r="I48" s="1233"/>
      <c r="J48" s="1233"/>
      <c r="AN48" s="1233"/>
      <c r="AO48" s="1233"/>
      <c r="AP48" s="1233"/>
      <c r="AZ48" s="1233"/>
      <c r="BA48" s="1233"/>
      <c r="BB48" s="1233"/>
      <c r="BL48" s="1233"/>
      <c r="BM48" s="1233"/>
      <c r="BN48" s="1233"/>
      <c r="BX48" s="1233"/>
      <c r="BY48" s="1233"/>
      <c r="BZ48" s="1233"/>
      <c r="CJ48" s="1233"/>
      <c r="CK48" s="1233"/>
      <c r="CL48" s="1233"/>
      <c r="CV48" s="1233"/>
      <c r="CW48" s="1233"/>
      <c r="CX48" s="1233"/>
    </row>
    <row r="49" spans="1:109" ht="13.2" x14ac:dyDescent="0.2">
      <c r="B49" s="1220"/>
      <c r="AN49" s="1219" t="s">
        <v>570</v>
      </c>
    </row>
    <row r="50" spans="1:109" ht="13.2" x14ac:dyDescent="0.2">
      <c r="B50" s="1220"/>
      <c r="G50" s="1231"/>
      <c r="H50" s="1231"/>
      <c r="I50" s="1231"/>
      <c r="J50" s="1231"/>
      <c r="K50" s="1240"/>
      <c r="L50" s="1240"/>
      <c r="M50" s="1239"/>
      <c r="N50" s="1239"/>
      <c r="AN50" s="1238"/>
      <c r="AO50" s="1237"/>
      <c r="AP50" s="1237"/>
      <c r="AQ50" s="1237"/>
      <c r="AR50" s="1237"/>
      <c r="AS50" s="1237"/>
      <c r="AT50" s="1237"/>
      <c r="AU50" s="1237"/>
      <c r="AV50" s="1237"/>
      <c r="AW50" s="1237"/>
      <c r="AX50" s="1237"/>
      <c r="AY50" s="1237"/>
      <c r="AZ50" s="1237"/>
      <c r="BA50" s="1237"/>
      <c r="BB50" s="1237"/>
      <c r="BC50" s="1237"/>
      <c r="BD50" s="1237"/>
      <c r="BE50" s="1237"/>
      <c r="BF50" s="1237"/>
      <c r="BG50" s="1237"/>
      <c r="BH50" s="1237"/>
      <c r="BI50" s="1237"/>
      <c r="BJ50" s="1237"/>
      <c r="BK50" s="1237"/>
      <c r="BL50" s="1237"/>
      <c r="BM50" s="1237"/>
      <c r="BN50" s="1237"/>
      <c r="BO50" s="1236"/>
      <c r="BP50" s="1228" t="s">
        <v>525</v>
      </c>
      <c r="BQ50" s="1228"/>
      <c r="BR50" s="1228"/>
      <c r="BS50" s="1228"/>
      <c r="BT50" s="1228"/>
      <c r="BU50" s="1228"/>
      <c r="BV50" s="1228"/>
      <c r="BW50" s="1228"/>
      <c r="BX50" s="1228" t="s">
        <v>526</v>
      </c>
      <c r="BY50" s="1228"/>
      <c r="BZ50" s="1228"/>
      <c r="CA50" s="1228"/>
      <c r="CB50" s="1228"/>
      <c r="CC50" s="1228"/>
      <c r="CD50" s="1228"/>
      <c r="CE50" s="1228"/>
      <c r="CF50" s="1228" t="s">
        <v>527</v>
      </c>
      <c r="CG50" s="1228"/>
      <c r="CH50" s="1228"/>
      <c r="CI50" s="1228"/>
      <c r="CJ50" s="1228"/>
      <c r="CK50" s="1228"/>
      <c r="CL50" s="1228"/>
      <c r="CM50" s="1228"/>
      <c r="CN50" s="1228" t="s">
        <v>528</v>
      </c>
      <c r="CO50" s="1228"/>
      <c r="CP50" s="1228"/>
      <c r="CQ50" s="1228"/>
      <c r="CR50" s="1228"/>
      <c r="CS50" s="1228"/>
      <c r="CT50" s="1228"/>
      <c r="CU50" s="1228"/>
      <c r="CV50" s="1228" t="s">
        <v>529</v>
      </c>
      <c r="CW50" s="1228"/>
      <c r="CX50" s="1228"/>
      <c r="CY50" s="1228"/>
      <c r="CZ50" s="1228"/>
      <c r="DA50" s="1228"/>
      <c r="DB50" s="1228"/>
      <c r="DC50" s="1228"/>
    </row>
    <row r="51" spans="1:109" ht="13.5" customHeight="1" x14ac:dyDescent="0.2">
      <c r="B51" s="1220"/>
      <c r="G51" s="1235"/>
      <c r="H51" s="1235"/>
      <c r="I51" s="1268"/>
      <c r="J51" s="1268"/>
      <c r="K51" s="1234"/>
      <c r="L51" s="1234"/>
      <c r="M51" s="1234"/>
      <c r="N51" s="1234"/>
      <c r="AM51" s="1233"/>
      <c r="AN51" s="1227" t="s">
        <v>569</v>
      </c>
      <c r="AO51" s="1227"/>
      <c r="AP51" s="1227"/>
      <c r="AQ51" s="1227"/>
      <c r="AR51" s="1227"/>
      <c r="AS51" s="1227"/>
      <c r="AT51" s="1227"/>
      <c r="AU51" s="1227"/>
      <c r="AV51" s="1227"/>
      <c r="AW51" s="1227"/>
      <c r="AX51" s="1227"/>
      <c r="AY51" s="1227"/>
      <c r="AZ51" s="1227"/>
      <c r="BA51" s="1227"/>
      <c r="BB51" s="1227" t="s">
        <v>567</v>
      </c>
      <c r="BC51" s="1227"/>
      <c r="BD51" s="1227"/>
      <c r="BE51" s="1227"/>
      <c r="BF51" s="1227"/>
      <c r="BG51" s="1227"/>
      <c r="BH51" s="1227"/>
      <c r="BI51" s="1227"/>
      <c r="BJ51" s="1227"/>
      <c r="BK51" s="1227"/>
      <c r="BL51" s="1227"/>
      <c r="BM51" s="1227"/>
      <c r="BN51" s="1227"/>
      <c r="BO51" s="1227"/>
      <c r="BP51" s="1226"/>
      <c r="BQ51" s="1226"/>
      <c r="BR51" s="1226"/>
      <c r="BS51" s="1226"/>
      <c r="BT51" s="1226"/>
      <c r="BU51" s="1226"/>
      <c r="BV51" s="1226"/>
      <c r="BW51" s="1226"/>
      <c r="BX51" s="1226"/>
      <c r="BY51" s="1226"/>
      <c r="BZ51" s="1226"/>
      <c r="CA51" s="1226"/>
      <c r="CB51" s="1226"/>
      <c r="CC51" s="1226"/>
      <c r="CD51" s="1226"/>
      <c r="CE51" s="1226"/>
      <c r="CF51" s="1226"/>
      <c r="CG51" s="1226"/>
      <c r="CH51" s="1226"/>
      <c r="CI51" s="1226"/>
      <c r="CJ51" s="1226"/>
      <c r="CK51" s="1226"/>
      <c r="CL51" s="1226"/>
      <c r="CM51" s="1226"/>
      <c r="CN51" s="1226"/>
      <c r="CO51" s="1226"/>
      <c r="CP51" s="1226"/>
      <c r="CQ51" s="1226"/>
      <c r="CR51" s="1226"/>
      <c r="CS51" s="1226"/>
      <c r="CT51" s="1226"/>
      <c r="CU51" s="1226"/>
      <c r="CV51" s="1226"/>
      <c r="CW51" s="1226"/>
      <c r="CX51" s="1226"/>
      <c r="CY51" s="1226"/>
      <c r="CZ51" s="1226"/>
      <c r="DA51" s="1226"/>
      <c r="DB51" s="1226"/>
      <c r="DC51" s="1226"/>
    </row>
    <row r="52" spans="1:109" ht="13.2" x14ac:dyDescent="0.2">
      <c r="B52" s="1220"/>
      <c r="G52" s="1235"/>
      <c r="H52" s="1235"/>
      <c r="I52" s="1268"/>
      <c r="J52" s="1268"/>
      <c r="K52" s="1234"/>
      <c r="L52" s="1234"/>
      <c r="M52" s="1234"/>
      <c r="N52" s="1234"/>
      <c r="AM52" s="1233"/>
      <c r="AN52" s="1227"/>
      <c r="AO52" s="1227"/>
      <c r="AP52" s="1227"/>
      <c r="AQ52" s="1227"/>
      <c r="AR52" s="1227"/>
      <c r="AS52" s="1227"/>
      <c r="AT52" s="1227"/>
      <c r="AU52" s="1227"/>
      <c r="AV52" s="1227"/>
      <c r="AW52" s="1227"/>
      <c r="AX52" s="1227"/>
      <c r="AY52" s="1227"/>
      <c r="AZ52" s="1227"/>
      <c r="BA52" s="1227"/>
      <c r="BB52" s="1227"/>
      <c r="BC52" s="1227"/>
      <c r="BD52" s="1227"/>
      <c r="BE52" s="1227"/>
      <c r="BF52" s="1227"/>
      <c r="BG52" s="1227"/>
      <c r="BH52" s="1227"/>
      <c r="BI52" s="1227"/>
      <c r="BJ52" s="1227"/>
      <c r="BK52" s="1227"/>
      <c r="BL52" s="1227"/>
      <c r="BM52" s="1227"/>
      <c r="BN52" s="1227"/>
      <c r="BO52" s="1227"/>
      <c r="BP52" s="1226"/>
      <c r="BQ52" s="1226"/>
      <c r="BR52" s="1226"/>
      <c r="BS52" s="1226"/>
      <c r="BT52" s="1226"/>
      <c r="BU52" s="1226"/>
      <c r="BV52" s="1226"/>
      <c r="BW52" s="1226"/>
      <c r="BX52" s="1226"/>
      <c r="BY52" s="1226"/>
      <c r="BZ52" s="1226"/>
      <c r="CA52" s="1226"/>
      <c r="CB52" s="1226"/>
      <c r="CC52" s="1226"/>
      <c r="CD52" s="1226"/>
      <c r="CE52" s="1226"/>
      <c r="CF52" s="1226"/>
      <c r="CG52" s="1226"/>
      <c r="CH52" s="1226"/>
      <c r="CI52" s="1226"/>
      <c r="CJ52" s="1226"/>
      <c r="CK52" s="1226"/>
      <c r="CL52" s="1226"/>
      <c r="CM52" s="1226"/>
      <c r="CN52" s="1226"/>
      <c r="CO52" s="1226"/>
      <c r="CP52" s="1226"/>
      <c r="CQ52" s="1226"/>
      <c r="CR52" s="1226"/>
      <c r="CS52" s="1226"/>
      <c r="CT52" s="1226"/>
      <c r="CU52" s="1226"/>
      <c r="CV52" s="1226"/>
      <c r="CW52" s="1226"/>
      <c r="CX52" s="1226"/>
      <c r="CY52" s="1226"/>
      <c r="CZ52" s="1226"/>
      <c r="DA52" s="1226"/>
      <c r="DB52" s="1226"/>
      <c r="DC52" s="1226"/>
    </row>
    <row r="53" spans="1:109" ht="13.2" x14ac:dyDescent="0.2">
      <c r="A53" s="1255"/>
      <c r="B53" s="1220"/>
      <c r="G53" s="1235"/>
      <c r="H53" s="1235"/>
      <c r="I53" s="1231"/>
      <c r="J53" s="1231"/>
      <c r="K53" s="1234"/>
      <c r="L53" s="1234"/>
      <c r="M53" s="1234"/>
      <c r="N53" s="1234"/>
      <c r="AM53" s="1233"/>
      <c r="AN53" s="1227"/>
      <c r="AO53" s="1227"/>
      <c r="AP53" s="1227"/>
      <c r="AQ53" s="1227"/>
      <c r="AR53" s="1227"/>
      <c r="AS53" s="1227"/>
      <c r="AT53" s="1227"/>
      <c r="AU53" s="1227"/>
      <c r="AV53" s="1227"/>
      <c r="AW53" s="1227"/>
      <c r="AX53" s="1227"/>
      <c r="AY53" s="1227"/>
      <c r="AZ53" s="1227"/>
      <c r="BA53" s="1227"/>
      <c r="BB53" s="1227" t="s">
        <v>574</v>
      </c>
      <c r="BC53" s="1227"/>
      <c r="BD53" s="1227"/>
      <c r="BE53" s="1227"/>
      <c r="BF53" s="1227"/>
      <c r="BG53" s="1227"/>
      <c r="BH53" s="1227"/>
      <c r="BI53" s="1227"/>
      <c r="BJ53" s="1227"/>
      <c r="BK53" s="1227"/>
      <c r="BL53" s="1227"/>
      <c r="BM53" s="1227"/>
      <c r="BN53" s="1227"/>
      <c r="BO53" s="1227"/>
      <c r="BP53" s="1226">
        <v>68.3</v>
      </c>
      <c r="BQ53" s="1226"/>
      <c r="BR53" s="1226"/>
      <c r="BS53" s="1226"/>
      <c r="BT53" s="1226"/>
      <c r="BU53" s="1226"/>
      <c r="BV53" s="1226"/>
      <c r="BW53" s="1226"/>
      <c r="BX53" s="1226">
        <v>69.599999999999994</v>
      </c>
      <c r="BY53" s="1226"/>
      <c r="BZ53" s="1226"/>
      <c r="CA53" s="1226"/>
      <c r="CB53" s="1226"/>
      <c r="CC53" s="1226"/>
      <c r="CD53" s="1226"/>
      <c r="CE53" s="1226"/>
      <c r="CF53" s="1226">
        <v>71.3</v>
      </c>
      <c r="CG53" s="1226"/>
      <c r="CH53" s="1226"/>
      <c r="CI53" s="1226"/>
      <c r="CJ53" s="1226"/>
      <c r="CK53" s="1226"/>
      <c r="CL53" s="1226"/>
      <c r="CM53" s="1226"/>
      <c r="CN53" s="1226">
        <v>73.099999999999994</v>
      </c>
      <c r="CO53" s="1226"/>
      <c r="CP53" s="1226"/>
      <c r="CQ53" s="1226"/>
      <c r="CR53" s="1226"/>
      <c r="CS53" s="1226"/>
      <c r="CT53" s="1226"/>
      <c r="CU53" s="1226"/>
      <c r="CV53" s="1226">
        <v>74.400000000000006</v>
      </c>
      <c r="CW53" s="1226"/>
      <c r="CX53" s="1226"/>
      <c r="CY53" s="1226"/>
      <c r="CZ53" s="1226"/>
      <c r="DA53" s="1226"/>
      <c r="DB53" s="1226"/>
      <c r="DC53" s="1226"/>
    </row>
    <row r="54" spans="1:109" ht="13.2" x14ac:dyDescent="0.2">
      <c r="A54" s="1255"/>
      <c r="B54" s="1220"/>
      <c r="G54" s="1235"/>
      <c r="H54" s="1235"/>
      <c r="I54" s="1231"/>
      <c r="J54" s="1231"/>
      <c r="K54" s="1234"/>
      <c r="L54" s="1234"/>
      <c r="M54" s="1234"/>
      <c r="N54" s="1234"/>
      <c r="AM54" s="1233"/>
      <c r="AN54" s="1227"/>
      <c r="AO54" s="1227"/>
      <c r="AP54" s="1227"/>
      <c r="AQ54" s="1227"/>
      <c r="AR54" s="1227"/>
      <c r="AS54" s="1227"/>
      <c r="AT54" s="1227"/>
      <c r="AU54" s="1227"/>
      <c r="AV54" s="1227"/>
      <c r="AW54" s="1227"/>
      <c r="AX54" s="1227"/>
      <c r="AY54" s="1227"/>
      <c r="AZ54" s="1227"/>
      <c r="BA54" s="1227"/>
      <c r="BB54" s="1227"/>
      <c r="BC54" s="1227"/>
      <c r="BD54" s="1227"/>
      <c r="BE54" s="1227"/>
      <c r="BF54" s="1227"/>
      <c r="BG54" s="1227"/>
      <c r="BH54" s="1227"/>
      <c r="BI54" s="1227"/>
      <c r="BJ54" s="1227"/>
      <c r="BK54" s="1227"/>
      <c r="BL54" s="1227"/>
      <c r="BM54" s="1227"/>
      <c r="BN54" s="1227"/>
      <c r="BO54" s="1227"/>
      <c r="BP54" s="1226"/>
      <c r="BQ54" s="1226"/>
      <c r="BR54" s="1226"/>
      <c r="BS54" s="1226"/>
      <c r="BT54" s="1226"/>
      <c r="BU54" s="1226"/>
      <c r="BV54" s="1226"/>
      <c r="BW54" s="1226"/>
      <c r="BX54" s="1226"/>
      <c r="BY54" s="1226"/>
      <c r="BZ54" s="1226"/>
      <c r="CA54" s="1226"/>
      <c r="CB54" s="1226"/>
      <c r="CC54" s="1226"/>
      <c r="CD54" s="1226"/>
      <c r="CE54" s="1226"/>
      <c r="CF54" s="1226"/>
      <c r="CG54" s="1226"/>
      <c r="CH54" s="1226"/>
      <c r="CI54" s="1226"/>
      <c r="CJ54" s="1226"/>
      <c r="CK54" s="1226"/>
      <c r="CL54" s="1226"/>
      <c r="CM54" s="1226"/>
      <c r="CN54" s="1226"/>
      <c r="CO54" s="1226"/>
      <c r="CP54" s="1226"/>
      <c r="CQ54" s="1226"/>
      <c r="CR54" s="1226"/>
      <c r="CS54" s="1226"/>
      <c r="CT54" s="1226"/>
      <c r="CU54" s="1226"/>
      <c r="CV54" s="1226"/>
      <c r="CW54" s="1226"/>
      <c r="CX54" s="1226"/>
      <c r="CY54" s="1226"/>
      <c r="CZ54" s="1226"/>
      <c r="DA54" s="1226"/>
      <c r="DB54" s="1226"/>
      <c r="DC54" s="1226"/>
    </row>
    <row r="55" spans="1:109" ht="13.2" x14ac:dyDescent="0.2">
      <c r="A55" s="1255"/>
      <c r="B55" s="1220"/>
      <c r="G55" s="1231"/>
      <c r="H55" s="1231"/>
      <c r="I55" s="1231"/>
      <c r="J55" s="1231"/>
      <c r="K55" s="1234"/>
      <c r="L55" s="1234"/>
      <c r="M55" s="1234"/>
      <c r="N55" s="1234"/>
      <c r="AN55" s="1228" t="s">
        <v>568</v>
      </c>
      <c r="AO55" s="1228"/>
      <c r="AP55" s="1228"/>
      <c r="AQ55" s="1228"/>
      <c r="AR55" s="1228"/>
      <c r="AS55" s="1228"/>
      <c r="AT55" s="1228"/>
      <c r="AU55" s="1228"/>
      <c r="AV55" s="1228"/>
      <c r="AW55" s="1228"/>
      <c r="AX55" s="1228"/>
      <c r="AY55" s="1228"/>
      <c r="AZ55" s="1228"/>
      <c r="BA55" s="1228"/>
      <c r="BB55" s="1227" t="s">
        <v>567</v>
      </c>
      <c r="BC55" s="1227"/>
      <c r="BD55" s="1227"/>
      <c r="BE55" s="1227"/>
      <c r="BF55" s="1227"/>
      <c r="BG55" s="1227"/>
      <c r="BH55" s="1227"/>
      <c r="BI55" s="1227"/>
      <c r="BJ55" s="1227"/>
      <c r="BK55" s="1227"/>
      <c r="BL55" s="1227"/>
      <c r="BM55" s="1227"/>
      <c r="BN55" s="1227"/>
      <c r="BO55" s="1227"/>
      <c r="BP55" s="1226">
        <v>35.4</v>
      </c>
      <c r="BQ55" s="1226"/>
      <c r="BR55" s="1226"/>
      <c r="BS55" s="1226"/>
      <c r="BT55" s="1226"/>
      <c r="BU55" s="1226"/>
      <c r="BV55" s="1226"/>
      <c r="BW55" s="1226"/>
      <c r="BX55" s="1226">
        <v>13.4</v>
      </c>
      <c r="BY55" s="1226"/>
      <c r="BZ55" s="1226"/>
      <c r="CA55" s="1226"/>
      <c r="CB55" s="1226"/>
      <c r="CC55" s="1226"/>
      <c r="CD55" s="1226"/>
      <c r="CE55" s="1226"/>
      <c r="CF55" s="1226">
        <v>0</v>
      </c>
      <c r="CG55" s="1226"/>
      <c r="CH55" s="1226"/>
      <c r="CI55" s="1226"/>
      <c r="CJ55" s="1226"/>
      <c r="CK55" s="1226"/>
      <c r="CL55" s="1226"/>
      <c r="CM55" s="1226"/>
      <c r="CN55" s="1226">
        <v>0</v>
      </c>
      <c r="CO55" s="1226"/>
      <c r="CP55" s="1226"/>
      <c r="CQ55" s="1226"/>
      <c r="CR55" s="1226"/>
      <c r="CS55" s="1226"/>
      <c r="CT55" s="1226"/>
      <c r="CU55" s="1226"/>
      <c r="CV55" s="1226">
        <v>0</v>
      </c>
      <c r="CW55" s="1226"/>
      <c r="CX55" s="1226"/>
      <c r="CY55" s="1226"/>
      <c r="CZ55" s="1226"/>
      <c r="DA55" s="1226"/>
      <c r="DB55" s="1226"/>
      <c r="DC55" s="1226"/>
    </row>
    <row r="56" spans="1:109" ht="13.2" x14ac:dyDescent="0.2">
      <c r="A56" s="1255"/>
      <c r="B56" s="1220"/>
      <c r="G56" s="1231"/>
      <c r="H56" s="1231"/>
      <c r="I56" s="1231"/>
      <c r="J56" s="1231"/>
      <c r="K56" s="1234"/>
      <c r="L56" s="1234"/>
      <c r="M56" s="1234"/>
      <c r="N56" s="1234"/>
      <c r="AN56" s="1228"/>
      <c r="AO56" s="1228"/>
      <c r="AP56" s="1228"/>
      <c r="AQ56" s="1228"/>
      <c r="AR56" s="1228"/>
      <c r="AS56" s="1228"/>
      <c r="AT56" s="1228"/>
      <c r="AU56" s="1228"/>
      <c r="AV56" s="1228"/>
      <c r="AW56" s="1228"/>
      <c r="AX56" s="1228"/>
      <c r="AY56" s="1228"/>
      <c r="AZ56" s="1228"/>
      <c r="BA56" s="1228"/>
      <c r="BB56" s="1227"/>
      <c r="BC56" s="1227"/>
      <c r="BD56" s="1227"/>
      <c r="BE56" s="1227"/>
      <c r="BF56" s="1227"/>
      <c r="BG56" s="1227"/>
      <c r="BH56" s="1227"/>
      <c r="BI56" s="1227"/>
      <c r="BJ56" s="1227"/>
      <c r="BK56" s="1227"/>
      <c r="BL56" s="1227"/>
      <c r="BM56" s="1227"/>
      <c r="BN56" s="1227"/>
      <c r="BO56" s="1227"/>
      <c r="BP56" s="1226"/>
      <c r="BQ56" s="1226"/>
      <c r="BR56" s="1226"/>
      <c r="BS56" s="1226"/>
      <c r="BT56" s="1226"/>
      <c r="BU56" s="1226"/>
      <c r="BV56" s="1226"/>
      <c r="BW56" s="1226"/>
      <c r="BX56" s="1226"/>
      <c r="BY56" s="1226"/>
      <c r="BZ56" s="1226"/>
      <c r="CA56" s="1226"/>
      <c r="CB56" s="1226"/>
      <c r="CC56" s="1226"/>
      <c r="CD56" s="1226"/>
      <c r="CE56" s="1226"/>
      <c r="CF56" s="1226"/>
      <c r="CG56" s="1226"/>
      <c r="CH56" s="1226"/>
      <c r="CI56" s="1226"/>
      <c r="CJ56" s="1226"/>
      <c r="CK56" s="1226"/>
      <c r="CL56" s="1226"/>
      <c r="CM56" s="1226"/>
      <c r="CN56" s="1226"/>
      <c r="CO56" s="1226"/>
      <c r="CP56" s="1226"/>
      <c r="CQ56" s="1226"/>
      <c r="CR56" s="1226"/>
      <c r="CS56" s="1226"/>
      <c r="CT56" s="1226"/>
      <c r="CU56" s="1226"/>
      <c r="CV56" s="1226"/>
      <c r="CW56" s="1226"/>
      <c r="CX56" s="1226"/>
      <c r="CY56" s="1226"/>
      <c r="CZ56" s="1226"/>
      <c r="DA56" s="1226"/>
      <c r="DB56" s="1226"/>
      <c r="DC56" s="1226"/>
    </row>
    <row r="57" spans="1:109" s="1255" customFormat="1" ht="13.2" x14ac:dyDescent="0.2">
      <c r="B57" s="1261"/>
      <c r="G57" s="1231"/>
      <c r="H57" s="1231"/>
      <c r="I57" s="1230"/>
      <c r="J57" s="1230"/>
      <c r="K57" s="1234"/>
      <c r="L57" s="1234"/>
      <c r="M57" s="1234"/>
      <c r="N57" s="1234"/>
      <c r="AM57" s="1219"/>
      <c r="AN57" s="1228"/>
      <c r="AO57" s="1228"/>
      <c r="AP57" s="1228"/>
      <c r="AQ57" s="1228"/>
      <c r="AR57" s="1228"/>
      <c r="AS57" s="1228"/>
      <c r="AT57" s="1228"/>
      <c r="AU57" s="1228"/>
      <c r="AV57" s="1228"/>
      <c r="AW57" s="1228"/>
      <c r="AX57" s="1228"/>
      <c r="AY57" s="1228"/>
      <c r="AZ57" s="1228"/>
      <c r="BA57" s="1228"/>
      <c r="BB57" s="1227" t="s">
        <v>574</v>
      </c>
      <c r="BC57" s="1227"/>
      <c r="BD57" s="1227"/>
      <c r="BE57" s="1227"/>
      <c r="BF57" s="1227"/>
      <c r="BG57" s="1227"/>
      <c r="BH57" s="1227"/>
      <c r="BI57" s="1227"/>
      <c r="BJ57" s="1227"/>
      <c r="BK57" s="1227"/>
      <c r="BL57" s="1227"/>
      <c r="BM57" s="1227"/>
      <c r="BN57" s="1227"/>
      <c r="BO57" s="1227"/>
      <c r="BP57" s="1226">
        <v>66</v>
      </c>
      <c r="BQ57" s="1226"/>
      <c r="BR57" s="1226"/>
      <c r="BS57" s="1226"/>
      <c r="BT57" s="1226"/>
      <c r="BU57" s="1226"/>
      <c r="BV57" s="1226"/>
      <c r="BW57" s="1226"/>
      <c r="BX57" s="1226">
        <v>65.099999999999994</v>
      </c>
      <c r="BY57" s="1226"/>
      <c r="BZ57" s="1226"/>
      <c r="CA57" s="1226"/>
      <c r="CB57" s="1226"/>
      <c r="CC57" s="1226"/>
      <c r="CD57" s="1226"/>
      <c r="CE57" s="1226"/>
      <c r="CF57" s="1226">
        <v>64.3</v>
      </c>
      <c r="CG57" s="1226"/>
      <c r="CH57" s="1226"/>
      <c r="CI57" s="1226"/>
      <c r="CJ57" s="1226"/>
      <c r="CK57" s="1226"/>
      <c r="CL57" s="1226"/>
      <c r="CM57" s="1226"/>
      <c r="CN57" s="1226">
        <v>65.7</v>
      </c>
      <c r="CO57" s="1226"/>
      <c r="CP57" s="1226"/>
      <c r="CQ57" s="1226"/>
      <c r="CR57" s="1226"/>
      <c r="CS57" s="1226"/>
      <c r="CT57" s="1226"/>
      <c r="CU57" s="1226"/>
      <c r="CV57" s="1226">
        <v>66.3</v>
      </c>
      <c r="CW57" s="1226"/>
      <c r="CX57" s="1226"/>
      <c r="CY57" s="1226"/>
      <c r="CZ57" s="1226"/>
      <c r="DA57" s="1226"/>
      <c r="DB57" s="1226"/>
      <c r="DC57" s="1226"/>
      <c r="DD57" s="1266"/>
      <c r="DE57" s="1261"/>
    </row>
    <row r="58" spans="1:109" s="1255" customFormat="1" ht="13.2" x14ac:dyDescent="0.2">
      <c r="A58" s="1219"/>
      <c r="B58" s="1261"/>
      <c r="G58" s="1231"/>
      <c r="H58" s="1231"/>
      <c r="I58" s="1230"/>
      <c r="J58" s="1230"/>
      <c r="K58" s="1234"/>
      <c r="L58" s="1234"/>
      <c r="M58" s="1234"/>
      <c r="N58" s="1234"/>
      <c r="AM58" s="1219"/>
      <c r="AN58" s="1228"/>
      <c r="AO58" s="1228"/>
      <c r="AP58" s="1228"/>
      <c r="AQ58" s="1228"/>
      <c r="AR58" s="1228"/>
      <c r="AS58" s="1228"/>
      <c r="AT58" s="1228"/>
      <c r="AU58" s="1228"/>
      <c r="AV58" s="1228"/>
      <c r="AW58" s="1228"/>
      <c r="AX58" s="1228"/>
      <c r="AY58" s="1228"/>
      <c r="AZ58" s="1228"/>
      <c r="BA58" s="1228"/>
      <c r="BB58" s="1227"/>
      <c r="BC58" s="1227"/>
      <c r="BD58" s="1227"/>
      <c r="BE58" s="1227"/>
      <c r="BF58" s="1227"/>
      <c r="BG58" s="1227"/>
      <c r="BH58" s="1227"/>
      <c r="BI58" s="1227"/>
      <c r="BJ58" s="1227"/>
      <c r="BK58" s="1227"/>
      <c r="BL58" s="1227"/>
      <c r="BM58" s="1227"/>
      <c r="BN58" s="1227"/>
      <c r="BO58" s="1227"/>
      <c r="BP58" s="1226"/>
      <c r="BQ58" s="1226"/>
      <c r="BR58" s="1226"/>
      <c r="BS58" s="1226"/>
      <c r="BT58" s="1226"/>
      <c r="BU58" s="1226"/>
      <c r="BV58" s="1226"/>
      <c r="BW58" s="1226"/>
      <c r="BX58" s="1226"/>
      <c r="BY58" s="1226"/>
      <c r="BZ58" s="1226"/>
      <c r="CA58" s="1226"/>
      <c r="CB58" s="1226"/>
      <c r="CC58" s="1226"/>
      <c r="CD58" s="1226"/>
      <c r="CE58" s="1226"/>
      <c r="CF58" s="1226"/>
      <c r="CG58" s="1226"/>
      <c r="CH58" s="1226"/>
      <c r="CI58" s="1226"/>
      <c r="CJ58" s="1226"/>
      <c r="CK58" s="1226"/>
      <c r="CL58" s="1226"/>
      <c r="CM58" s="1226"/>
      <c r="CN58" s="1226"/>
      <c r="CO58" s="1226"/>
      <c r="CP58" s="1226"/>
      <c r="CQ58" s="1226"/>
      <c r="CR58" s="1226"/>
      <c r="CS58" s="1226"/>
      <c r="CT58" s="1226"/>
      <c r="CU58" s="1226"/>
      <c r="CV58" s="1226"/>
      <c r="CW58" s="1226"/>
      <c r="CX58" s="1226"/>
      <c r="CY58" s="1226"/>
      <c r="CZ58" s="1226"/>
      <c r="DA58" s="1226"/>
      <c r="DB58" s="1226"/>
      <c r="DC58" s="1226"/>
      <c r="DD58" s="1266"/>
      <c r="DE58" s="1261"/>
    </row>
    <row r="59" spans="1:109" s="1255" customFormat="1" ht="13.2" x14ac:dyDescent="0.2">
      <c r="A59" s="1219"/>
      <c r="B59" s="1261"/>
      <c r="K59" s="1267"/>
      <c r="L59" s="1267"/>
      <c r="M59" s="1267"/>
      <c r="N59" s="1267"/>
      <c r="AQ59" s="1267"/>
      <c r="AR59" s="1267"/>
      <c r="AS59" s="1267"/>
      <c r="AT59" s="1267"/>
      <c r="BC59" s="1267"/>
      <c r="BD59" s="1267"/>
      <c r="BE59" s="1267"/>
      <c r="BF59" s="1267"/>
      <c r="BO59" s="1267"/>
      <c r="BP59" s="1267"/>
      <c r="BQ59" s="1267"/>
      <c r="BR59" s="1267"/>
      <c r="CA59" s="1267"/>
      <c r="CB59" s="1267"/>
      <c r="CC59" s="1267"/>
      <c r="CD59" s="1267"/>
      <c r="CM59" s="1267"/>
      <c r="CN59" s="1267"/>
      <c r="CO59" s="1267"/>
      <c r="CP59" s="1267"/>
      <c r="CY59" s="1267"/>
      <c r="CZ59" s="1267"/>
      <c r="DA59" s="1267"/>
      <c r="DB59" s="1267"/>
      <c r="DC59" s="1267"/>
      <c r="DD59" s="1266"/>
      <c r="DE59" s="1261"/>
    </row>
    <row r="60" spans="1:109" s="1255" customFormat="1" ht="13.2" x14ac:dyDescent="0.2">
      <c r="A60" s="1219"/>
      <c r="B60" s="1261"/>
      <c r="K60" s="1267"/>
      <c r="L60" s="1267"/>
      <c r="M60" s="1267"/>
      <c r="N60" s="1267"/>
      <c r="AQ60" s="1267"/>
      <c r="AR60" s="1267"/>
      <c r="AS60" s="1267"/>
      <c r="AT60" s="1267"/>
      <c r="BC60" s="1267"/>
      <c r="BD60" s="1267"/>
      <c r="BE60" s="1267"/>
      <c r="BF60" s="1267"/>
      <c r="BO60" s="1267"/>
      <c r="BP60" s="1267"/>
      <c r="BQ60" s="1267"/>
      <c r="BR60" s="1267"/>
      <c r="CA60" s="1267"/>
      <c r="CB60" s="1267"/>
      <c r="CC60" s="1267"/>
      <c r="CD60" s="1267"/>
      <c r="CM60" s="1267"/>
      <c r="CN60" s="1267"/>
      <c r="CO60" s="1267"/>
      <c r="CP60" s="1267"/>
      <c r="CY60" s="1267"/>
      <c r="CZ60" s="1267"/>
      <c r="DA60" s="1267"/>
      <c r="DB60" s="1267"/>
      <c r="DC60" s="1267"/>
      <c r="DD60" s="1266"/>
      <c r="DE60" s="1261"/>
    </row>
    <row r="61" spans="1:109" s="1255" customFormat="1" ht="13.2" x14ac:dyDescent="0.2">
      <c r="A61" s="1219"/>
      <c r="B61" s="1265"/>
      <c r="C61" s="1264"/>
      <c r="D61" s="1264"/>
      <c r="E61" s="1264"/>
      <c r="F61" s="1264"/>
      <c r="G61" s="1264"/>
      <c r="H61" s="1264"/>
      <c r="I61" s="1264"/>
      <c r="J61" s="1264"/>
      <c r="K61" s="1264"/>
      <c r="L61" s="1264"/>
      <c r="M61" s="1263"/>
      <c r="N61" s="1263"/>
      <c r="O61" s="1264"/>
      <c r="P61" s="1264"/>
      <c r="Q61" s="1264"/>
      <c r="R61" s="1264"/>
      <c r="S61" s="1264"/>
      <c r="T61" s="1264"/>
      <c r="U61" s="1264"/>
      <c r="V61" s="1264"/>
      <c r="W61" s="1264"/>
      <c r="X61" s="1264"/>
      <c r="Y61" s="1264"/>
      <c r="Z61" s="1264"/>
      <c r="AA61" s="1264"/>
      <c r="AB61" s="1264"/>
      <c r="AC61" s="1264"/>
      <c r="AD61" s="1264"/>
      <c r="AE61" s="1264"/>
      <c r="AF61" s="1264"/>
      <c r="AG61" s="1264"/>
      <c r="AH61" s="1264"/>
      <c r="AI61" s="1264"/>
      <c r="AJ61" s="1264"/>
      <c r="AK61" s="1264"/>
      <c r="AL61" s="1264"/>
      <c r="AM61" s="1264"/>
      <c r="AN61" s="1264"/>
      <c r="AO61" s="1264"/>
      <c r="AP61" s="1264"/>
      <c r="AQ61" s="1264"/>
      <c r="AR61" s="1264"/>
      <c r="AS61" s="1263"/>
      <c r="AT61" s="1263"/>
      <c r="AU61" s="1264"/>
      <c r="AV61" s="1264"/>
      <c r="AW61" s="1264"/>
      <c r="AX61" s="1264"/>
      <c r="AY61" s="1264"/>
      <c r="AZ61" s="1264"/>
      <c r="BA61" s="1264"/>
      <c r="BB61" s="1264"/>
      <c r="BC61" s="1264"/>
      <c r="BD61" s="1264"/>
      <c r="BE61" s="1263"/>
      <c r="BF61" s="1263"/>
      <c r="BG61" s="1264"/>
      <c r="BH61" s="1264"/>
      <c r="BI61" s="1264"/>
      <c r="BJ61" s="1264"/>
      <c r="BK61" s="1264"/>
      <c r="BL61" s="1264"/>
      <c r="BM61" s="1264"/>
      <c r="BN61" s="1264"/>
      <c r="BO61" s="1264"/>
      <c r="BP61" s="1264"/>
      <c r="BQ61" s="1263"/>
      <c r="BR61" s="1263"/>
      <c r="BS61" s="1264"/>
      <c r="BT61" s="1264"/>
      <c r="BU61" s="1264"/>
      <c r="BV61" s="1264"/>
      <c r="BW61" s="1264"/>
      <c r="BX61" s="1264"/>
      <c r="BY61" s="1264"/>
      <c r="BZ61" s="1264"/>
      <c r="CA61" s="1264"/>
      <c r="CB61" s="1264"/>
      <c r="CC61" s="1263"/>
      <c r="CD61" s="1263"/>
      <c r="CE61" s="1264"/>
      <c r="CF61" s="1264"/>
      <c r="CG61" s="1264"/>
      <c r="CH61" s="1264"/>
      <c r="CI61" s="1264"/>
      <c r="CJ61" s="1264"/>
      <c r="CK61" s="1264"/>
      <c r="CL61" s="1264"/>
      <c r="CM61" s="1264"/>
      <c r="CN61" s="1264"/>
      <c r="CO61" s="1263"/>
      <c r="CP61" s="1263"/>
      <c r="CQ61" s="1264"/>
      <c r="CR61" s="1264"/>
      <c r="CS61" s="1264"/>
      <c r="CT61" s="1264"/>
      <c r="CU61" s="1264"/>
      <c r="CV61" s="1264"/>
      <c r="CW61" s="1264"/>
      <c r="CX61" s="1264"/>
      <c r="CY61" s="1264"/>
      <c r="CZ61" s="1264"/>
      <c r="DA61" s="1263"/>
      <c r="DB61" s="1263"/>
      <c r="DC61" s="1263"/>
      <c r="DD61" s="1262"/>
      <c r="DE61" s="1261"/>
    </row>
    <row r="62" spans="1:109" ht="13.2" x14ac:dyDescent="0.2">
      <c r="B62" s="1260"/>
      <c r="C62" s="1260"/>
      <c r="D62" s="1260"/>
      <c r="E62" s="1260"/>
      <c r="F62" s="1260"/>
      <c r="G62" s="1260"/>
      <c r="H62" s="1260"/>
      <c r="I62" s="1260"/>
      <c r="J62" s="1260"/>
      <c r="K62" s="1260"/>
      <c r="L62" s="1260"/>
      <c r="M62" s="1260"/>
      <c r="N62" s="1260"/>
      <c r="O62" s="1260"/>
      <c r="P62" s="1260"/>
      <c r="Q62" s="1260"/>
      <c r="R62" s="1260"/>
      <c r="S62" s="1260"/>
      <c r="T62" s="1260"/>
      <c r="U62" s="1260"/>
      <c r="V62" s="1260"/>
      <c r="W62" s="1260"/>
      <c r="X62" s="1260"/>
      <c r="Y62" s="1260"/>
      <c r="Z62" s="1260"/>
      <c r="AA62" s="1260"/>
      <c r="AB62" s="1260"/>
      <c r="AC62" s="1260"/>
      <c r="AD62" s="1260"/>
      <c r="AE62" s="1260"/>
      <c r="AF62" s="1260"/>
      <c r="AG62" s="1260"/>
      <c r="AH62" s="1260"/>
      <c r="AI62" s="1260"/>
      <c r="AJ62" s="1260"/>
      <c r="AK62" s="1260"/>
      <c r="AL62" s="1260"/>
      <c r="AM62" s="1260"/>
      <c r="AN62" s="1260"/>
      <c r="AO62" s="1260"/>
      <c r="AP62" s="1260"/>
      <c r="AQ62" s="1260"/>
      <c r="AR62" s="1260"/>
      <c r="AS62" s="1260"/>
      <c r="AT62" s="1260"/>
      <c r="AU62" s="1260"/>
      <c r="AV62" s="1260"/>
      <c r="AW62" s="1260"/>
      <c r="AX62" s="1260"/>
      <c r="AY62" s="1260"/>
      <c r="AZ62" s="1260"/>
      <c r="BA62" s="1260"/>
      <c r="BB62" s="1260"/>
      <c r="BC62" s="1260"/>
      <c r="BD62" s="1260"/>
      <c r="BE62" s="1260"/>
      <c r="BF62" s="1260"/>
      <c r="BG62" s="1260"/>
      <c r="BH62" s="1260"/>
      <c r="BI62" s="1260"/>
      <c r="BJ62" s="1260"/>
      <c r="BK62" s="1260"/>
      <c r="BL62" s="1260"/>
      <c r="BM62" s="1260"/>
      <c r="BN62" s="1260"/>
      <c r="BO62" s="1260"/>
      <c r="BP62" s="1260"/>
      <c r="BQ62" s="1260"/>
      <c r="BR62" s="1260"/>
      <c r="BS62" s="1260"/>
      <c r="BT62" s="1260"/>
      <c r="BU62" s="1260"/>
      <c r="BV62" s="1260"/>
      <c r="BW62" s="1260"/>
      <c r="BX62" s="1260"/>
      <c r="BY62" s="1260"/>
      <c r="BZ62" s="1260"/>
      <c r="CA62" s="1260"/>
      <c r="CB62" s="1260"/>
      <c r="CC62" s="1260"/>
      <c r="CD62" s="1260"/>
      <c r="CE62" s="1260"/>
      <c r="CF62" s="1260"/>
      <c r="CG62" s="1260"/>
      <c r="CH62" s="1260"/>
      <c r="CI62" s="1260"/>
      <c r="CJ62" s="1260"/>
      <c r="CK62" s="1260"/>
      <c r="CL62" s="1260"/>
      <c r="CM62" s="1260"/>
      <c r="CN62" s="1260"/>
      <c r="CO62" s="1260"/>
      <c r="CP62" s="1260"/>
      <c r="CQ62" s="1260"/>
      <c r="CR62" s="1260"/>
      <c r="CS62" s="1260"/>
      <c r="CT62" s="1260"/>
      <c r="CU62" s="1260"/>
      <c r="CV62" s="1260"/>
      <c r="CW62" s="1260"/>
      <c r="CX62" s="1260"/>
      <c r="CY62" s="1260"/>
      <c r="CZ62" s="1260"/>
      <c r="DA62" s="1260"/>
      <c r="DB62" s="1260"/>
      <c r="DC62" s="1260"/>
      <c r="DD62" s="1260"/>
      <c r="DE62" s="1219"/>
    </row>
    <row r="63" spans="1:109" ht="16.2" x14ac:dyDescent="0.2">
      <c r="B63" s="1259" t="s">
        <v>573</v>
      </c>
    </row>
    <row r="64" spans="1:109" ht="13.2" x14ac:dyDescent="0.2">
      <c r="B64" s="1220"/>
      <c r="G64" s="1256"/>
      <c r="I64" s="1258"/>
      <c r="J64" s="1258"/>
      <c r="K64" s="1258"/>
      <c r="L64" s="1258"/>
      <c r="M64" s="1258"/>
      <c r="N64" s="1257"/>
      <c r="AM64" s="1256"/>
      <c r="AN64" s="1256" t="s">
        <v>572</v>
      </c>
      <c r="AP64" s="1255"/>
      <c r="AQ64" s="1255"/>
      <c r="AR64" s="1255"/>
      <c r="AY64" s="1256"/>
      <c r="BA64" s="1255"/>
      <c r="BB64" s="1255"/>
      <c r="BC64" s="1255"/>
      <c r="BK64" s="1256"/>
      <c r="BM64" s="1255"/>
      <c r="BN64" s="1255"/>
      <c r="BO64" s="1255"/>
      <c r="BW64" s="1256"/>
      <c r="BY64" s="1255"/>
      <c r="BZ64" s="1255"/>
      <c r="CA64" s="1255"/>
      <c r="CI64" s="1256"/>
      <c r="CK64" s="1255"/>
      <c r="CL64" s="1255"/>
      <c r="CM64" s="1255"/>
      <c r="CU64" s="1256"/>
      <c r="CW64" s="1255"/>
      <c r="CX64" s="1255"/>
      <c r="CY64" s="1255"/>
    </row>
    <row r="65" spans="2:107" ht="13.2" x14ac:dyDescent="0.2">
      <c r="B65" s="1220"/>
      <c r="AN65" s="1254" t="s">
        <v>571</v>
      </c>
      <c r="AO65" s="1253"/>
      <c r="AP65" s="1253"/>
      <c r="AQ65" s="1253"/>
      <c r="AR65" s="1253"/>
      <c r="AS65" s="1253"/>
      <c r="AT65" s="1253"/>
      <c r="AU65" s="1253"/>
      <c r="AV65" s="1253"/>
      <c r="AW65" s="1253"/>
      <c r="AX65" s="1253"/>
      <c r="AY65" s="1253"/>
      <c r="AZ65" s="1253"/>
      <c r="BA65" s="1253"/>
      <c r="BB65" s="1253"/>
      <c r="BC65" s="1253"/>
      <c r="BD65" s="1253"/>
      <c r="BE65" s="1253"/>
      <c r="BF65" s="1253"/>
      <c r="BG65" s="1253"/>
      <c r="BH65" s="1253"/>
      <c r="BI65" s="1253"/>
      <c r="BJ65" s="1253"/>
      <c r="BK65" s="1253"/>
      <c r="BL65" s="1253"/>
      <c r="BM65" s="1253"/>
      <c r="BN65" s="1253"/>
      <c r="BO65" s="1253"/>
      <c r="BP65" s="1253"/>
      <c r="BQ65" s="1253"/>
      <c r="BR65" s="1253"/>
      <c r="BS65" s="1253"/>
      <c r="BT65" s="1253"/>
      <c r="BU65" s="1253"/>
      <c r="BV65" s="1253"/>
      <c r="BW65" s="1253"/>
      <c r="BX65" s="1253"/>
      <c r="BY65" s="1253"/>
      <c r="BZ65" s="1253"/>
      <c r="CA65" s="1253"/>
      <c r="CB65" s="1253"/>
      <c r="CC65" s="1253"/>
      <c r="CD65" s="1253"/>
      <c r="CE65" s="1253"/>
      <c r="CF65" s="1253"/>
      <c r="CG65" s="1253"/>
      <c r="CH65" s="1253"/>
      <c r="CI65" s="1253"/>
      <c r="CJ65" s="1253"/>
      <c r="CK65" s="1253"/>
      <c r="CL65" s="1253"/>
      <c r="CM65" s="1253"/>
      <c r="CN65" s="1253"/>
      <c r="CO65" s="1253"/>
      <c r="CP65" s="1253"/>
      <c r="CQ65" s="1253"/>
      <c r="CR65" s="1253"/>
      <c r="CS65" s="1253"/>
      <c r="CT65" s="1253"/>
      <c r="CU65" s="1253"/>
      <c r="CV65" s="1253"/>
      <c r="CW65" s="1253"/>
      <c r="CX65" s="1253"/>
      <c r="CY65" s="1253"/>
      <c r="CZ65" s="1253"/>
      <c r="DA65" s="1253"/>
      <c r="DB65" s="1253"/>
      <c r="DC65" s="1252"/>
    </row>
    <row r="66" spans="2:107" ht="13.2" x14ac:dyDescent="0.2">
      <c r="B66" s="1220"/>
      <c r="AN66" s="1251"/>
      <c r="AO66" s="1250"/>
      <c r="AP66" s="1250"/>
      <c r="AQ66" s="1250"/>
      <c r="AR66" s="1250"/>
      <c r="AS66" s="1250"/>
      <c r="AT66" s="1250"/>
      <c r="AU66" s="1250"/>
      <c r="AV66" s="1250"/>
      <c r="AW66" s="1250"/>
      <c r="AX66" s="1250"/>
      <c r="AY66" s="1250"/>
      <c r="AZ66" s="1250"/>
      <c r="BA66" s="1250"/>
      <c r="BB66" s="1250"/>
      <c r="BC66" s="1250"/>
      <c r="BD66" s="1250"/>
      <c r="BE66" s="1250"/>
      <c r="BF66" s="1250"/>
      <c r="BG66" s="1250"/>
      <c r="BH66" s="1250"/>
      <c r="BI66" s="1250"/>
      <c r="BJ66" s="1250"/>
      <c r="BK66" s="1250"/>
      <c r="BL66" s="1250"/>
      <c r="BM66" s="1250"/>
      <c r="BN66" s="1250"/>
      <c r="BO66" s="1250"/>
      <c r="BP66" s="1250"/>
      <c r="BQ66" s="1250"/>
      <c r="BR66" s="1250"/>
      <c r="BS66" s="1250"/>
      <c r="BT66" s="1250"/>
      <c r="BU66" s="1250"/>
      <c r="BV66" s="1250"/>
      <c r="BW66" s="1250"/>
      <c r="BX66" s="1250"/>
      <c r="BY66" s="1250"/>
      <c r="BZ66" s="1250"/>
      <c r="CA66" s="1250"/>
      <c r="CB66" s="1250"/>
      <c r="CC66" s="1250"/>
      <c r="CD66" s="1250"/>
      <c r="CE66" s="1250"/>
      <c r="CF66" s="1250"/>
      <c r="CG66" s="1250"/>
      <c r="CH66" s="1250"/>
      <c r="CI66" s="1250"/>
      <c r="CJ66" s="1250"/>
      <c r="CK66" s="1250"/>
      <c r="CL66" s="1250"/>
      <c r="CM66" s="1250"/>
      <c r="CN66" s="1250"/>
      <c r="CO66" s="1250"/>
      <c r="CP66" s="1250"/>
      <c r="CQ66" s="1250"/>
      <c r="CR66" s="1250"/>
      <c r="CS66" s="1250"/>
      <c r="CT66" s="1250"/>
      <c r="CU66" s="1250"/>
      <c r="CV66" s="1250"/>
      <c r="CW66" s="1250"/>
      <c r="CX66" s="1250"/>
      <c r="CY66" s="1250"/>
      <c r="CZ66" s="1250"/>
      <c r="DA66" s="1250"/>
      <c r="DB66" s="1250"/>
      <c r="DC66" s="1249"/>
    </row>
    <row r="67" spans="2:107" ht="13.2" x14ac:dyDescent="0.2">
      <c r="B67" s="1220"/>
      <c r="AN67" s="1251"/>
      <c r="AO67" s="1250"/>
      <c r="AP67" s="1250"/>
      <c r="AQ67" s="1250"/>
      <c r="AR67" s="1250"/>
      <c r="AS67" s="1250"/>
      <c r="AT67" s="1250"/>
      <c r="AU67" s="1250"/>
      <c r="AV67" s="1250"/>
      <c r="AW67" s="1250"/>
      <c r="AX67" s="1250"/>
      <c r="AY67" s="1250"/>
      <c r="AZ67" s="1250"/>
      <c r="BA67" s="1250"/>
      <c r="BB67" s="1250"/>
      <c r="BC67" s="1250"/>
      <c r="BD67" s="1250"/>
      <c r="BE67" s="1250"/>
      <c r="BF67" s="1250"/>
      <c r="BG67" s="1250"/>
      <c r="BH67" s="1250"/>
      <c r="BI67" s="1250"/>
      <c r="BJ67" s="1250"/>
      <c r="BK67" s="1250"/>
      <c r="BL67" s="1250"/>
      <c r="BM67" s="1250"/>
      <c r="BN67" s="1250"/>
      <c r="BO67" s="1250"/>
      <c r="BP67" s="1250"/>
      <c r="BQ67" s="1250"/>
      <c r="BR67" s="1250"/>
      <c r="BS67" s="1250"/>
      <c r="BT67" s="1250"/>
      <c r="BU67" s="1250"/>
      <c r="BV67" s="1250"/>
      <c r="BW67" s="1250"/>
      <c r="BX67" s="1250"/>
      <c r="BY67" s="1250"/>
      <c r="BZ67" s="1250"/>
      <c r="CA67" s="1250"/>
      <c r="CB67" s="1250"/>
      <c r="CC67" s="1250"/>
      <c r="CD67" s="1250"/>
      <c r="CE67" s="1250"/>
      <c r="CF67" s="1250"/>
      <c r="CG67" s="1250"/>
      <c r="CH67" s="1250"/>
      <c r="CI67" s="1250"/>
      <c r="CJ67" s="1250"/>
      <c r="CK67" s="1250"/>
      <c r="CL67" s="1250"/>
      <c r="CM67" s="1250"/>
      <c r="CN67" s="1250"/>
      <c r="CO67" s="1250"/>
      <c r="CP67" s="1250"/>
      <c r="CQ67" s="1250"/>
      <c r="CR67" s="1250"/>
      <c r="CS67" s="1250"/>
      <c r="CT67" s="1250"/>
      <c r="CU67" s="1250"/>
      <c r="CV67" s="1250"/>
      <c r="CW67" s="1250"/>
      <c r="CX67" s="1250"/>
      <c r="CY67" s="1250"/>
      <c r="CZ67" s="1250"/>
      <c r="DA67" s="1250"/>
      <c r="DB67" s="1250"/>
      <c r="DC67" s="1249"/>
    </row>
    <row r="68" spans="2:107" ht="13.2" x14ac:dyDescent="0.2">
      <c r="B68" s="1220"/>
      <c r="AN68" s="1251"/>
      <c r="AO68" s="1250"/>
      <c r="AP68" s="1250"/>
      <c r="AQ68" s="1250"/>
      <c r="AR68" s="1250"/>
      <c r="AS68" s="1250"/>
      <c r="AT68" s="1250"/>
      <c r="AU68" s="1250"/>
      <c r="AV68" s="1250"/>
      <c r="AW68" s="1250"/>
      <c r="AX68" s="1250"/>
      <c r="AY68" s="1250"/>
      <c r="AZ68" s="1250"/>
      <c r="BA68" s="1250"/>
      <c r="BB68" s="1250"/>
      <c r="BC68" s="1250"/>
      <c r="BD68" s="1250"/>
      <c r="BE68" s="1250"/>
      <c r="BF68" s="1250"/>
      <c r="BG68" s="1250"/>
      <c r="BH68" s="1250"/>
      <c r="BI68" s="1250"/>
      <c r="BJ68" s="1250"/>
      <c r="BK68" s="1250"/>
      <c r="BL68" s="1250"/>
      <c r="BM68" s="1250"/>
      <c r="BN68" s="1250"/>
      <c r="BO68" s="1250"/>
      <c r="BP68" s="1250"/>
      <c r="BQ68" s="1250"/>
      <c r="BR68" s="1250"/>
      <c r="BS68" s="1250"/>
      <c r="BT68" s="1250"/>
      <c r="BU68" s="1250"/>
      <c r="BV68" s="1250"/>
      <c r="BW68" s="1250"/>
      <c r="BX68" s="1250"/>
      <c r="BY68" s="1250"/>
      <c r="BZ68" s="1250"/>
      <c r="CA68" s="1250"/>
      <c r="CB68" s="1250"/>
      <c r="CC68" s="1250"/>
      <c r="CD68" s="1250"/>
      <c r="CE68" s="1250"/>
      <c r="CF68" s="1250"/>
      <c r="CG68" s="1250"/>
      <c r="CH68" s="1250"/>
      <c r="CI68" s="1250"/>
      <c r="CJ68" s="1250"/>
      <c r="CK68" s="1250"/>
      <c r="CL68" s="1250"/>
      <c r="CM68" s="1250"/>
      <c r="CN68" s="1250"/>
      <c r="CO68" s="1250"/>
      <c r="CP68" s="1250"/>
      <c r="CQ68" s="1250"/>
      <c r="CR68" s="1250"/>
      <c r="CS68" s="1250"/>
      <c r="CT68" s="1250"/>
      <c r="CU68" s="1250"/>
      <c r="CV68" s="1250"/>
      <c r="CW68" s="1250"/>
      <c r="CX68" s="1250"/>
      <c r="CY68" s="1250"/>
      <c r="CZ68" s="1250"/>
      <c r="DA68" s="1250"/>
      <c r="DB68" s="1250"/>
      <c r="DC68" s="1249"/>
    </row>
    <row r="69" spans="2:107" ht="13.2" x14ac:dyDescent="0.2">
      <c r="B69" s="1220"/>
      <c r="AN69" s="1248"/>
      <c r="AO69" s="1247"/>
      <c r="AP69" s="1247"/>
      <c r="AQ69" s="1247"/>
      <c r="AR69" s="1247"/>
      <c r="AS69" s="1247"/>
      <c r="AT69" s="1247"/>
      <c r="AU69" s="1247"/>
      <c r="AV69" s="1247"/>
      <c r="AW69" s="1247"/>
      <c r="AX69" s="1247"/>
      <c r="AY69" s="1247"/>
      <c r="AZ69" s="1247"/>
      <c r="BA69" s="1247"/>
      <c r="BB69" s="1247"/>
      <c r="BC69" s="1247"/>
      <c r="BD69" s="1247"/>
      <c r="BE69" s="1247"/>
      <c r="BF69" s="1247"/>
      <c r="BG69" s="1247"/>
      <c r="BH69" s="1247"/>
      <c r="BI69" s="1247"/>
      <c r="BJ69" s="1247"/>
      <c r="BK69" s="1247"/>
      <c r="BL69" s="1247"/>
      <c r="BM69" s="1247"/>
      <c r="BN69" s="1247"/>
      <c r="BO69" s="1247"/>
      <c r="BP69" s="1247"/>
      <c r="BQ69" s="1247"/>
      <c r="BR69" s="1247"/>
      <c r="BS69" s="1247"/>
      <c r="BT69" s="1247"/>
      <c r="BU69" s="1247"/>
      <c r="BV69" s="1247"/>
      <c r="BW69" s="1247"/>
      <c r="BX69" s="1247"/>
      <c r="BY69" s="1247"/>
      <c r="BZ69" s="1247"/>
      <c r="CA69" s="1247"/>
      <c r="CB69" s="1247"/>
      <c r="CC69" s="1247"/>
      <c r="CD69" s="1247"/>
      <c r="CE69" s="1247"/>
      <c r="CF69" s="1247"/>
      <c r="CG69" s="1247"/>
      <c r="CH69" s="1247"/>
      <c r="CI69" s="1247"/>
      <c r="CJ69" s="1247"/>
      <c r="CK69" s="1247"/>
      <c r="CL69" s="1247"/>
      <c r="CM69" s="1247"/>
      <c r="CN69" s="1247"/>
      <c r="CO69" s="1247"/>
      <c r="CP69" s="1247"/>
      <c r="CQ69" s="1247"/>
      <c r="CR69" s="1247"/>
      <c r="CS69" s="1247"/>
      <c r="CT69" s="1247"/>
      <c r="CU69" s="1247"/>
      <c r="CV69" s="1247"/>
      <c r="CW69" s="1247"/>
      <c r="CX69" s="1247"/>
      <c r="CY69" s="1247"/>
      <c r="CZ69" s="1247"/>
      <c r="DA69" s="1247"/>
      <c r="DB69" s="1247"/>
      <c r="DC69" s="1246"/>
    </row>
    <row r="70" spans="2:107" ht="13.2" x14ac:dyDescent="0.2">
      <c r="B70" s="1220"/>
      <c r="H70" s="1245"/>
      <c r="I70" s="1245"/>
      <c r="J70" s="1243"/>
      <c r="K70" s="1243"/>
      <c r="L70" s="1242"/>
      <c r="M70" s="1243"/>
      <c r="N70" s="1242"/>
      <c r="AN70" s="1233"/>
      <c r="AO70" s="1233"/>
      <c r="AP70" s="1233"/>
      <c r="AZ70" s="1233"/>
      <c r="BA70" s="1233"/>
      <c r="BB70" s="1233"/>
      <c r="BL70" s="1233"/>
      <c r="BM70" s="1233"/>
      <c r="BN70" s="1233"/>
      <c r="BX70" s="1233"/>
      <c r="BY70" s="1233"/>
      <c r="BZ70" s="1233"/>
      <c r="CJ70" s="1233"/>
      <c r="CK70" s="1233"/>
      <c r="CL70" s="1233"/>
      <c r="CV70" s="1233"/>
      <c r="CW70" s="1233"/>
      <c r="CX70" s="1233"/>
    </row>
    <row r="71" spans="2:107" ht="13.2" x14ac:dyDescent="0.2">
      <c r="B71" s="1220"/>
      <c r="G71" s="1241"/>
      <c r="I71" s="1244"/>
      <c r="J71" s="1243"/>
      <c r="K71" s="1243"/>
      <c r="L71" s="1242"/>
      <c r="M71" s="1243"/>
      <c r="N71" s="1242"/>
      <c r="AM71" s="1241"/>
      <c r="AN71" s="1219" t="s">
        <v>570</v>
      </c>
    </row>
    <row r="72" spans="2:107" ht="13.2" x14ac:dyDescent="0.2">
      <c r="B72" s="1220"/>
      <c r="G72" s="1231"/>
      <c r="H72" s="1231"/>
      <c r="I72" s="1231"/>
      <c r="J72" s="1231"/>
      <c r="K72" s="1240"/>
      <c r="L72" s="1240"/>
      <c r="M72" s="1239"/>
      <c r="N72" s="1239"/>
      <c r="AN72" s="1238"/>
      <c r="AO72" s="1237"/>
      <c r="AP72" s="1237"/>
      <c r="AQ72" s="1237"/>
      <c r="AR72" s="1237"/>
      <c r="AS72" s="1237"/>
      <c r="AT72" s="1237"/>
      <c r="AU72" s="1237"/>
      <c r="AV72" s="1237"/>
      <c r="AW72" s="1237"/>
      <c r="AX72" s="1237"/>
      <c r="AY72" s="1237"/>
      <c r="AZ72" s="1237"/>
      <c r="BA72" s="1237"/>
      <c r="BB72" s="1237"/>
      <c r="BC72" s="1237"/>
      <c r="BD72" s="1237"/>
      <c r="BE72" s="1237"/>
      <c r="BF72" s="1237"/>
      <c r="BG72" s="1237"/>
      <c r="BH72" s="1237"/>
      <c r="BI72" s="1237"/>
      <c r="BJ72" s="1237"/>
      <c r="BK72" s="1237"/>
      <c r="BL72" s="1237"/>
      <c r="BM72" s="1237"/>
      <c r="BN72" s="1237"/>
      <c r="BO72" s="1236"/>
      <c r="BP72" s="1228" t="s">
        <v>525</v>
      </c>
      <c r="BQ72" s="1228"/>
      <c r="BR72" s="1228"/>
      <c r="BS72" s="1228"/>
      <c r="BT72" s="1228"/>
      <c r="BU72" s="1228"/>
      <c r="BV72" s="1228"/>
      <c r="BW72" s="1228"/>
      <c r="BX72" s="1228" t="s">
        <v>526</v>
      </c>
      <c r="BY72" s="1228"/>
      <c r="BZ72" s="1228"/>
      <c r="CA72" s="1228"/>
      <c r="CB72" s="1228"/>
      <c r="CC72" s="1228"/>
      <c r="CD72" s="1228"/>
      <c r="CE72" s="1228"/>
      <c r="CF72" s="1228" t="s">
        <v>527</v>
      </c>
      <c r="CG72" s="1228"/>
      <c r="CH72" s="1228"/>
      <c r="CI72" s="1228"/>
      <c r="CJ72" s="1228"/>
      <c r="CK72" s="1228"/>
      <c r="CL72" s="1228"/>
      <c r="CM72" s="1228"/>
      <c r="CN72" s="1228" t="s">
        <v>528</v>
      </c>
      <c r="CO72" s="1228"/>
      <c r="CP72" s="1228"/>
      <c r="CQ72" s="1228"/>
      <c r="CR72" s="1228"/>
      <c r="CS72" s="1228"/>
      <c r="CT72" s="1228"/>
      <c r="CU72" s="1228"/>
      <c r="CV72" s="1228" t="s">
        <v>529</v>
      </c>
      <c r="CW72" s="1228"/>
      <c r="CX72" s="1228"/>
      <c r="CY72" s="1228"/>
      <c r="CZ72" s="1228"/>
      <c r="DA72" s="1228"/>
      <c r="DB72" s="1228"/>
      <c r="DC72" s="1228"/>
    </row>
    <row r="73" spans="2:107" ht="13.2" x14ac:dyDescent="0.2">
      <c r="B73" s="1220"/>
      <c r="G73" s="1235"/>
      <c r="H73" s="1235"/>
      <c r="I73" s="1235"/>
      <c r="J73" s="1235"/>
      <c r="K73" s="1232"/>
      <c r="L73" s="1232"/>
      <c r="M73" s="1232"/>
      <c r="N73" s="1232"/>
      <c r="AM73" s="1233"/>
      <c r="AN73" s="1227" t="s">
        <v>569</v>
      </c>
      <c r="AO73" s="1227"/>
      <c r="AP73" s="1227"/>
      <c r="AQ73" s="1227"/>
      <c r="AR73" s="1227"/>
      <c r="AS73" s="1227"/>
      <c r="AT73" s="1227"/>
      <c r="AU73" s="1227"/>
      <c r="AV73" s="1227"/>
      <c r="AW73" s="1227"/>
      <c r="AX73" s="1227"/>
      <c r="AY73" s="1227"/>
      <c r="AZ73" s="1227"/>
      <c r="BA73" s="1227"/>
      <c r="BB73" s="1227" t="s">
        <v>567</v>
      </c>
      <c r="BC73" s="1227"/>
      <c r="BD73" s="1227"/>
      <c r="BE73" s="1227"/>
      <c r="BF73" s="1227"/>
      <c r="BG73" s="1227"/>
      <c r="BH73" s="1227"/>
      <c r="BI73" s="1227"/>
      <c r="BJ73" s="1227"/>
      <c r="BK73" s="1227"/>
      <c r="BL73" s="1227"/>
      <c r="BM73" s="1227"/>
      <c r="BN73" s="1227"/>
      <c r="BO73" s="1227"/>
      <c r="BP73" s="1226"/>
      <c r="BQ73" s="1226"/>
      <c r="BR73" s="1226"/>
      <c r="BS73" s="1226"/>
      <c r="BT73" s="1226"/>
      <c r="BU73" s="1226"/>
      <c r="BV73" s="1226"/>
      <c r="BW73" s="1226"/>
      <c r="BX73" s="1226"/>
      <c r="BY73" s="1226"/>
      <c r="BZ73" s="1226"/>
      <c r="CA73" s="1226"/>
      <c r="CB73" s="1226"/>
      <c r="CC73" s="1226"/>
      <c r="CD73" s="1226"/>
      <c r="CE73" s="1226"/>
      <c r="CF73" s="1226"/>
      <c r="CG73" s="1226"/>
      <c r="CH73" s="1226"/>
      <c r="CI73" s="1226"/>
      <c r="CJ73" s="1226"/>
      <c r="CK73" s="1226"/>
      <c r="CL73" s="1226"/>
      <c r="CM73" s="1226"/>
      <c r="CN73" s="1226"/>
      <c r="CO73" s="1226"/>
      <c r="CP73" s="1226"/>
      <c r="CQ73" s="1226"/>
      <c r="CR73" s="1226"/>
      <c r="CS73" s="1226"/>
      <c r="CT73" s="1226"/>
      <c r="CU73" s="1226"/>
      <c r="CV73" s="1226"/>
      <c r="CW73" s="1226"/>
      <c r="CX73" s="1226"/>
      <c r="CY73" s="1226"/>
      <c r="CZ73" s="1226"/>
      <c r="DA73" s="1226"/>
      <c r="DB73" s="1226"/>
      <c r="DC73" s="1226"/>
    </row>
    <row r="74" spans="2:107" ht="13.2" x14ac:dyDescent="0.2">
      <c r="B74" s="1220"/>
      <c r="G74" s="1235"/>
      <c r="H74" s="1235"/>
      <c r="I74" s="1235"/>
      <c r="J74" s="1235"/>
      <c r="K74" s="1232"/>
      <c r="L74" s="1232"/>
      <c r="M74" s="1232"/>
      <c r="N74" s="1232"/>
      <c r="AM74" s="1233"/>
      <c r="AN74" s="1227"/>
      <c r="AO74" s="1227"/>
      <c r="AP74" s="1227"/>
      <c r="AQ74" s="1227"/>
      <c r="AR74" s="1227"/>
      <c r="AS74" s="1227"/>
      <c r="AT74" s="1227"/>
      <c r="AU74" s="1227"/>
      <c r="AV74" s="1227"/>
      <c r="AW74" s="1227"/>
      <c r="AX74" s="1227"/>
      <c r="AY74" s="1227"/>
      <c r="AZ74" s="1227"/>
      <c r="BA74" s="1227"/>
      <c r="BB74" s="1227"/>
      <c r="BC74" s="1227"/>
      <c r="BD74" s="1227"/>
      <c r="BE74" s="1227"/>
      <c r="BF74" s="1227"/>
      <c r="BG74" s="1227"/>
      <c r="BH74" s="1227"/>
      <c r="BI74" s="1227"/>
      <c r="BJ74" s="1227"/>
      <c r="BK74" s="1227"/>
      <c r="BL74" s="1227"/>
      <c r="BM74" s="1227"/>
      <c r="BN74" s="1227"/>
      <c r="BO74" s="1227"/>
      <c r="BP74" s="1226"/>
      <c r="BQ74" s="1226"/>
      <c r="BR74" s="1226"/>
      <c r="BS74" s="1226"/>
      <c r="BT74" s="1226"/>
      <c r="BU74" s="1226"/>
      <c r="BV74" s="1226"/>
      <c r="BW74" s="1226"/>
      <c r="BX74" s="1226"/>
      <c r="BY74" s="1226"/>
      <c r="BZ74" s="1226"/>
      <c r="CA74" s="1226"/>
      <c r="CB74" s="1226"/>
      <c r="CC74" s="1226"/>
      <c r="CD74" s="1226"/>
      <c r="CE74" s="1226"/>
      <c r="CF74" s="1226"/>
      <c r="CG74" s="1226"/>
      <c r="CH74" s="1226"/>
      <c r="CI74" s="1226"/>
      <c r="CJ74" s="1226"/>
      <c r="CK74" s="1226"/>
      <c r="CL74" s="1226"/>
      <c r="CM74" s="1226"/>
      <c r="CN74" s="1226"/>
      <c r="CO74" s="1226"/>
      <c r="CP74" s="1226"/>
      <c r="CQ74" s="1226"/>
      <c r="CR74" s="1226"/>
      <c r="CS74" s="1226"/>
      <c r="CT74" s="1226"/>
      <c r="CU74" s="1226"/>
      <c r="CV74" s="1226"/>
      <c r="CW74" s="1226"/>
      <c r="CX74" s="1226"/>
      <c r="CY74" s="1226"/>
      <c r="CZ74" s="1226"/>
      <c r="DA74" s="1226"/>
      <c r="DB74" s="1226"/>
      <c r="DC74" s="1226"/>
    </row>
    <row r="75" spans="2:107" ht="13.2" x14ac:dyDescent="0.2">
      <c r="B75" s="1220"/>
      <c r="G75" s="1235"/>
      <c r="H75" s="1235"/>
      <c r="I75" s="1231"/>
      <c r="J75" s="1231"/>
      <c r="K75" s="1234"/>
      <c r="L75" s="1234"/>
      <c r="M75" s="1234"/>
      <c r="N75" s="1234"/>
      <c r="AM75" s="1233"/>
      <c r="AN75" s="1227"/>
      <c r="AO75" s="1227"/>
      <c r="AP75" s="1227"/>
      <c r="AQ75" s="1227"/>
      <c r="AR75" s="1227"/>
      <c r="AS75" s="1227"/>
      <c r="AT75" s="1227"/>
      <c r="AU75" s="1227"/>
      <c r="AV75" s="1227"/>
      <c r="AW75" s="1227"/>
      <c r="AX75" s="1227"/>
      <c r="AY75" s="1227"/>
      <c r="AZ75" s="1227"/>
      <c r="BA75" s="1227"/>
      <c r="BB75" s="1227" t="s">
        <v>566</v>
      </c>
      <c r="BC75" s="1227"/>
      <c r="BD75" s="1227"/>
      <c r="BE75" s="1227"/>
      <c r="BF75" s="1227"/>
      <c r="BG75" s="1227"/>
      <c r="BH75" s="1227"/>
      <c r="BI75" s="1227"/>
      <c r="BJ75" s="1227"/>
      <c r="BK75" s="1227"/>
      <c r="BL75" s="1227"/>
      <c r="BM75" s="1227"/>
      <c r="BN75" s="1227"/>
      <c r="BO75" s="1227"/>
      <c r="BP75" s="1226">
        <v>6.8</v>
      </c>
      <c r="BQ75" s="1226"/>
      <c r="BR75" s="1226"/>
      <c r="BS75" s="1226"/>
      <c r="BT75" s="1226"/>
      <c r="BU75" s="1226"/>
      <c r="BV75" s="1226"/>
      <c r="BW75" s="1226"/>
      <c r="BX75" s="1226">
        <v>6.3</v>
      </c>
      <c r="BY75" s="1226"/>
      <c r="BZ75" s="1226"/>
      <c r="CA75" s="1226"/>
      <c r="CB75" s="1226"/>
      <c r="CC75" s="1226"/>
      <c r="CD75" s="1226"/>
      <c r="CE75" s="1226"/>
      <c r="CF75" s="1226">
        <v>6.6</v>
      </c>
      <c r="CG75" s="1226"/>
      <c r="CH75" s="1226"/>
      <c r="CI75" s="1226"/>
      <c r="CJ75" s="1226"/>
      <c r="CK75" s="1226"/>
      <c r="CL75" s="1226"/>
      <c r="CM75" s="1226"/>
      <c r="CN75" s="1226">
        <v>6.9</v>
      </c>
      <c r="CO75" s="1226"/>
      <c r="CP75" s="1226"/>
      <c r="CQ75" s="1226"/>
      <c r="CR75" s="1226"/>
      <c r="CS75" s="1226"/>
      <c r="CT75" s="1226"/>
      <c r="CU75" s="1226"/>
      <c r="CV75" s="1226">
        <v>6.5</v>
      </c>
      <c r="CW75" s="1226"/>
      <c r="CX75" s="1226"/>
      <c r="CY75" s="1226"/>
      <c r="CZ75" s="1226"/>
      <c r="DA75" s="1226"/>
      <c r="DB75" s="1226"/>
      <c r="DC75" s="1226"/>
    </row>
    <row r="76" spans="2:107" ht="13.2" x14ac:dyDescent="0.2">
      <c r="B76" s="1220"/>
      <c r="G76" s="1235"/>
      <c r="H76" s="1235"/>
      <c r="I76" s="1231"/>
      <c r="J76" s="1231"/>
      <c r="K76" s="1234"/>
      <c r="L76" s="1234"/>
      <c r="M76" s="1234"/>
      <c r="N76" s="1234"/>
      <c r="AM76" s="1233"/>
      <c r="AN76" s="1227"/>
      <c r="AO76" s="1227"/>
      <c r="AP76" s="1227"/>
      <c r="AQ76" s="1227"/>
      <c r="AR76" s="1227"/>
      <c r="AS76" s="1227"/>
      <c r="AT76" s="1227"/>
      <c r="AU76" s="1227"/>
      <c r="AV76" s="1227"/>
      <c r="AW76" s="1227"/>
      <c r="AX76" s="1227"/>
      <c r="AY76" s="1227"/>
      <c r="AZ76" s="1227"/>
      <c r="BA76" s="1227"/>
      <c r="BB76" s="1227"/>
      <c r="BC76" s="1227"/>
      <c r="BD76" s="1227"/>
      <c r="BE76" s="1227"/>
      <c r="BF76" s="1227"/>
      <c r="BG76" s="1227"/>
      <c r="BH76" s="1227"/>
      <c r="BI76" s="1227"/>
      <c r="BJ76" s="1227"/>
      <c r="BK76" s="1227"/>
      <c r="BL76" s="1227"/>
      <c r="BM76" s="1227"/>
      <c r="BN76" s="1227"/>
      <c r="BO76" s="1227"/>
      <c r="BP76" s="1226"/>
      <c r="BQ76" s="1226"/>
      <c r="BR76" s="1226"/>
      <c r="BS76" s="1226"/>
      <c r="BT76" s="1226"/>
      <c r="BU76" s="1226"/>
      <c r="BV76" s="1226"/>
      <c r="BW76" s="1226"/>
      <c r="BX76" s="1226"/>
      <c r="BY76" s="1226"/>
      <c r="BZ76" s="1226"/>
      <c r="CA76" s="1226"/>
      <c r="CB76" s="1226"/>
      <c r="CC76" s="1226"/>
      <c r="CD76" s="1226"/>
      <c r="CE76" s="1226"/>
      <c r="CF76" s="1226"/>
      <c r="CG76" s="1226"/>
      <c r="CH76" s="1226"/>
      <c r="CI76" s="1226"/>
      <c r="CJ76" s="1226"/>
      <c r="CK76" s="1226"/>
      <c r="CL76" s="1226"/>
      <c r="CM76" s="1226"/>
      <c r="CN76" s="1226"/>
      <c r="CO76" s="1226"/>
      <c r="CP76" s="1226"/>
      <c r="CQ76" s="1226"/>
      <c r="CR76" s="1226"/>
      <c r="CS76" s="1226"/>
      <c r="CT76" s="1226"/>
      <c r="CU76" s="1226"/>
      <c r="CV76" s="1226"/>
      <c r="CW76" s="1226"/>
      <c r="CX76" s="1226"/>
      <c r="CY76" s="1226"/>
      <c r="CZ76" s="1226"/>
      <c r="DA76" s="1226"/>
      <c r="DB76" s="1226"/>
      <c r="DC76" s="1226"/>
    </row>
    <row r="77" spans="2:107" ht="13.2" x14ac:dyDescent="0.2">
      <c r="B77" s="1220"/>
      <c r="G77" s="1231"/>
      <c r="H77" s="1231"/>
      <c r="I77" s="1231"/>
      <c r="J77" s="1231"/>
      <c r="K77" s="1232"/>
      <c r="L77" s="1232"/>
      <c r="M77" s="1232"/>
      <c r="N77" s="1232"/>
      <c r="AN77" s="1228" t="s">
        <v>568</v>
      </c>
      <c r="AO77" s="1228"/>
      <c r="AP77" s="1228"/>
      <c r="AQ77" s="1228"/>
      <c r="AR77" s="1228"/>
      <c r="AS77" s="1228"/>
      <c r="AT77" s="1228"/>
      <c r="AU77" s="1228"/>
      <c r="AV77" s="1228"/>
      <c r="AW77" s="1228"/>
      <c r="AX77" s="1228"/>
      <c r="AY77" s="1228"/>
      <c r="AZ77" s="1228"/>
      <c r="BA77" s="1228"/>
      <c r="BB77" s="1227" t="s">
        <v>567</v>
      </c>
      <c r="BC77" s="1227"/>
      <c r="BD77" s="1227"/>
      <c r="BE77" s="1227"/>
      <c r="BF77" s="1227"/>
      <c r="BG77" s="1227"/>
      <c r="BH77" s="1227"/>
      <c r="BI77" s="1227"/>
      <c r="BJ77" s="1227"/>
      <c r="BK77" s="1227"/>
      <c r="BL77" s="1227"/>
      <c r="BM77" s="1227"/>
      <c r="BN77" s="1227"/>
      <c r="BO77" s="1227"/>
      <c r="BP77" s="1226">
        <v>35.4</v>
      </c>
      <c r="BQ77" s="1226"/>
      <c r="BR77" s="1226"/>
      <c r="BS77" s="1226"/>
      <c r="BT77" s="1226"/>
      <c r="BU77" s="1226"/>
      <c r="BV77" s="1226"/>
      <c r="BW77" s="1226"/>
      <c r="BX77" s="1226">
        <v>13.4</v>
      </c>
      <c r="BY77" s="1226"/>
      <c r="BZ77" s="1226"/>
      <c r="CA77" s="1226"/>
      <c r="CB77" s="1226"/>
      <c r="CC77" s="1226"/>
      <c r="CD77" s="1226"/>
      <c r="CE77" s="1226"/>
      <c r="CF77" s="1226">
        <v>0</v>
      </c>
      <c r="CG77" s="1226"/>
      <c r="CH77" s="1226"/>
      <c r="CI77" s="1226"/>
      <c r="CJ77" s="1226"/>
      <c r="CK77" s="1226"/>
      <c r="CL77" s="1226"/>
      <c r="CM77" s="1226"/>
      <c r="CN77" s="1226">
        <v>0</v>
      </c>
      <c r="CO77" s="1226"/>
      <c r="CP77" s="1226"/>
      <c r="CQ77" s="1226"/>
      <c r="CR77" s="1226"/>
      <c r="CS77" s="1226"/>
      <c r="CT77" s="1226"/>
      <c r="CU77" s="1226"/>
      <c r="CV77" s="1226">
        <v>0</v>
      </c>
      <c r="CW77" s="1226"/>
      <c r="CX77" s="1226"/>
      <c r="CY77" s="1226"/>
      <c r="CZ77" s="1226"/>
      <c r="DA77" s="1226"/>
      <c r="DB77" s="1226"/>
      <c r="DC77" s="1226"/>
    </row>
    <row r="78" spans="2:107" ht="13.2" x14ac:dyDescent="0.2">
      <c r="B78" s="1220"/>
      <c r="G78" s="1231"/>
      <c r="H78" s="1231"/>
      <c r="I78" s="1231"/>
      <c r="J78" s="1231"/>
      <c r="K78" s="1232"/>
      <c r="L78" s="1232"/>
      <c r="M78" s="1232"/>
      <c r="N78" s="1232"/>
      <c r="AN78" s="1228"/>
      <c r="AO78" s="1228"/>
      <c r="AP78" s="1228"/>
      <c r="AQ78" s="1228"/>
      <c r="AR78" s="1228"/>
      <c r="AS78" s="1228"/>
      <c r="AT78" s="1228"/>
      <c r="AU78" s="1228"/>
      <c r="AV78" s="1228"/>
      <c r="AW78" s="1228"/>
      <c r="AX78" s="1228"/>
      <c r="AY78" s="1228"/>
      <c r="AZ78" s="1228"/>
      <c r="BA78" s="1228"/>
      <c r="BB78" s="1227"/>
      <c r="BC78" s="1227"/>
      <c r="BD78" s="1227"/>
      <c r="BE78" s="1227"/>
      <c r="BF78" s="1227"/>
      <c r="BG78" s="1227"/>
      <c r="BH78" s="1227"/>
      <c r="BI78" s="1227"/>
      <c r="BJ78" s="1227"/>
      <c r="BK78" s="1227"/>
      <c r="BL78" s="1227"/>
      <c r="BM78" s="1227"/>
      <c r="BN78" s="1227"/>
      <c r="BO78" s="1227"/>
      <c r="BP78" s="1226"/>
      <c r="BQ78" s="1226"/>
      <c r="BR78" s="1226"/>
      <c r="BS78" s="1226"/>
      <c r="BT78" s="1226"/>
      <c r="BU78" s="1226"/>
      <c r="BV78" s="1226"/>
      <c r="BW78" s="1226"/>
      <c r="BX78" s="1226"/>
      <c r="BY78" s="1226"/>
      <c r="BZ78" s="1226"/>
      <c r="CA78" s="1226"/>
      <c r="CB78" s="1226"/>
      <c r="CC78" s="1226"/>
      <c r="CD78" s="1226"/>
      <c r="CE78" s="1226"/>
      <c r="CF78" s="1226"/>
      <c r="CG78" s="1226"/>
      <c r="CH78" s="1226"/>
      <c r="CI78" s="1226"/>
      <c r="CJ78" s="1226"/>
      <c r="CK78" s="1226"/>
      <c r="CL78" s="1226"/>
      <c r="CM78" s="1226"/>
      <c r="CN78" s="1226"/>
      <c r="CO78" s="1226"/>
      <c r="CP78" s="1226"/>
      <c r="CQ78" s="1226"/>
      <c r="CR78" s="1226"/>
      <c r="CS78" s="1226"/>
      <c r="CT78" s="1226"/>
      <c r="CU78" s="1226"/>
      <c r="CV78" s="1226"/>
      <c r="CW78" s="1226"/>
      <c r="CX78" s="1226"/>
      <c r="CY78" s="1226"/>
      <c r="CZ78" s="1226"/>
      <c r="DA78" s="1226"/>
      <c r="DB78" s="1226"/>
      <c r="DC78" s="1226"/>
    </row>
    <row r="79" spans="2:107" ht="13.2" x14ac:dyDescent="0.2">
      <c r="B79" s="1220"/>
      <c r="G79" s="1231"/>
      <c r="H79" s="1231"/>
      <c r="I79" s="1230"/>
      <c r="J79" s="1230"/>
      <c r="K79" s="1229"/>
      <c r="L79" s="1229"/>
      <c r="M79" s="1229"/>
      <c r="N79" s="1229"/>
      <c r="AN79" s="1228"/>
      <c r="AO79" s="1228"/>
      <c r="AP79" s="1228"/>
      <c r="AQ79" s="1228"/>
      <c r="AR79" s="1228"/>
      <c r="AS79" s="1228"/>
      <c r="AT79" s="1228"/>
      <c r="AU79" s="1228"/>
      <c r="AV79" s="1228"/>
      <c r="AW79" s="1228"/>
      <c r="AX79" s="1228"/>
      <c r="AY79" s="1228"/>
      <c r="AZ79" s="1228"/>
      <c r="BA79" s="1228"/>
      <c r="BB79" s="1227" t="s">
        <v>566</v>
      </c>
      <c r="BC79" s="1227"/>
      <c r="BD79" s="1227"/>
      <c r="BE79" s="1227"/>
      <c r="BF79" s="1227"/>
      <c r="BG79" s="1227"/>
      <c r="BH79" s="1227"/>
      <c r="BI79" s="1227"/>
      <c r="BJ79" s="1227"/>
      <c r="BK79" s="1227"/>
      <c r="BL79" s="1227"/>
      <c r="BM79" s="1227"/>
      <c r="BN79" s="1227"/>
      <c r="BO79" s="1227"/>
      <c r="BP79" s="1226">
        <v>8.8000000000000007</v>
      </c>
      <c r="BQ79" s="1226"/>
      <c r="BR79" s="1226"/>
      <c r="BS79" s="1226"/>
      <c r="BT79" s="1226"/>
      <c r="BU79" s="1226"/>
      <c r="BV79" s="1226"/>
      <c r="BW79" s="1226"/>
      <c r="BX79" s="1226">
        <v>8.3000000000000007</v>
      </c>
      <c r="BY79" s="1226"/>
      <c r="BZ79" s="1226"/>
      <c r="CA79" s="1226"/>
      <c r="CB79" s="1226"/>
      <c r="CC79" s="1226"/>
      <c r="CD79" s="1226"/>
      <c r="CE79" s="1226"/>
      <c r="CF79" s="1226">
        <v>8</v>
      </c>
      <c r="CG79" s="1226"/>
      <c r="CH79" s="1226"/>
      <c r="CI79" s="1226"/>
      <c r="CJ79" s="1226"/>
      <c r="CK79" s="1226"/>
      <c r="CL79" s="1226"/>
      <c r="CM79" s="1226"/>
      <c r="CN79" s="1226">
        <v>8</v>
      </c>
      <c r="CO79" s="1226"/>
      <c r="CP79" s="1226"/>
      <c r="CQ79" s="1226"/>
      <c r="CR79" s="1226"/>
      <c r="CS79" s="1226"/>
      <c r="CT79" s="1226"/>
      <c r="CU79" s="1226"/>
      <c r="CV79" s="1226">
        <v>8</v>
      </c>
      <c r="CW79" s="1226"/>
      <c r="CX79" s="1226"/>
      <c r="CY79" s="1226"/>
      <c r="CZ79" s="1226"/>
      <c r="DA79" s="1226"/>
      <c r="DB79" s="1226"/>
      <c r="DC79" s="1226"/>
    </row>
    <row r="80" spans="2:107" ht="13.2" x14ac:dyDescent="0.2">
      <c r="B80" s="1220"/>
      <c r="G80" s="1231"/>
      <c r="H80" s="1231"/>
      <c r="I80" s="1230"/>
      <c r="J80" s="1230"/>
      <c r="K80" s="1229"/>
      <c r="L80" s="1229"/>
      <c r="M80" s="1229"/>
      <c r="N80" s="1229"/>
      <c r="AN80" s="1228"/>
      <c r="AO80" s="1228"/>
      <c r="AP80" s="1228"/>
      <c r="AQ80" s="1228"/>
      <c r="AR80" s="1228"/>
      <c r="AS80" s="1228"/>
      <c r="AT80" s="1228"/>
      <c r="AU80" s="1228"/>
      <c r="AV80" s="1228"/>
      <c r="AW80" s="1228"/>
      <c r="AX80" s="1228"/>
      <c r="AY80" s="1228"/>
      <c r="AZ80" s="1228"/>
      <c r="BA80" s="1228"/>
      <c r="BB80" s="1227"/>
      <c r="BC80" s="1227"/>
      <c r="BD80" s="1227"/>
      <c r="BE80" s="1227"/>
      <c r="BF80" s="1227"/>
      <c r="BG80" s="1227"/>
      <c r="BH80" s="1227"/>
      <c r="BI80" s="1227"/>
      <c r="BJ80" s="1227"/>
      <c r="BK80" s="1227"/>
      <c r="BL80" s="1227"/>
      <c r="BM80" s="1227"/>
      <c r="BN80" s="1227"/>
      <c r="BO80" s="1227"/>
      <c r="BP80" s="1226"/>
      <c r="BQ80" s="1226"/>
      <c r="BR80" s="1226"/>
      <c r="BS80" s="1226"/>
      <c r="BT80" s="1226"/>
      <c r="BU80" s="1226"/>
      <c r="BV80" s="1226"/>
      <c r="BW80" s="1226"/>
      <c r="BX80" s="1226"/>
      <c r="BY80" s="1226"/>
      <c r="BZ80" s="1226"/>
      <c r="CA80" s="1226"/>
      <c r="CB80" s="1226"/>
      <c r="CC80" s="1226"/>
      <c r="CD80" s="1226"/>
      <c r="CE80" s="1226"/>
      <c r="CF80" s="1226"/>
      <c r="CG80" s="1226"/>
      <c r="CH80" s="1226"/>
      <c r="CI80" s="1226"/>
      <c r="CJ80" s="1226"/>
      <c r="CK80" s="1226"/>
      <c r="CL80" s="1226"/>
      <c r="CM80" s="1226"/>
      <c r="CN80" s="1226"/>
      <c r="CO80" s="1226"/>
      <c r="CP80" s="1226"/>
      <c r="CQ80" s="1226"/>
      <c r="CR80" s="1226"/>
      <c r="CS80" s="1226"/>
      <c r="CT80" s="1226"/>
      <c r="CU80" s="1226"/>
      <c r="CV80" s="1226"/>
      <c r="CW80" s="1226"/>
      <c r="CX80" s="1226"/>
      <c r="CY80" s="1226"/>
      <c r="CZ80" s="1226"/>
      <c r="DA80" s="1226"/>
      <c r="DB80" s="1226"/>
      <c r="DC80" s="1226"/>
    </row>
    <row r="81" spans="2:109" ht="13.2" x14ac:dyDescent="0.2">
      <c r="B81" s="1220"/>
    </row>
    <row r="82" spans="2:109" ht="16.2" x14ac:dyDescent="0.2">
      <c r="B82" s="1220"/>
      <c r="K82" s="1225"/>
      <c r="L82" s="1225"/>
      <c r="M82" s="1225"/>
      <c r="N82" s="1225"/>
      <c r="AQ82" s="1225"/>
      <c r="AR82" s="1225"/>
      <c r="AS82" s="1225"/>
      <c r="AT82" s="1225"/>
      <c r="BC82" s="1225"/>
      <c r="BD82" s="1225"/>
      <c r="BE82" s="1225"/>
      <c r="BF82" s="1225"/>
      <c r="BO82" s="1225"/>
      <c r="BP82" s="1225"/>
      <c r="BQ82" s="1225"/>
      <c r="BR82" s="1225"/>
      <c r="CA82" s="1225"/>
      <c r="CB82" s="1225"/>
      <c r="CC82" s="1225"/>
      <c r="CD82" s="1225"/>
      <c r="CM82" s="1225"/>
      <c r="CN82" s="1225"/>
      <c r="CO82" s="1225"/>
      <c r="CP82" s="1225"/>
      <c r="CY82" s="1225"/>
      <c r="CZ82" s="1225"/>
      <c r="DA82" s="1225"/>
      <c r="DB82" s="1225"/>
      <c r="DC82" s="1225"/>
    </row>
    <row r="83" spans="2:109" ht="13.2" x14ac:dyDescent="0.2">
      <c r="B83" s="1224"/>
      <c r="C83" s="1223"/>
      <c r="D83" s="1223"/>
      <c r="E83" s="1223"/>
      <c r="F83" s="1223"/>
      <c r="G83" s="1223"/>
      <c r="H83" s="1223"/>
      <c r="I83" s="1223"/>
      <c r="J83" s="1223"/>
      <c r="K83" s="1223"/>
      <c r="L83" s="1223"/>
      <c r="M83" s="1223"/>
      <c r="N83" s="1223"/>
      <c r="O83" s="1223"/>
      <c r="P83" s="1223"/>
      <c r="Q83" s="1223"/>
      <c r="R83" s="1223"/>
      <c r="S83" s="1223"/>
      <c r="T83" s="1223"/>
      <c r="U83" s="1223"/>
      <c r="V83" s="1223"/>
      <c r="W83" s="1223"/>
      <c r="X83" s="1223"/>
      <c r="Y83" s="1223"/>
      <c r="Z83" s="1223"/>
      <c r="AA83" s="1223"/>
      <c r="AB83" s="1223"/>
      <c r="AC83" s="1223"/>
      <c r="AD83" s="1223"/>
      <c r="AE83" s="1223"/>
      <c r="AF83" s="1223"/>
      <c r="AG83" s="1223"/>
      <c r="AH83" s="1223"/>
      <c r="AI83" s="1223"/>
      <c r="AJ83" s="1223"/>
      <c r="AK83" s="1223"/>
      <c r="AL83" s="1223"/>
      <c r="AM83" s="1223"/>
      <c r="AN83" s="1223"/>
      <c r="AO83" s="1223"/>
      <c r="AP83" s="1223"/>
      <c r="AQ83" s="1223"/>
      <c r="AR83" s="1223"/>
      <c r="AS83" s="1223"/>
      <c r="AT83" s="1223"/>
      <c r="AU83" s="1223"/>
      <c r="AV83" s="1223"/>
      <c r="AW83" s="1223"/>
      <c r="AX83" s="1223"/>
      <c r="AY83" s="1223"/>
      <c r="AZ83" s="1223"/>
      <c r="BA83" s="1223"/>
      <c r="BB83" s="1223"/>
      <c r="BC83" s="1223"/>
      <c r="BD83" s="1223"/>
      <c r="BE83" s="1223"/>
      <c r="BF83" s="1223"/>
      <c r="BG83" s="1223"/>
      <c r="BH83" s="1223"/>
      <c r="BI83" s="1223"/>
      <c r="BJ83" s="1223"/>
      <c r="BK83" s="1223"/>
      <c r="BL83" s="1223"/>
      <c r="BM83" s="1223"/>
      <c r="BN83" s="1223"/>
      <c r="BO83" s="1223"/>
      <c r="BP83" s="1223"/>
      <c r="BQ83" s="1223"/>
      <c r="BR83" s="1223"/>
      <c r="BS83" s="1223"/>
      <c r="BT83" s="1223"/>
      <c r="BU83" s="1223"/>
      <c r="BV83" s="1223"/>
      <c r="BW83" s="1223"/>
      <c r="BX83" s="1223"/>
      <c r="BY83" s="1223"/>
      <c r="BZ83" s="1223"/>
      <c r="CA83" s="1223"/>
      <c r="CB83" s="1223"/>
      <c r="CC83" s="1223"/>
      <c r="CD83" s="1223"/>
      <c r="CE83" s="1223"/>
      <c r="CF83" s="1223"/>
      <c r="CG83" s="1223"/>
      <c r="CH83" s="1223"/>
      <c r="CI83" s="1223"/>
      <c r="CJ83" s="1223"/>
      <c r="CK83" s="1223"/>
      <c r="CL83" s="1223"/>
      <c r="CM83" s="1223"/>
      <c r="CN83" s="1223"/>
      <c r="CO83" s="1223"/>
      <c r="CP83" s="1223"/>
      <c r="CQ83" s="1223"/>
      <c r="CR83" s="1223"/>
      <c r="CS83" s="1223"/>
      <c r="CT83" s="1223"/>
      <c r="CU83" s="1223"/>
      <c r="CV83" s="1223"/>
      <c r="CW83" s="1223"/>
      <c r="CX83" s="1223"/>
      <c r="CY83" s="1223"/>
      <c r="CZ83" s="1223"/>
      <c r="DA83" s="1223"/>
      <c r="DB83" s="1223"/>
      <c r="DC83" s="1223"/>
      <c r="DD83" s="1222"/>
    </row>
    <row r="84" spans="2:109" ht="13.2" x14ac:dyDescent="0.2">
      <c r="DD84" s="1219"/>
      <c r="DE84" s="1219"/>
    </row>
    <row r="85" spans="2:109" ht="13.2" x14ac:dyDescent="0.2">
      <c r="DD85" s="1219"/>
      <c r="DE85" s="1219"/>
    </row>
  </sheetData>
  <sheetProtection algorithmName="SHA-512" hashValue="cDb2ADkiz78rasRoqWo3c8btFlFP2eunZXnNs++fehVpul0iDOMHwxdmO7U+nCTpILpOFJJ1B8GrGdfhHoNsdA==" saltValue="er4jFmi6rrejMMs6cQRmOA==" spinCount="100000" sheet="1" objects="1" scenarios="1" formatCells="0"/>
  <dataConsolidate/>
  <mergeCells count="112">
    <mergeCell ref="CN51:CU52"/>
    <mergeCell ref="G51:H54"/>
    <mergeCell ref="AN43:DC47"/>
    <mergeCell ref="CV53:DC54"/>
    <mergeCell ref="G50:J50"/>
    <mergeCell ref="AN50:BO50"/>
    <mergeCell ref="BP50:BW50"/>
    <mergeCell ref="BX50:CE50"/>
    <mergeCell ref="CF50:CM50"/>
    <mergeCell ref="CN50:CU50"/>
    <mergeCell ref="CV50:DC50"/>
    <mergeCell ref="CV51:DC52"/>
    <mergeCell ref="N53:N54"/>
    <mergeCell ref="BB53:BO54"/>
    <mergeCell ref="BP53:BW54"/>
    <mergeCell ref="BX53:CE54"/>
    <mergeCell ref="CF53:CM54"/>
    <mergeCell ref="AN51:BA54"/>
    <mergeCell ref="BB51:BO52"/>
    <mergeCell ref="BP51:BW52"/>
    <mergeCell ref="BX51:CE52"/>
    <mergeCell ref="CF51:CM52"/>
    <mergeCell ref="M55:M56"/>
    <mergeCell ref="N55:N56"/>
    <mergeCell ref="AN55:BA58"/>
    <mergeCell ref="BB55:BO56"/>
    <mergeCell ref="BP55:BW56"/>
    <mergeCell ref="BP57:BW58"/>
    <mergeCell ref="M57:M58"/>
    <mergeCell ref="N57:N58"/>
    <mergeCell ref="BB57:BO58"/>
    <mergeCell ref="I57:J58"/>
    <mergeCell ref="K57:K58"/>
    <mergeCell ref="G55:H58"/>
    <mergeCell ref="I55:J56"/>
    <mergeCell ref="K55:K56"/>
    <mergeCell ref="L55:L56"/>
    <mergeCell ref="L57:L58"/>
    <mergeCell ref="CN53:CU54"/>
    <mergeCell ref="I51:J52"/>
    <mergeCell ref="K51:K52"/>
    <mergeCell ref="L51:L52"/>
    <mergeCell ref="M51:M52"/>
    <mergeCell ref="N51:N52"/>
    <mergeCell ref="I53:J54"/>
    <mergeCell ref="K53:K54"/>
    <mergeCell ref="L53:L54"/>
    <mergeCell ref="M53:M54"/>
    <mergeCell ref="BX73:CE74"/>
    <mergeCell ref="CF73:CM74"/>
    <mergeCell ref="CN73:CU74"/>
    <mergeCell ref="BX57:CE58"/>
    <mergeCell ref="CF57:CM58"/>
    <mergeCell ref="CN57:CU58"/>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CV57:DC58"/>
    <mergeCell ref="BB75:BO76"/>
    <mergeCell ref="BP75:BW76"/>
    <mergeCell ref="BX75:CE76"/>
    <mergeCell ref="CF75:CM76"/>
    <mergeCell ref="CN75:CU76"/>
    <mergeCell ref="CV75:DC76"/>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s>
  <phoneticPr fontId="2"/>
  <printOptions horizontalCentered="1" verticalCentered="1"/>
  <pageMargins left="0" right="0" top="0.19685039370078741" bottom="0.31496062992125984" header="0.39370078740157483" footer="0"/>
  <pageSetup paperSize="8" scale="7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69D863-7481-4A3D-8B6A-DBC2D8AC57FC}">
  <sheetPr>
    <pageSetUpPr fitToPage="1"/>
  </sheetPr>
  <dimension ref="A1:DR125"/>
  <sheetViews>
    <sheetView showGridLines="0" zoomScaleNormal="100" zoomScaleSheetLayoutView="70" workbookViewId="0">
      <selection activeCell="CI39" sqref="CI39:CJ39"/>
    </sheetView>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x14ac:dyDescent="0.2">
      <c r="S2" s="259"/>
      <c r="AH2" s="259"/>
    </row>
    <row r="3" spans="1: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x14ac:dyDescent="0.2"/>
    <row r="5" spans="1:34" ht="13.2" x14ac:dyDescent="0.2"/>
    <row r="6" spans="1:34" ht="13.2" x14ac:dyDescent="0.2"/>
    <row r="7" spans="1:34" ht="13.2" x14ac:dyDescent="0.2"/>
    <row r="8" spans="1:34" ht="13.2" x14ac:dyDescent="0.2"/>
    <row r="9" spans="1:34" ht="13.2" x14ac:dyDescent="0.2">
      <c r="AH9" s="259"/>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475</v>
      </c>
    </row>
  </sheetData>
  <sheetProtection algorithmName="SHA-512" hashValue="d8BLyZQMmPbSCpZuI1yAmThNohaQ6DgLi5EKcFiWILQCu1FSYNEHQlLIrg22/mriPnL2A+9q0oGww7ZBpXHEzA==" saltValue="f61eMvx/BSsxR6oHyiLBEA=="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95F570-1FEE-4B63-8202-30D2C92C987D}">
  <sheetPr>
    <pageSetUpPr fitToPage="1"/>
  </sheetPr>
  <dimension ref="A1:DR125"/>
  <sheetViews>
    <sheetView showGridLines="0" zoomScaleNormal="100" zoomScaleSheetLayoutView="55" workbookViewId="0">
      <selection activeCell="CI39" sqref="CI39:CJ39"/>
    </sheetView>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x14ac:dyDescent="0.2">
      <c r="S2" s="259"/>
      <c r="AH2" s="259"/>
    </row>
    <row r="3" spans="2: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x14ac:dyDescent="0.2"/>
    <row r="5" spans="2:34" ht="13.2" x14ac:dyDescent="0.2"/>
    <row r="6" spans="2:34" ht="13.2" x14ac:dyDescent="0.2"/>
    <row r="7" spans="2:34" ht="13.2" x14ac:dyDescent="0.2"/>
    <row r="8" spans="2:34" ht="13.2" x14ac:dyDescent="0.2"/>
    <row r="9" spans="2:34" ht="13.2" x14ac:dyDescent="0.2">
      <c r="AH9" s="259"/>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c r="AG59" s="259"/>
      <c r="AH59" s="259"/>
    </row>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475</v>
      </c>
    </row>
  </sheetData>
  <sheetProtection algorithmName="SHA-512" hashValue="F9Ms0ovVMCnKn5Zmg4iVyD1fm0y311i84+as124CHUpnQpHeTn0JF0AQpTEYE69khwDjtUcElcljEN0TcByadw==" saltValue="7X13Vd8j7d8FI6ARu5QJ+g=="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50</v>
      </c>
      <c r="E2" s="149"/>
      <c r="F2" s="150" t="s">
        <v>524</v>
      </c>
      <c r="G2" s="151"/>
      <c r="H2" s="152"/>
    </row>
    <row r="3" spans="1:8" x14ac:dyDescent="0.2">
      <c r="A3" s="148" t="s">
        <v>517</v>
      </c>
      <c r="B3" s="153"/>
      <c r="C3" s="154"/>
      <c r="D3" s="155">
        <v>138184</v>
      </c>
      <c r="E3" s="156"/>
      <c r="F3" s="157">
        <v>83103</v>
      </c>
      <c r="G3" s="158"/>
      <c r="H3" s="159"/>
    </row>
    <row r="4" spans="1:8" x14ac:dyDescent="0.2">
      <c r="A4" s="160"/>
      <c r="B4" s="161"/>
      <c r="C4" s="162"/>
      <c r="D4" s="163">
        <v>135020</v>
      </c>
      <c r="E4" s="164"/>
      <c r="F4" s="165">
        <v>41378</v>
      </c>
      <c r="G4" s="166"/>
      <c r="H4" s="167"/>
    </row>
    <row r="5" spans="1:8" x14ac:dyDescent="0.2">
      <c r="A5" s="148" t="s">
        <v>519</v>
      </c>
      <c r="B5" s="153"/>
      <c r="C5" s="154"/>
      <c r="D5" s="155">
        <v>255118</v>
      </c>
      <c r="E5" s="156"/>
      <c r="F5" s="157">
        <v>84459</v>
      </c>
      <c r="G5" s="158"/>
      <c r="H5" s="159"/>
    </row>
    <row r="6" spans="1:8" x14ac:dyDescent="0.2">
      <c r="A6" s="160"/>
      <c r="B6" s="161"/>
      <c r="C6" s="162"/>
      <c r="D6" s="163">
        <v>240048</v>
      </c>
      <c r="E6" s="164"/>
      <c r="F6" s="165">
        <v>47314</v>
      </c>
      <c r="G6" s="166"/>
      <c r="H6" s="167"/>
    </row>
    <row r="7" spans="1:8" x14ac:dyDescent="0.2">
      <c r="A7" s="148" t="s">
        <v>520</v>
      </c>
      <c r="B7" s="153"/>
      <c r="C7" s="154"/>
      <c r="D7" s="155">
        <v>62529</v>
      </c>
      <c r="E7" s="156"/>
      <c r="F7" s="157">
        <v>74568</v>
      </c>
      <c r="G7" s="158"/>
      <c r="H7" s="159"/>
    </row>
    <row r="8" spans="1:8" x14ac:dyDescent="0.2">
      <c r="A8" s="160"/>
      <c r="B8" s="161"/>
      <c r="C8" s="162"/>
      <c r="D8" s="163">
        <v>53884</v>
      </c>
      <c r="E8" s="164"/>
      <c r="F8" s="165">
        <v>42558</v>
      </c>
      <c r="G8" s="166"/>
      <c r="H8" s="167"/>
    </row>
    <row r="9" spans="1:8" x14ac:dyDescent="0.2">
      <c r="A9" s="148" t="s">
        <v>521</v>
      </c>
      <c r="B9" s="153"/>
      <c r="C9" s="154"/>
      <c r="D9" s="155">
        <v>111635</v>
      </c>
      <c r="E9" s="156"/>
      <c r="F9" s="157">
        <v>73693</v>
      </c>
      <c r="G9" s="158"/>
      <c r="H9" s="159"/>
    </row>
    <row r="10" spans="1:8" x14ac:dyDescent="0.2">
      <c r="A10" s="160"/>
      <c r="B10" s="161"/>
      <c r="C10" s="162"/>
      <c r="D10" s="163">
        <v>106369</v>
      </c>
      <c r="E10" s="164"/>
      <c r="F10" s="165">
        <v>44203</v>
      </c>
      <c r="G10" s="166"/>
      <c r="H10" s="167"/>
    </row>
    <row r="11" spans="1:8" x14ac:dyDescent="0.2">
      <c r="A11" s="148" t="s">
        <v>522</v>
      </c>
      <c r="B11" s="153"/>
      <c r="C11" s="154"/>
      <c r="D11" s="155">
        <v>245953</v>
      </c>
      <c r="E11" s="156"/>
      <c r="F11" s="157">
        <v>79401</v>
      </c>
      <c r="G11" s="158"/>
      <c r="H11" s="159"/>
    </row>
    <row r="12" spans="1:8" x14ac:dyDescent="0.2">
      <c r="A12" s="160"/>
      <c r="B12" s="161"/>
      <c r="C12" s="168"/>
      <c r="D12" s="163">
        <v>232219</v>
      </c>
      <c r="E12" s="164"/>
      <c r="F12" s="165">
        <v>49347</v>
      </c>
      <c r="G12" s="166"/>
      <c r="H12" s="167"/>
    </row>
    <row r="13" spans="1:8" x14ac:dyDescent="0.2">
      <c r="A13" s="148"/>
      <c r="B13" s="153"/>
      <c r="C13" s="169"/>
      <c r="D13" s="170">
        <v>162684</v>
      </c>
      <c r="E13" s="171"/>
      <c r="F13" s="172">
        <v>79045</v>
      </c>
      <c r="G13" s="173"/>
      <c r="H13" s="159"/>
    </row>
    <row r="14" spans="1:8" x14ac:dyDescent="0.2">
      <c r="A14" s="160"/>
      <c r="B14" s="161"/>
      <c r="C14" s="162"/>
      <c r="D14" s="163">
        <v>153508</v>
      </c>
      <c r="E14" s="164"/>
      <c r="F14" s="165">
        <v>44960</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4.3499999999999996</v>
      </c>
      <c r="C19" s="174">
        <f>ROUND(VALUE(SUBSTITUTE(実質収支比率等に係る経年分析!G$48,"▲","-")),2)</f>
        <v>5.7</v>
      </c>
      <c r="D19" s="174">
        <f>ROUND(VALUE(SUBSTITUTE(実質収支比率等に係る経年分析!H$48,"▲","-")),2)</f>
        <v>2.99</v>
      </c>
      <c r="E19" s="174">
        <f>ROUND(VALUE(SUBSTITUTE(実質収支比率等に係る経年分析!I$48,"▲","-")),2)</f>
        <v>6.06</v>
      </c>
      <c r="F19" s="174">
        <f>ROUND(VALUE(SUBSTITUTE(実質収支比率等に係る経年分析!J$48,"▲","-")),2)</f>
        <v>3.87</v>
      </c>
    </row>
    <row r="20" spans="1:11" x14ac:dyDescent="0.2">
      <c r="A20" s="174" t="s">
        <v>53</v>
      </c>
      <c r="B20" s="174">
        <f>ROUND(VALUE(SUBSTITUTE(実質収支比率等に係る経年分析!F$47,"▲","-")),2)</f>
        <v>37.39</v>
      </c>
      <c r="C20" s="174">
        <f>ROUND(VALUE(SUBSTITUTE(実質収支比率等に係る経年分析!G$47,"▲","-")),2)</f>
        <v>37.44</v>
      </c>
      <c r="D20" s="174">
        <f>ROUND(VALUE(SUBSTITUTE(実質収支比率等に係る経年分析!H$47,"▲","-")),2)</f>
        <v>38.24</v>
      </c>
      <c r="E20" s="174">
        <f>ROUND(VALUE(SUBSTITUTE(実質収支比率等に係る経年分析!I$47,"▲","-")),2)</f>
        <v>41.74</v>
      </c>
      <c r="F20" s="174">
        <f>ROUND(VALUE(SUBSTITUTE(実質収支比率等に係る経年分析!J$47,"▲","-")),2)</f>
        <v>44.78</v>
      </c>
    </row>
    <row r="21" spans="1:11" x14ac:dyDescent="0.2">
      <c r="A21" s="174" t="s">
        <v>54</v>
      </c>
      <c r="B21" s="174">
        <f>IF(ISNUMBER(VALUE(SUBSTITUTE(実質収支比率等に係る経年分析!F$49,"▲","-"))),ROUND(VALUE(SUBSTITUTE(実質収支比率等に係る経年分析!F$49,"▲","-")),2),NA())</f>
        <v>0.55000000000000004</v>
      </c>
      <c r="C21" s="174">
        <f>IF(ISNUMBER(VALUE(SUBSTITUTE(実質収支比率等に係る経年分析!G$49,"▲","-"))),ROUND(VALUE(SUBSTITUTE(実質収支比率等に係る経年分析!G$49,"▲","-")),2),NA())</f>
        <v>2.5499999999999998</v>
      </c>
      <c r="D21" s="174">
        <f>IF(ISNUMBER(VALUE(SUBSTITUTE(実質収支比率等に係る経年分析!H$49,"▲","-"))),ROUND(VALUE(SUBSTITUTE(実質収支比率等に係る経年分析!H$49,"▲","-")),2),NA())</f>
        <v>0.3</v>
      </c>
      <c r="E21" s="174">
        <f>IF(ISNUMBER(VALUE(SUBSTITUTE(実質収支比率等に係る経年分析!I$49,"▲","-"))),ROUND(VALUE(SUBSTITUTE(実質収支比率等に係る経年分析!I$49,"▲","-")),2),NA())</f>
        <v>5.24</v>
      </c>
      <c r="F21" s="174">
        <f>IF(ISNUMBER(VALUE(SUBSTITUTE(実質収支比率等に係る経年分析!J$49,"▲","-"))),ROUND(VALUE(SUBSTITUTE(実質収支比率等に係る経年分析!J$49,"▲","-")),2),NA())</f>
        <v>1.62</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str">
        <f>IF(連結実質赤字比率に係る赤字・黒字の構成分析!C$40="",NA(),連結実質赤字比率に係る赤字・黒字の構成分析!C$40)</f>
        <v>介護保険特別会計（介護サービス事業勘定）</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0.03</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0.05</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0.01</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0.02</v>
      </c>
    </row>
    <row r="31" spans="1:11" x14ac:dyDescent="0.2">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0.12</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0.13</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0.12</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0.16</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0.19</v>
      </c>
    </row>
    <row r="32" spans="1:11" x14ac:dyDescent="0.2">
      <c r="A32" s="175" t="str">
        <f>IF(連結実質赤字比率に係る赤字・黒字の構成分析!C$38="",NA(),連結実質赤字比率に係る赤字・黒字の構成分析!C$38)</f>
        <v>国民健康保険特別会計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0.55000000000000004</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1.33</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1.41</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0.8</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1.05</v>
      </c>
    </row>
    <row r="33" spans="1:16" x14ac:dyDescent="0.2">
      <c r="A33" s="175" t="str">
        <f>IF(連結実質赤字比率に係る赤字・黒字の構成分析!C$37="",NA(),連結実質赤字比率に係る赤字・黒字の構成分析!C$37)</f>
        <v>下水道事業会計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2.0699999999999998</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1.85</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2.02</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2.23</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2.52</v>
      </c>
    </row>
    <row r="34" spans="1:16" x14ac:dyDescent="0.2">
      <c r="A34" s="175" t="str">
        <f>IF(連結実質赤字比率に係る赤字・黒字の構成分析!C$36="",NA(),連結実質赤字比率に係る赤字・黒字の構成分析!C$36)</f>
        <v>介護保険特別会計（保険事業勘定）</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2.61</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3.4</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2.56</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2.4500000000000002</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3.19</v>
      </c>
    </row>
    <row r="35" spans="1:16" x14ac:dyDescent="0.2">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4.3499999999999996</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5.7</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2.98</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6.05</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3.86</v>
      </c>
    </row>
    <row r="36" spans="1:16" x14ac:dyDescent="0.2">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8.64</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9.08</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9.91</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9.81</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10.35</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652</v>
      </c>
      <c r="E42" s="176"/>
      <c r="F42" s="176"/>
      <c r="G42" s="176">
        <f>'実質公債費比率（分子）の構造'!L$52</f>
        <v>637</v>
      </c>
      <c r="H42" s="176"/>
      <c r="I42" s="176"/>
      <c r="J42" s="176">
        <f>'実質公債費比率（分子）の構造'!M$52</f>
        <v>649</v>
      </c>
      <c r="K42" s="176"/>
      <c r="L42" s="176"/>
      <c r="M42" s="176">
        <f>'実質公債費比率（分子）の構造'!N$52</f>
        <v>632</v>
      </c>
      <c r="N42" s="176"/>
      <c r="O42" s="176"/>
      <c r="P42" s="176">
        <f>'実質公債費比率（分子）の構造'!O$52</f>
        <v>639</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f>'実質公債費比率（分子）の構造'!N$51</f>
        <v>0</v>
      </c>
      <c r="L43" s="176"/>
      <c r="M43" s="176"/>
      <c r="N43" s="176">
        <f>'実質公債費比率（分子）の構造'!O$51</f>
        <v>0</v>
      </c>
      <c r="O43" s="176"/>
      <c r="P43" s="176"/>
    </row>
    <row r="44" spans="1:16" x14ac:dyDescent="0.2">
      <c r="A44" s="176" t="s">
        <v>62</v>
      </c>
      <c r="B44" s="176">
        <f>'実質公債費比率（分子）の構造'!K$50</f>
        <v>9</v>
      </c>
      <c r="C44" s="176"/>
      <c r="D44" s="176"/>
      <c r="E44" s="176">
        <f>'実質公債費比率（分子）の構造'!L$50</f>
        <v>9</v>
      </c>
      <c r="F44" s="176"/>
      <c r="G44" s="176"/>
      <c r="H44" s="176">
        <f>'実質公債費比率（分子）の構造'!M$50</f>
        <v>9</v>
      </c>
      <c r="I44" s="176"/>
      <c r="J44" s="176"/>
      <c r="K44" s="176" t="str">
        <f>'実質公債費比率（分子）の構造'!N$50</f>
        <v>-</v>
      </c>
      <c r="L44" s="176"/>
      <c r="M44" s="176"/>
      <c r="N44" s="176" t="str">
        <f>'実質公債費比率（分子）の構造'!O$50</f>
        <v>-</v>
      </c>
      <c r="O44" s="176"/>
      <c r="P44" s="176"/>
    </row>
    <row r="45" spans="1:16" x14ac:dyDescent="0.2">
      <c r="A45" s="176" t="s">
        <v>63</v>
      </c>
      <c r="B45" s="176">
        <f>'実質公債費比率（分子）の構造'!K$49</f>
        <v>48</v>
      </c>
      <c r="C45" s="176"/>
      <c r="D45" s="176"/>
      <c r="E45" s="176">
        <f>'実質公債費比率（分子）の構造'!L$49</f>
        <v>58</v>
      </c>
      <c r="F45" s="176"/>
      <c r="G45" s="176"/>
      <c r="H45" s="176">
        <f>'実質公債費比率（分子）の構造'!M$49</f>
        <v>68</v>
      </c>
      <c r="I45" s="176"/>
      <c r="J45" s="176"/>
      <c r="K45" s="176">
        <f>'実質公債費比率（分子）の構造'!N$49</f>
        <v>68</v>
      </c>
      <c r="L45" s="176"/>
      <c r="M45" s="176"/>
      <c r="N45" s="176">
        <f>'実質公債費比率（分子）の構造'!O$49</f>
        <v>60</v>
      </c>
      <c r="O45" s="176"/>
      <c r="P45" s="176"/>
    </row>
    <row r="46" spans="1:16" x14ac:dyDescent="0.2">
      <c r="A46" s="176" t="s">
        <v>64</v>
      </c>
      <c r="B46" s="176">
        <f>'実質公債費比率（分子）の構造'!K$48</f>
        <v>361</v>
      </c>
      <c r="C46" s="176"/>
      <c r="D46" s="176"/>
      <c r="E46" s="176">
        <f>'実質公債費比率（分子）の構造'!L$48</f>
        <v>383</v>
      </c>
      <c r="F46" s="176"/>
      <c r="G46" s="176"/>
      <c r="H46" s="176">
        <f>'実質公債費比率（分子）の構造'!M$48</f>
        <v>350</v>
      </c>
      <c r="I46" s="176"/>
      <c r="J46" s="176"/>
      <c r="K46" s="176">
        <f>'実質公債費比率（分子）の構造'!N$48</f>
        <v>341</v>
      </c>
      <c r="L46" s="176"/>
      <c r="M46" s="176"/>
      <c r="N46" s="176">
        <f>'実質公債費比率（分子）の構造'!O$48</f>
        <v>328</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473</v>
      </c>
      <c r="C49" s="176"/>
      <c r="D49" s="176"/>
      <c r="E49" s="176">
        <f>'実質公債費比率（分子）の構造'!L$45</f>
        <v>487</v>
      </c>
      <c r="F49" s="176"/>
      <c r="G49" s="176"/>
      <c r="H49" s="176">
        <f>'実質公債費比率（分子）の構造'!M$45</f>
        <v>511</v>
      </c>
      <c r="I49" s="176"/>
      <c r="J49" s="176"/>
      <c r="K49" s="176">
        <f>'実質公債費比率（分子）の構造'!N$45</f>
        <v>513</v>
      </c>
      <c r="L49" s="176"/>
      <c r="M49" s="176"/>
      <c r="N49" s="176">
        <f>'実質公債費比率（分子）の構造'!O$45</f>
        <v>516</v>
      </c>
      <c r="O49" s="176"/>
      <c r="P49" s="176"/>
    </row>
    <row r="50" spans="1:16" x14ac:dyDescent="0.2">
      <c r="A50" s="176" t="s">
        <v>67</v>
      </c>
      <c r="B50" s="176" t="e">
        <f>NA()</f>
        <v>#N/A</v>
      </c>
      <c r="C50" s="176">
        <f>IF(ISNUMBER('実質公債費比率（分子）の構造'!K$53),'実質公債費比率（分子）の構造'!K$53,NA())</f>
        <v>239</v>
      </c>
      <c r="D50" s="176" t="e">
        <f>NA()</f>
        <v>#N/A</v>
      </c>
      <c r="E50" s="176" t="e">
        <f>NA()</f>
        <v>#N/A</v>
      </c>
      <c r="F50" s="176">
        <f>IF(ISNUMBER('実質公債費比率（分子）の構造'!L$53),'実質公債費比率（分子）の構造'!L$53,NA())</f>
        <v>300</v>
      </c>
      <c r="G50" s="176" t="e">
        <f>NA()</f>
        <v>#N/A</v>
      </c>
      <c r="H50" s="176" t="e">
        <f>NA()</f>
        <v>#N/A</v>
      </c>
      <c r="I50" s="176">
        <f>IF(ISNUMBER('実質公債費比率（分子）の構造'!M$53),'実質公債費比率（分子）の構造'!M$53,NA())</f>
        <v>289</v>
      </c>
      <c r="J50" s="176" t="e">
        <f>NA()</f>
        <v>#N/A</v>
      </c>
      <c r="K50" s="176" t="e">
        <f>NA()</f>
        <v>#N/A</v>
      </c>
      <c r="L50" s="176">
        <f>IF(ISNUMBER('実質公債費比率（分子）の構造'!N$53),'実質公債費比率（分子）の構造'!N$53,NA())</f>
        <v>290</v>
      </c>
      <c r="M50" s="176" t="e">
        <f>NA()</f>
        <v>#N/A</v>
      </c>
      <c r="N50" s="176" t="e">
        <f>NA()</f>
        <v>#N/A</v>
      </c>
      <c r="O50" s="176">
        <f>IF(ISNUMBER('実質公債費比率（分子）の構造'!O$53),'実質公債費比率（分子）の構造'!O$53,NA())</f>
        <v>265</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7321</v>
      </c>
      <c r="E56" s="175"/>
      <c r="F56" s="175"/>
      <c r="G56" s="175">
        <f>'将来負担比率（分子）の構造'!J$52</f>
        <v>7202</v>
      </c>
      <c r="H56" s="175"/>
      <c r="I56" s="175"/>
      <c r="J56" s="175">
        <f>'将来負担比率（分子）の構造'!K$52</f>
        <v>7358</v>
      </c>
      <c r="K56" s="175"/>
      <c r="L56" s="175"/>
      <c r="M56" s="175">
        <f>'将来負担比率（分子）の構造'!L$52</f>
        <v>6746</v>
      </c>
      <c r="N56" s="175"/>
      <c r="O56" s="175"/>
      <c r="P56" s="175">
        <f>'将来負担比率（分子）の構造'!M$52</f>
        <v>6608</v>
      </c>
    </row>
    <row r="57" spans="1:16" x14ac:dyDescent="0.2">
      <c r="A57" s="175" t="s">
        <v>42</v>
      </c>
      <c r="B57" s="175"/>
      <c r="C57" s="175"/>
      <c r="D57" s="175" t="str">
        <f>'将来負担比率（分子）の構造'!I$51</f>
        <v>-</v>
      </c>
      <c r="E57" s="175"/>
      <c r="F57" s="175"/>
      <c r="G57" s="175" t="str">
        <f>'将来負担比率（分子）の構造'!J$51</f>
        <v>-</v>
      </c>
      <c r="H57" s="175"/>
      <c r="I57" s="175"/>
      <c r="J57" s="175" t="str">
        <f>'将来負担比率（分子）の構造'!K$51</f>
        <v>-</v>
      </c>
      <c r="K57" s="175"/>
      <c r="L57" s="175"/>
      <c r="M57" s="175" t="str">
        <f>'将来負担比率（分子）の構造'!L$51</f>
        <v>-</v>
      </c>
      <c r="N57" s="175"/>
      <c r="O57" s="175"/>
      <c r="P57" s="175" t="str">
        <f>'将来負担比率（分子）の構造'!M$51</f>
        <v>-</v>
      </c>
    </row>
    <row r="58" spans="1:16" x14ac:dyDescent="0.2">
      <c r="A58" s="175" t="s">
        <v>41</v>
      </c>
      <c r="B58" s="175"/>
      <c r="C58" s="175"/>
      <c r="D58" s="175">
        <f>'将来負担比率（分子）の構造'!I$50</f>
        <v>4827</v>
      </c>
      <c r="E58" s="175"/>
      <c r="F58" s="175"/>
      <c r="G58" s="175">
        <f>'将来負担比率（分子）の構造'!J$50</f>
        <v>5173</v>
      </c>
      <c r="H58" s="175"/>
      <c r="I58" s="175"/>
      <c r="J58" s="175">
        <f>'将来負担比率（分子）の構造'!K$50</f>
        <v>5966</v>
      </c>
      <c r="K58" s="175"/>
      <c r="L58" s="175"/>
      <c r="M58" s="175">
        <f>'将来負担比率（分子）の構造'!L$50</f>
        <v>6361</v>
      </c>
      <c r="N58" s="175"/>
      <c r="O58" s="175"/>
      <c r="P58" s="175">
        <f>'将来負担比率（分子）の構造'!M$50</f>
        <v>6801</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1015</v>
      </c>
      <c r="C62" s="175"/>
      <c r="D62" s="175"/>
      <c r="E62" s="175">
        <f>'将来負担比率（分子）の構造'!J$45</f>
        <v>999</v>
      </c>
      <c r="F62" s="175"/>
      <c r="G62" s="175"/>
      <c r="H62" s="175">
        <f>'将来負担比率（分子）の構造'!K$45</f>
        <v>971</v>
      </c>
      <c r="I62" s="175"/>
      <c r="J62" s="175"/>
      <c r="K62" s="175">
        <f>'将来負担比率（分子）の構造'!L$45</f>
        <v>953</v>
      </c>
      <c r="L62" s="175"/>
      <c r="M62" s="175"/>
      <c r="N62" s="175">
        <f>'将来負担比率（分子）の構造'!M$45</f>
        <v>998</v>
      </c>
      <c r="O62" s="175"/>
      <c r="P62" s="175"/>
    </row>
    <row r="63" spans="1:16" x14ac:dyDescent="0.2">
      <c r="A63" s="175" t="s">
        <v>34</v>
      </c>
      <c r="B63" s="175">
        <f>'将来負担比率（分子）の構造'!I$44</f>
        <v>396</v>
      </c>
      <c r="C63" s="175"/>
      <c r="D63" s="175"/>
      <c r="E63" s="175">
        <f>'将来負担比率（分子）の構造'!J$44</f>
        <v>393</v>
      </c>
      <c r="F63" s="175"/>
      <c r="G63" s="175"/>
      <c r="H63" s="175">
        <f>'将来負担比率（分子）の構造'!K$44</f>
        <v>374</v>
      </c>
      <c r="I63" s="175"/>
      <c r="J63" s="175"/>
      <c r="K63" s="175">
        <f>'将来負担比率（分子）の構造'!L$44</f>
        <v>355</v>
      </c>
      <c r="L63" s="175"/>
      <c r="M63" s="175"/>
      <c r="N63" s="175">
        <f>'将来負担比率（分子）の構造'!M$44</f>
        <v>321</v>
      </c>
      <c r="O63" s="175"/>
      <c r="P63" s="175"/>
    </row>
    <row r="64" spans="1:16" x14ac:dyDescent="0.2">
      <c r="A64" s="175" t="s">
        <v>33</v>
      </c>
      <c r="B64" s="175">
        <f>'将来負担比率（分子）の構造'!I$43</f>
        <v>4012</v>
      </c>
      <c r="C64" s="175"/>
      <c r="D64" s="175"/>
      <c r="E64" s="175">
        <f>'将来負担比率（分子）の構造'!J$43</f>
        <v>3527</v>
      </c>
      <c r="F64" s="175"/>
      <c r="G64" s="175"/>
      <c r="H64" s="175">
        <f>'将来負担比率（分子）の構造'!K$43</f>
        <v>2897</v>
      </c>
      <c r="I64" s="175"/>
      <c r="J64" s="175"/>
      <c r="K64" s="175">
        <f>'将来負担比率（分子）の構造'!L$43</f>
        <v>2579</v>
      </c>
      <c r="L64" s="175"/>
      <c r="M64" s="175"/>
      <c r="N64" s="175">
        <f>'将来負担比率（分子）の構造'!M$43</f>
        <v>2246</v>
      </c>
      <c r="O64" s="175"/>
      <c r="P64" s="175"/>
    </row>
    <row r="65" spans="1:16" x14ac:dyDescent="0.2">
      <c r="A65" s="175" t="s">
        <v>32</v>
      </c>
      <c r="B65" s="175">
        <f>'将来負担比率（分子）の構造'!I$42</f>
        <v>17</v>
      </c>
      <c r="C65" s="175"/>
      <c r="D65" s="175"/>
      <c r="E65" s="175">
        <f>'将来負担比率（分子）の構造'!J$42</f>
        <v>9</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2">
      <c r="A66" s="175" t="s">
        <v>31</v>
      </c>
      <c r="B66" s="175">
        <f>'将来負担比率（分子）の構造'!I$41</f>
        <v>5322</v>
      </c>
      <c r="C66" s="175"/>
      <c r="D66" s="175"/>
      <c r="E66" s="175">
        <f>'将来負担比率（分子）の構造'!J$41</f>
        <v>5553</v>
      </c>
      <c r="F66" s="175"/>
      <c r="G66" s="175"/>
      <c r="H66" s="175">
        <f>'将来負担比率（分子）の構造'!K$41</f>
        <v>5575</v>
      </c>
      <c r="I66" s="175"/>
      <c r="J66" s="175"/>
      <c r="K66" s="175">
        <f>'将来負担比率（分子）の構造'!L$41</f>
        <v>5384</v>
      </c>
      <c r="L66" s="175"/>
      <c r="M66" s="175"/>
      <c r="N66" s="175">
        <f>'将来負担比率（分子）の構造'!M$41</f>
        <v>5065</v>
      </c>
      <c r="O66" s="175"/>
      <c r="P66" s="175"/>
    </row>
    <row r="67" spans="1:16" x14ac:dyDescent="0.2">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1904</v>
      </c>
      <c r="C72" s="179">
        <f>基金残高に係る経年分析!G55</f>
        <v>2013</v>
      </c>
      <c r="D72" s="179">
        <f>基金残高に係る経年分析!H55</f>
        <v>2195</v>
      </c>
    </row>
    <row r="73" spans="1:16" x14ac:dyDescent="0.2">
      <c r="A73" s="178" t="s">
        <v>74</v>
      </c>
      <c r="B73" s="179">
        <f>基金残高に係る経年分析!F56</f>
        <v>505</v>
      </c>
      <c r="C73" s="179">
        <f>基金残高に係る経年分析!G56</f>
        <v>600</v>
      </c>
      <c r="D73" s="179">
        <f>基金残高に係る経年分析!H56</f>
        <v>626</v>
      </c>
    </row>
    <row r="74" spans="1:16" x14ac:dyDescent="0.2">
      <c r="A74" s="178" t="s">
        <v>75</v>
      </c>
      <c r="B74" s="179">
        <f>基金残高に係る経年分析!F57</f>
        <v>3137</v>
      </c>
      <c r="C74" s="179">
        <f>基金残高に係る経年分析!G57</f>
        <v>3274</v>
      </c>
      <c r="D74" s="179">
        <f>基金残高に係る経年分析!H57</f>
        <v>3472</v>
      </c>
    </row>
  </sheetData>
  <sheetProtection algorithmName="SHA-512" hashValue="nmTFdQCjIrmd26sQeFL+HjHP9NT/ZfNo3ObKNalNDn0t1gHVhZtxSKwlIqcg30O4ZzMXARSC2fmg3mBXMKnoVA==" saltValue="T7j33v7dgTZoQ7nARPZw+g=="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202</v>
      </c>
      <c r="DI1" s="603"/>
      <c r="DJ1" s="603"/>
      <c r="DK1" s="603"/>
      <c r="DL1" s="603"/>
      <c r="DM1" s="603"/>
      <c r="DN1" s="604"/>
      <c r="DO1" s="214"/>
      <c r="DP1" s="602" t="s">
        <v>203</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215</v>
      </c>
      <c r="C5" s="610"/>
      <c r="D5" s="610"/>
      <c r="E5" s="610"/>
      <c r="F5" s="610"/>
      <c r="G5" s="610"/>
      <c r="H5" s="610"/>
      <c r="I5" s="610"/>
      <c r="J5" s="610"/>
      <c r="K5" s="610"/>
      <c r="L5" s="610"/>
      <c r="M5" s="610"/>
      <c r="N5" s="610"/>
      <c r="O5" s="610"/>
      <c r="P5" s="610"/>
      <c r="Q5" s="611"/>
      <c r="R5" s="612">
        <v>2429191</v>
      </c>
      <c r="S5" s="613"/>
      <c r="T5" s="613"/>
      <c r="U5" s="613"/>
      <c r="V5" s="613"/>
      <c r="W5" s="613"/>
      <c r="X5" s="613"/>
      <c r="Y5" s="614"/>
      <c r="Z5" s="615">
        <v>21</v>
      </c>
      <c r="AA5" s="615"/>
      <c r="AB5" s="615"/>
      <c r="AC5" s="615"/>
      <c r="AD5" s="616">
        <v>2429191</v>
      </c>
      <c r="AE5" s="616"/>
      <c r="AF5" s="616"/>
      <c r="AG5" s="616"/>
      <c r="AH5" s="616"/>
      <c r="AI5" s="616"/>
      <c r="AJ5" s="616"/>
      <c r="AK5" s="616"/>
      <c r="AL5" s="617">
        <v>47.5</v>
      </c>
      <c r="AM5" s="618"/>
      <c r="AN5" s="618"/>
      <c r="AO5" s="619"/>
      <c r="AP5" s="609" t="s">
        <v>216</v>
      </c>
      <c r="AQ5" s="610"/>
      <c r="AR5" s="610"/>
      <c r="AS5" s="610"/>
      <c r="AT5" s="610"/>
      <c r="AU5" s="610"/>
      <c r="AV5" s="610"/>
      <c r="AW5" s="610"/>
      <c r="AX5" s="610"/>
      <c r="AY5" s="610"/>
      <c r="AZ5" s="610"/>
      <c r="BA5" s="610"/>
      <c r="BB5" s="610"/>
      <c r="BC5" s="610"/>
      <c r="BD5" s="610"/>
      <c r="BE5" s="610"/>
      <c r="BF5" s="611"/>
      <c r="BG5" s="623">
        <v>2428961</v>
      </c>
      <c r="BH5" s="624"/>
      <c r="BI5" s="624"/>
      <c r="BJ5" s="624"/>
      <c r="BK5" s="624"/>
      <c r="BL5" s="624"/>
      <c r="BM5" s="624"/>
      <c r="BN5" s="625"/>
      <c r="BO5" s="626">
        <v>100</v>
      </c>
      <c r="BP5" s="626"/>
      <c r="BQ5" s="626"/>
      <c r="BR5" s="626"/>
      <c r="BS5" s="627" t="s">
        <v>122</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2">
      <c r="B6" s="620" t="s">
        <v>220</v>
      </c>
      <c r="C6" s="621"/>
      <c r="D6" s="621"/>
      <c r="E6" s="621"/>
      <c r="F6" s="621"/>
      <c r="G6" s="621"/>
      <c r="H6" s="621"/>
      <c r="I6" s="621"/>
      <c r="J6" s="621"/>
      <c r="K6" s="621"/>
      <c r="L6" s="621"/>
      <c r="M6" s="621"/>
      <c r="N6" s="621"/>
      <c r="O6" s="621"/>
      <c r="P6" s="621"/>
      <c r="Q6" s="622"/>
      <c r="R6" s="623">
        <v>88518</v>
      </c>
      <c r="S6" s="624"/>
      <c r="T6" s="624"/>
      <c r="U6" s="624"/>
      <c r="V6" s="624"/>
      <c r="W6" s="624"/>
      <c r="X6" s="624"/>
      <c r="Y6" s="625"/>
      <c r="Z6" s="626">
        <v>0.8</v>
      </c>
      <c r="AA6" s="626"/>
      <c r="AB6" s="626"/>
      <c r="AC6" s="626"/>
      <c r="AD6" s="627">
        <v>88518</v>
      </c>
      <c r="AE6" s="627"/>
      <c r="AF6" s="627"/>
      <c r="AG6" s="627"/>
      <c r="AH6" s="627"/>
      <c r="AI6" s="627"/>
      <c r="AJ6" s="627"/>
      <c r="AK6" s="627"/>
      <c r="AL6" s="628">
        <v>1.7</v>
      </c>
      <c r="AM6" s="629"/>
      <c r="AN6" s="629"/>
      <c r="AO6" s="630"/>
      <c r="AP6" s="620" t="s">
        <v>221</v>
      </c>
      <c r="AQ6" s="621"/>
      <c r="AR6" s="621"/>
      <c r="AS6" s="621"/>
      <c r="AT6" s="621"/>
      <c r="AU6" s="621"/>
      <c r="AV6" s="621"/>
      <c r="AW6" s="621"/>
      <c r="AX6" s="621"/>
      <c r="AY6" s="621"/>
      <c r="AZ6" s="621"/>
      <c r="BA6" s="621"/>
      <c r="BB6" s="621"/>
      <c r="BC6" s="621"/>
      <c r="BD6" s="621"/>
      <c r="BE6" s="621"/>
      <c r="BF6" s="622"/>
      <c r="BG6" s="623">
        <v>2428961</v>
      </c>
      <c r="BH6" s="624"/>
      <c r="BI6" s="624"/>
      <c r="BJ6" s="624"/>
      <c r="BK6" s="624"/>
      <c r="BL6" s="624"/>
      <c r="BM6" s="624"/>
      <c r="BN6" s="625"/>
      <c r="BO6" s="626">
        <v>100</v>
      </c>
      <c r="BP6" s="626"/>
      <c r="BQ6" s="626"/>
      <c r="BR6" s="626"/>
      <c r="BS6" s="627" t="s">
        <v>122</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76946</v>
      </c>
      <c r="CS6" s="624"/>
      <c r="CT6" s="624"/>
      <c r="CU6" s="624"/>
      <c r="CV6" s="624"/>
      <c r="CW6" s="624"/>
      <c r="CX6" s="624"/>
      <c r="CY6" s="625"/>
      <c r="CZ6" s="617">
        <v>0.7</v>
      </c>
      <c r="DA6" s="618"/>
      <c r="DB6" s="618"/>
      <c r="DC6" s="634"/>
      <c r="DD6" s="632" t="s">
        <v>122</v>
      </c>
      <c r="DE6" s="624"/>
      <c r="DF6" s="624"/>
      <c r="DG6" s="624"/>
      <c r="DH6" s="624"/>
      <c r="DI6" s="624"/>
      <c r="DJ6" s="624"/>
      <c r="DK6" s="624"/>
      <c r="DL6" s="624"/>
      <c r="DM6" s="624"/>
      <c r="DN6" s="624"/>
      <c r="DO6" s="624"/>
      <c r="DP6" s="625"/>
      <c r="DQ6" s="632">
        <v>76946</v>
      </c>
      <c r="DR6" s="624"/>
      <c r="DS6" s="624"/>
      <c r="DT6" s="624"/>
      <c r="DU6" s="624"/>
      <c r="DV6" s="624"/>
      <c r="DW6" s="624"/>
      <c r="DX6" s="624"/>
      <c r="DY6" s="624"/>
      <c r="DZ6" s="624"/>
      <c r="EA6" s="624"/>
      <c r="EB6" s="624"/>
      <c r="EC6" s="633"/>
    </row>
    <row r="7" spans="2:143" ht="11.25" customHeight="1" x14ac:dyDescent="0.2">
      <c r="B7" s="620" t="s">
        <v>223</v>
      </c>
      <c r="C7" s="621"/>
      <c r="D7" s="621"/>
      <c r="E7" s="621"/>
      <c r="F7" s="621"/>
      <c r="G7" s="621"/>
      <c r="H7" s="621"/>
      <c r="I7" s="621"/>
      <c r="J7" s="621"/>
      <c r="K7" s="621"/>
      <c r="L7" s="621"/>
      <c r="M7" s="621"/>
      <c r="N7" s="621"/>
      <c r="O7" s="621"/>
      <c r="P7" s="621"/>
      <c r="Q7" s="622"/>
      <c r="R7" s="623">
        <v>771</v>
      </c>
      <c r="S7" s="624"/>
      <c r="T7" s="624"/>
      <c r="U7" s="624"/>
      <c r="V7" s="624"/>
      <c r="W7" s="624"/>
      <c r="X7" s="624"/>
      <c r="Y7" s="625"/>
      <c r="Z7" s="626">
        <v>0</v>
      </c>
      <c r="AA7" s="626"/>
      <c r="AB7" s="626"/>
      <c r="AC7" s="626"/>
      <c r="AD7" s="627">
        <v>771</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974512</v>
      </c>
      <c r="BH7" s="624"/>
      <c r="BI7" s="624"/>
      <c r="BJ7" s="624"/>
      <c r="BK7" s="624"/>
      <c r="BL7" s="624"/>
      <c r="BM7" s="624"/>
      <c r="BN7" s="625"/>
      <c r="BO7" s="626">
        <v>40.1</v>
      </c>
      <c r="BP7" s="626"/>
      <c r="BQ7" s="626"/>
      <c r="BR7" s="626"/>
      <c r="BS7" s="627" t="s">
        <v>122</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1445010</v>
      </c>
      <c r="CS7" s="624"/>
      <c r="CT7" s="624"/>
      <c r="CU7" s="624"/>
      <c r="CV7" s="624"/>
      <c r="CW7" s="624"/>
      <c r="CX7" s="624"/>
      <c r="CY7" s="625"/>
      <c r="CZ7" s="626">
        <v>12.7</v>
      </c>
      <c r="DA7" s="626"/>
      <c r="DB7" s="626"/>
      <c r="DC7" s="626"/>
      <c r="DD7" s="632">
        <v>34565</v>
      </c>
      <c r="DE7" s="624"/>
      <c r="DF7" s="624"/>
      <c r="DG7" s="624"/>
      <c r="DH7" s="624"/>
      <c r="DI7" s="624"/>
      <c r="DJ7" s="624"/>
      <c r="DK7" s="624"/>
      <c r="DL7" s="624"/>
      <c r="DM7" s="624"/>
      <c r="DN7" s="624"/>
      <c r="DO7" s="624"/>
      <c r="DP7" s="625"/>
      <c r="DQ7" s="632">
        <v>1267111</v>
      </c>
      <c r="DR7" s="624"/>
      <c r="DS7" s="624"/>
      <c r="DT7" s="624"/>
      <c r="DU7" s="624"/>
      <c r="DV7" s="624"/>
      <c r="DW7" s="624"/>
      <c r="DX7" s="624"/>
      <c r="DY7" s="624"/>
      <c r="DZ7" s="624"/>
      <c r="EA7" s="624"/>
      <c r="EB7" s="624"/>
      <c r="EC7" s="633"/>
    </row>
    <row r="8" spans="2:143" ht="11.25" customHeight="1" x14ac:dyDescent="0.2">
      <c r="B8" s="620" t="s">
        <v>226</v>
      </c>
      <c r="C8" s="621"/>
      <c r="D8" s="621"/>
      <c r="E8" s="621"/>
      <c r="F8" s="621"/>
      <c r="G8" s="621"/>
      <c r="H8" s="621"/>
      <c r="I8" s="621"/>
      <c r="J8" s="621"/>
      <c r="K8" s="621"/>
      <c r="L8" s="621"/>
      <c r="M8" s="621"/>
      <c r="N8" s="621"/>
      <c r="O8" s="621"/>
      <c r="P8" s="621"/>
      <c r="Q8" s="622"/>
      <c r="R8" s="623">
        <v>14924</v>
      </c>
      <c r="S8" s="624"/>
      <c r="T8" s="624"/>
      <c r="U8" s="624"/>
      <c r="V8" s="624"/>
      <c r="W8" s="624"/>
      <c r="X8" s="624"/>
      <c r="Y8" s="625"/>
      <c r="Z8" s="626">
        <v>0.1</v>
      </c>
      <c r="AA8" s="626"/>
      <c r="AB8" s="626"/>
      <c r="AC8" s="626"/>
      <c r="AD8" s="627">
        <v>14924</v>
      </c>
      <c r="AE8" s="627"/>
      <c r="AF8" s="627"/>
      <c r="AG8" s="627"/>
      <c r="AH8" s="627"/>
      <c r="AI8" s="627"/>
      <c r="AJ8" s="627"/>
      <c r="AK8" s="627"/>
      <c r="AL8" s="628">
        <v>0.3</v>
      </c>
      <c r="AM8" s="629"/>
      <c r="AN8" s="629"/>
      <c r="AO8" s="630"/>
      <c r="AP8" s="620" t="s">
        <v>227</v>
      </c>
      <c r="AQ8" s="621"/>
      <c r="AR8" s="621"/>
      <c r="AS8" s="621"/>
      <c r="AT8" s="621"/>
      <c r="AU8" s="621"/>
      <c r="AV8" s="621"/>
      <c r="AW8" s="621"/>
      <c r="AX8" s="621"/>
      <c r="AY8" s="621"/>
      <c r="AZ8" s="621"/>
      <c r="BA8" s="621"/>
      <c r="BB8" s="621"/>
      <c r="BC8" s="621"/>
      <c r="BD8" s="621"/>
      <c r="BE8" s="621"/>
      <c r="BF8" s="622"/>
      <c r="BG8" s="623">
        <v>33836</v>
      </c>
      <c r="BH8" s="624"/>
      <c r="BI8" s="624"/>
      <c r="BJ8" s="624"/>
      <c r="BK8" s="624"/>
      <c r="BL8" s="624"/>
      <c r="BM8" s="624"/>
      <c r="BN8" s="625"/>
      <c r="BO8" s="626">
        <v>1.4</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2566185</v>
      </c>
      <c r="CS8" s="624"/>
      <c r="CT8" s="624"/>
      <c r="CU8" s="624"/>
      <c r="CV8" s="624"/>
      <c r="CW8" s="624"/>
      <c r="CX8" s="624"/>
      <c r="CY8" s="625"/>
      <c r="CZ8" s="626">
        <v>22.6</v>
      </c>
      <c r="DA8" s="626"/>
      <c r="DB8" s="626"/>
      <c r="DC8" s="626"/>
      <c r="DD8" s="632">
        <v>1962</v>
      </c>
      <c r="DE8" s="624"/>
      <c r="DF8" s="624"/>
      <c r="DG8" s="624"/>
      <c r="DH8" s="624"/>
      <c r="DI8" s="624"/>
      <c r="DJ8" s="624"/>
      <c r="DK8" s="624"/>
      <c r="DL8" s="624"/>
      <c r="DM8" s="624"/>
      <c r="DN8" s="624"/>
      <c r="DO8" s="624"/>
      <c r="DP8" s="625"/>
      <c r="DQ8" s="632">
        <v>1582971</v>
      </c>
      <c r="DR8" s="624"/>
      <c r="DS8" s="624"/>
      <c r="DT8" s="624"/>
      <c r="DU8" s="624"/>
      <c r="DV8" s="624"/>
      <c r="DW8" s="624"/>
      <c r="DX8" s="624"/>
      <c r="DY8" s="624"/>
      <c r="DZ8" s="624"/>
      <c r="EA8" s="624"/>
      <c r="EB8" s="624"/>
      <c r="EC8" s="633"/>
    </row>
    <row r="9" spans="2:143" ht="11.25" customHeight="1" x14ac:dyDescent="0.2">
      <c r="B9" s="620" t="s">
        <v>229</v>
      </c>
      <c r="C9" s="621"/>
      <c r="D9" s="621"/>
      <c r="E9" s="621"/>
      <c r="F9" s="621"/>
      <c r="G9" s="621"/>
      <c r="H9" s="621"/>
      <c r="I9" s="621"/>
      <c r="J9" s="621"/>
      <c r="K9" s="621"/>
      <c r="L9" s="621"/>
      <c r="M9" s="621"/>
      <c r="N9" s="621"/>
      <c r="O9" s="621"/>
      <c r="P9" s="621"/>
      <c r="Q9" s="622"/>
      <c r="R9" s="623">
        <v>16702</v>
      </c>
      <c r="S9" s="624"/>
      <c r="T9" s="624"/>
      <c r="U9" s="624"/>
      <c r="V9" s="624"/>
      <c r="W9" s="624"/>
      <c r="X9" s="624"/>
      <c r="Y9" s="625"/>
      <c r="Z9" s="626">
        <v>0.1</v>
      </c>
      <c r="AA9" s="626"/>
      <c r="AB9" s="626"/>
      <c r="AC9" s="626"/>
      <c r="AD9" s="627">
        <v>16702</v>
      </c>
      <c r="AE9" s="627"/>
      <c r="AF9" s="627"/>
      <c r="AG9" s="627"/>
      <c r="AH9" s="627"/>
      <c r="AI9" s="627"/>
      <c r="AJ9" s="627"/>
      <c r="AK9" s="627"/>
      <c r="AL9" s="628">
        <v>0.3</v>
      </c>
      <c r="AM9" s="629"/>
      <c r="AN9" s="629"/>
      <c r="AO9" s="630"/>
      <c r="AP9" s="620" t="s">
        <v>230</v>
      </c>
      <c r="AQ9" s="621"/>
      <c r="AR9" s="621"/>
      <c r="AS9" s="621"/>
      <c r="AT9" s="621"/>
      <c r="AU9" s="621"/>
      <c r="AV9" s="621"/>
      <c r="AW9" s="621"/>
      <c r="AX9" s="621"/>
      <c r="AY9" s="621"/>
      <c r="AZ9" s="621"/>
      <c r="BA9" s="621"/>
      <c r="BB9" s="621"/>
      <c r="BC9" s="621"/>
      <c r="BD9" s="621"/>
      <c r="BE9" s="621"/>
      <c r="BF9" s="622"/>
      <c r="BG9" s="623">
        <v>835529</v>
      </c>
      <c r="BH9" s="624"/>
      <c r="BI9" s="624"/>
      <c r="BJ9" s="624"/>
      <c r="BK9" s="624"/>
      <c r="BL9" s="624"/>
      <c r="BM9" s="624"/>
      <c r="BN9" s="625"/>
      <c r="BO9" s="626">
        <v>34.4</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486281</v>
      </c>
      <c r="CS9" s="624"/>
      <c r="CT9" s="624"/>
      <c r="CU9" s="624"/>
      <c r="CV9" s="624"/>
      <c r="CW9" s="624"/>
      <c r="CX9" s="624"/>
      <c r="CY9" s="625"/>
      <c r="CZ9" s="626">
        <v>4.3</v>
      </c>
      <c r="DA9" s="626"/>
      <c r="DB9" s="626"/>
      <c r="DC9" s="626"/>
      <c r="DD9" s="632">
        <v>3102</v>
      </c>
      <c r="DE9" s="624"/>
      <c r="DF9" s="624"/>
      <c r="DG9" s="624"/>
      <c r="DH9" s="624"/>
      <c r="DI9" s="624"/>
      <c r="DJ9" s="624"/>
      <c r="DK9" s="624"/>
      <c r="DL9" s="624"/>
      <c r="DM9" s="624"/>
      <c r="DN9" s="624"/>
      <c r="DO9" s="624"/>
      <c r="DP9" s="625"/>
      <c r="DQ9" s="632">
        <v>394060</v>
      </c>
      <c r="DR9" s="624"/>
      <c r="DS9" s="624"/>
      <c r="DT9" s="624"/>
      <c r="DU9" s="624"/>
      <c r="DV9" s="624"/>
      <c r="DW9" s="624"/>
      <c r="DX9" s="624"/>
      <c r="DY9" s="624"/>
      <c r="DZ9" s="624"/>
      <c r="EA9" s="624"/>
      <c r="EB9" s="624"/>
      <c r="EC9" s="633"/>
    </row>
    <row r="10" spans="2:143" ht="11.25" customHeight="1" x14ac:dyDescent="0.2">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51941</v>
      </c>
      <c r="BH10" s="624"/>
      <c r="BI10" s="624"/>
      <c r="BJ10" s="624"/>
      <c r="BK10" s="624"/>
      <c r="BL10" s="624"/>
      <c r="BM10" s="624"/>
      <c r="BN10" s="625"/>
      <c r="BO10" s="626">
        <v>2.1</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348</v>
      </c>
      <c r="CS10" s="624"/>
      <c r="CT10" s="624"/>
      <c r="CU10" s="624"/>
      <c r="CV10" s="624"/>
      <c r="CW10" s="624"/>
      <c r="CX10" s="624"/>
      <c r="CY10" s="625"/>
      <c r="CZ10" s="626">
        <v>0</v>
      </c>
      <c r="DA10" s="626"/>
      <c r="DB10" s="626"/>
      <c r="DC10" s="626"/>
      <c r="DD10" s="632" t="s">
        <v>122</v>
      </c>
      <c r="DE10" s="624"/>
      <c r="DF10" s="624"/>
      <c r="DG10" s="624"/>
      <c r="DH10" s="624"/>
      <c r="DI10" s="624"/>
      <c r="DJ10" s="624"/>
      <c r="DK10" s="624"/>
      <c r="DL10" s="624"/>
      <c r="DM10" s="624"/>
      <c r="DN10" s="624"/>
      <c r="DO10" s="624"/>
      <c r="DP10" s="625"/>
      <c r="DQ10" s="632">
        <v>348</v>
      </c>
      <c r="DR10" s="624"/>
      <c r="DS10" s="624"/>
      <c r="DT10" s="624"/>
      <c r="DU10" s="624"/>
      <c r="DV10" s="624"/>
      <c r="DW10" s="624"/>
      <c r="DX10" s="624"/>
      <c r="DY10" s="624"/>
      <c r="DZ10" s="624"/>
      <c r="EA10" s="624"/>
      <c r="EB10" s="624"/>
      <c r="EC10" s="633"/>
    </row>
    <row r="11" spans="2:143" ht="11.25" customHeight="1" x14ac:dyDescent="0.2">
      <c r="B11" s="620" t="s">
        <v>235</v>
      </c>
      <c r="C11" s="621"/>
      <c r="D11" s="621"/>
      <c r="E11" s="621"/>
      <c r="F11" s="621"/>
      <c r="G11" s="621"/>
      <c r="H11" s="621"/>
      <c r="I11" s="621"/>
      <c r="J11" s="621"/>
      <c r="K11" s="621"/>
      <c r="L11" s="621"/>
      <c r="M11" s="621"/>
      <c r="N11" s="621"/>
      <c r="O11" s="621"/>
      <c r="P11" s="621"/>
      <c r="Q11" s="622"/>
      <c r="R11" s="623">
        <v>440870</v>
      </c>
      <c r="S11" s="624"/>
      <c r="T11" s="624"/>
      <c r="U11" s="624"/>
      <c r="V11" s="624"/>
      <c r="W11" s="624"/>
      <c r="X11" s="624"/>
      <c r="Y11" s="625"/>
      <c r="Z11" s="628">
        <v>3.8</v>
      </c>
      <c r="AA11" s="629"/>
      <c r="AB11" s="629"/>
      <c r="AC11" s="635"/>
      <c r="AD11" s="632">
        <v>440870</v>
      </c>
      <c r="AE11" s="624"/>
      <c r="AF11" s="624"/>
      <c r="AG11" s="624"/>
      <c r="AH11" s="624"/>
      <c r="AI11" s="624"/>
      <c r="AJ11" s="624"/>
      <c r="AK11" s="625"/>
      <c r="AL11" s="628">
        <v>8.6</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53206</v>
      </c>
      <c r="BH11" s="624"/>
      <c r="BI11" s="624"/>
      <c r="BJ11" s="624"/>
      <c r="BK11" s="624"/>
      <c r="BL11" s="624"/>
      <c r="BM11" s="624"/>
      <c r="BN11" s="625"/>
      <c r="BO11" s="626">
        <v>2.2000000000000002</v>
      </c>
      <c r="BP11" s="626"/>
      <c r="BQ11" s="626"/>
      <c r="BR11" s="626"/>
      <c r="BS11" s="627" t="s">
        <v>122</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225155</v>
      </c>
      <c r="CS11" s="624"/>
      <c r="CT11" s="624"/>
      <c r="CU11" s="624"/>
      <c r="CV11" s="624"/>
      <c r="CW11" s="624"/>
      <c r="CX11" s="624"/>
      <c r="CY11" s="625"/>
      <c r="CZ11" s="626">
        <v>2</v>
      </c>
      <c r="DA11" s="626"/>
      <c r="DB11" s="626"/>
      <c r="DC11" s="626"/>
      <c r="DD11" s="632">
        <v>42166</v>
      </c>
      <c r="DE11" s="624"/>
      <c r="DF11" s="624"/>
      <c r="DG11" s="624"/>
      <c r="DH11" s="624"/>
      <c r="DI11" s="624"/>
      <c r="DJ11" s="624"/>
      <c r="DK11" s="624"/>
      <c r="DL11" s="624"/>
      <c r="DM11" s="624"/>
      <c r="DN11" s="624"/>
      <c r="DO11" s="624"/>
      <c r="DP11" s="625"/>
      <c r="DQ11" s="632">
        <v>135697</v>
      </c>
      <c r="DR11" s="624"/>
      <c r="DS11" s="624"/>
      <c r="DT11" s="624"/>
      <c r="DU11" s="624"/>
      <c r="DV11" s="624"/>
      <c r="DW11" s="624"/>
      <c r="DX11" s="624"/>
      <c r="DY11" s="624"/>
      <c r="DZ11" s="624"/>
      <c r="EA11" s="624"/>
      <c r="EB11" s="624"/>
      <c r="EC11" s="633"/>
    </row>
    <row r="12" spans="2:143" ht="11.25" customHeight="1" x14ac:dyDescent="0.2">
      <c r="B12" s="620" t="s">
        <v>238</v>
      </c>
      <c r="C12" s="621"/>
      <c r="D12" s="621"/>
      <c r="E12" s="621"/>
      <c r="F12" s="621"/>
      <c r="G12" s="621"/>
      <c r="H12" s="621"/>
      <c r="I12" s="621"/>
      <c r="J12" s="621"/>
      <c r="K12" s="621"/>
      <c r="L12" s="621"/>
      <c r="M12" s="621"/>
      <c r="N12" s="621"/>
      <c r="O12" s="621"/>
      <c r="P12" s="621"/>
      <c r="Q12" s="622"/>
      <c r="R12" s="623">
        <v>94279</v>
      </c>
      <c r="S12" s="624"/>
      <c r="T12" s="624"/>
      <c r="U12" s="624"/>
      <c r="V12" s="624"/>
      <c r="W12" s="624"/>
      <c r="X12" s="624"/>
      <c r="Y12" s="625"/>
      <c r="Z12" s="626">
        <v>0.8</v>
      </c>
      <c r="AA12" s="626"/>
      <c r="AB12" s="626"/>
      <c r="AC12" s="626"/>
      <c r="AD12" s="627">
        <v>94279</v>
      </c>
      <c r="AE12" s="627"/>
      <c r="AF12" s="627"/>
      <c r="AG12" s="627"/>
      <c r="AH12" s="627"/>
      <c r="AI12" s="627"/>
      <c r="AJ12" s="627"/>
      <c r="AK12" s="627"/>
      <c r="AL12" s="628">
        <v>1.8</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1260702</v>
      </c>
      <c r="BH12" s="624"/>
      <c r="BI12" s="624"/>
      <c r="BJ12" s="624"/>
      <c r="BK12" s="624"/>
      <c r="BL12" s="624"/>
      <c r="BM12" s="624"/>
      <c r="BN12" s="625"/>
      <c r="BO12" s="626">
        <v>51.9</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49987</v>
      </c>
      <c r="CS12" s="624"/>
      <c r="CT12" s="624"/>
      <c r="CU12" s="624"/>
      <c r="CV12" s="624"/>
      <c r="CW12" s="624"/>
      <c r="CX12" s="624"/>
      <c r="CY12" s="625"/>
      <c r="CZ12" s="626">
        <v>0.4</v>
      </c>
      <c r="DA12" s="626"/>
      <c r="DB12" s="626"/>
      <c r="DC12" s="626"/>
      <c r="DD12" s="632">
        <v>7623</v>
      </c>
      <c r="DE12" s="624"/>
      <c r="DF12" s="624"/>
      <c r="DG12" s="624"/>
      <c r="DH12" s="624"/>
      <c r="DI12" s="624"/>
      <c r="DJ12" s="624"/>
      <c r="DK12" s="624"/>
      <c r="DL12" s="624"/>
      <c r="DM12" s="624"/>
      <c r="DN12" s="624"/>
      <c r="DO12" s="624"/>
      <c r="DP12" s="625"/>
      <c r="DQ12" s="632">
        <v>31676</v>
      </c>
      <c r="DR12" s="624"/>
      <c r="DS12" s="624"/>
      <c r="DT12" s="624"/>
      <c r="DU12" s="624"/>
      <c r="DV12" s="624"/>
      <c r="DW12" s="624"/>
      <c r="DX12" s="624"/>
      <c r="DY12" s="624"/>
      <c r="DZ12" s="624"/>
      <c r="EA12" s="624"/>
      <c r="EB12" s="624"/>
      <c r="EC12" s="633"/>
    </row>
    <row r="13" spans="2:143" ht="11.25" customHeight="1" x14ac:dyDescent="0.2">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1259396</v>
      </c>
      <c r="BH13" s="624"/>
      <c r="BI13" s="624"/>
      <c r="BJ13" s="624"/>
      <c r="BK13" s="624"/>
      <c r="BL13" s="624"/>
      <c r="BM13" s="624"/>
      <c r="BN13" s="625"/>
      <c r="BO13" s="626">
        <v>51.8</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914990</v>
      </c>
      <c r="CS13" s="624"/>
      <c r="CT13" s="624"/>
      <c r="CU13" s="624"/>
      <c r="CV13" s="624"/>
      <c r="CW13" s="624"/>
      <c r="CX13" s="624"/>
      <c r="CY13" s="625"/>
      <c r="CZ13" s="626">
        <v>8</v>
      </c>
      <c r="DA13" s="626"/>
      <c r="DB13" s="626"/>
      <c r="DC13" s="626"/>
      <c r="DD13" s="632">
        <v>260576</v>
      </c>
      <c r="DE13" s="624"/>
      <c r="DF13" s="624"/>
      <c r="DG13" s="624"/>
      <c r="DH13" s="624"/>
      <c r="DI13" s="624"/>
      <c r="DJ13" s="624"/>
      <c r="DK13" s="624"/>
      <c r="DL13" s="624"/>
      <c r="DM13" s="624"/>
      <c r="DN13" s="624"/>
      <c r="DO13" s="624"/>
      <c r="DP13" s="625"/>
      <c r="DQ13" s="632">
        <v>713887</v>
      </c>
      <c r="DR13" s="624"/>
      <c r="DS13" s="624"/>
      <c r="DT13" s="624"/>
      <c r="DU13" s="624"/>
      <c r="DV13" s="624"/>
      <c r="DW13" s="624"/>
      <c r="DX13" s="624"/>
      <c r="DY13" s="624"/>
      <c r="DZ13" s="624"/>
      <c r="EA13" s="624"/>
      <c r="EB13" s="624"/>
      <c r="EC13" s="633"/>
    </row>
    <row r="14" spans="2:143" ht="11.25" customHeight="1" x14ac:dyDescent="0.2">
      <c r="B14" s="620" t="s">
        <v>244</v>
      </c>
      <c r="C14" s="621"/>
      <c r="D14" s="621"/>
      <c r="E14" s="621"/>
      <c r="F14" s="621"/>
      <c r="G14" s="621"/>
      <c r="H14" s="621"/>
      <c r="I14" s="621"/>
      <c r="J14" s="621"/>
      <c r="K14" s="621"/>
      <c r="L14" s="621"/>
      <c r="M14" s="621"/>
      <c r="N14" s="621"/>
      <c r="O14" s="621"/>
      <c r="P14" s="621"/>
      <c r="Q14" s="622"/>
      <c r="R14" s="623">
        <v>94</v>
      </c>
      <c r="S14" s="624"/>
      <c r="T14" s="624"/>
      <c r="U14" s="624"/>
      <c r="V14" s="624"/>
      <c r="W14" s="624"/>
      <c r="X14" s="624"/>
      <c r="Y14" s="625"/>
      <c r="Z14" s="626">
        <v>0</v>
      </c>
      <c r="AA14" s="626"/>
      <c r="AB14" s="626"/>
      <c r="AC14" s="626"/>
      <c r="AD14" s="627">
        <v>94</v>
      </c>
      <c r="AE14" s="627"/>
      <c r="AF14" s="627"/>
      <c r="AG14" s="627"/>
      <c r="AH14" s="627"/>
      <c r="AI14" s="627"/>
      <c r="AJ14" s="627"/>
      <c r="AK14" s="627"/>
      <c r="AL14" s="628">
        <v>0</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68851</v>
      </c>
      <c r="BH14" s="624"/>
      <c r="BI14" s="624"/>
      <c r="BJ14" s="624"/>
      <c r="BK14" s="624"/>
      <c r="BL14" s="624"/>
      <c r="BM14" s="624"/>
      <c r="BN14" s="625"/>
      <c r="BO14" s="626">
        <v>2.8</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4178226</v>
      </c>
      <c r="CS14" s="624"/>
      <c r="CT14" s="624"/>
      <c r="CU14" s="624"/>
      <c r="CV14" s="624"/>
      <c r="CW14" s="624"/>
      <c r="CX14" s="624"/>
      <c r="CY14" s="625"/>
      <c r="CZ14" s="626">
        <v>36.700000000000003</v>
      </c>
      <c r="DA14" s="626"/>
      <c r="DB14" s="626"/>
      <c r="DC14" s="626"/>
      <c r="DD14" s="632">
        <v>3892590</v>
      </c>
      <c r="DE14" s="624"/>
      <c r="DF14" s="624"/>
      <c r="DG14" s="624"/>
      <c r="DH14" s="624"/>
      <c r="DI14" s="624"/>
      <c r="DJ14" s="624"/>
      <c r="DK14" s="624"/>
      <c r="DL14" s="624"/>
      <c r="DM14" s="624"/>
      <c r="DN14" s="624"/>
      <c r="DO14" s="624"/>
      <c r="DP14" s="625"/>
      <c r="DQ14" s="632">
        <v>321392</v>
      </c>
      <c r="DR14" s="624"/>
      <c r="DS14" s="624"/>
      <c r="DT14" s="624"/>
      <c r="DU14" s="624"/>
      <c r="DV14" s="624"/>
      <c r="DW14" s="624"/>
      <c r="DX14" s="624"/>
      <c r="DY14" s="624"/>
      <c r="DZ14" s="624"/>
      <c r="EA14" s="624"/>
      <c r="EB14" s="624"/>
      <c r="EC14" s="633"/>
    </row>
    <row r="15" spans="2:143" ht="11.25" customHeight="1" x14ac:dyDescent="0.2">
      <c r="B15" s="620" t="s">
        <v>247</v>
      </c>
      <c r="C15" s="621"/>
      <c r="D15" s="621"/>
      <c r="E15" s="621"/>
      <c r="F15" s="621"/>
      <c r="G15" s="621"/>
      <c r="H15" s="621"/>
      <c r="I15" s="621"/>
      <c r="J15" s="621"/>
      <c r="K15" s="621"/>
      <c r="L15" s="621"/>
      <c r="M15" s="621"/>
      <c r="N15" s="621"/>
      <c r="O15" s="621"/>
      <c r="P15" s="621"/>
      <c r="Q15" s="622"/>
      <c r="R15" s="623" t="s">
        <v>122</v>
      </c>
      <c r="S15" s="624"/>
      <c r="T15" s="624"/>
      <c r="U15" s="624"/>
      <c r="V15" s="624"/>
      <c r="W15" s="624"/>
      <c r="X15" s="624"/>
      <c r="Y15" s="625"/>
      <c r="Z15" s="626" t="s">
        <v>122</v>
      </c>
      <c r="AA15" s="626"/>
      <c r="AB15" s="626"/>
      <c r="AC15" s="626"/>
      <c r="AD15" s="627" t="s">
        <v>122</v>
      </c>
      <c r="AE15" s="627"/>
      <c r="AF15" s="627"/>
      <c r="AG15" s="627"/>
      <c r="AH15" s="627"/>
      <c r="AI15" s="627"/>
      <c r="AJ15" s="627"/>
      <c r="AK15" s="627"/>
      <c r="AL15" s="628" t="s">
        <v>122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124896</v>
      </c>
      <c r="BH15" s="624"/>
      <c r="BI15" s="624"/>
      <c r="BJ15" s="624"/>
      <c r="BK15" s="624"/>
      <c r="BL15" s="624"/>
      <c r="BM15" s="624"/>
      <c r="BN15" s="625"/>
      <c r="BO15" s="626">
        <v>5.0999999999999996</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907906</v>
      </c>
      <c r="CS15" s="624"/>
      <c r="CT15" s="624"/>
      <c r="CU15" s="624"/>
      <c r="CV15" s="624"/>
      <c r="CW15" s="624"/>
      <c r="CX15" s="624"/>
      <c r="CY15" s="625"/>
      <c r="CZ15" s="626">
        <v>8</v>
      </c>
      <c r="DA15" s="626"/>
      <c r="DB15" s="626"/>
      <c r="DC15" s="626"/>
      <c r="DD15" s="632">
        <v>106361</v>
      </c>
      <c r="DE15" s="624"/>
      <c r="DF15" s="624"/>
      <c r="DG15" s="624"/>
      <c r="DH15" s="624"/>
      <c r="DI15" s="624"/>
      <c r="DJ15" s="624"/>
      <c r="DK15" s="624"/>
      <c r="DL15" s="624"/>
      <c r="DM15" s="624"/>
      <c r="DN15" s="624"/>
      <c r="DO15" s="624"/>
      <c r="DP15" s="625"/>
      <c r="DQ15" s="632">
        <v>663258</v>
      </c>
      <c r="DR15" s="624"/>
      <c r="DS15" s="624"/>
      <c r="DT15" s="624"/>
      <c r="DU15" s="624"/>
      <c r="DV15" s="624"/>
      <c r="DW15" s="624"/>
      <c r="DX15" s="624"/>
      <c r="DY15" s="624"/>
      <c r="DZ15" s="624"/>
      <c r="EA15" s="624"/>
      <c r="EB15" s="624"/>
      <c r="EC15" s="633"/>
    </row>
    <row r="16" spans="2:143" ht="11.25" customHeight="1" x14ac:dyDescent="0.2">
      <c r="B16" s="620" t="s">
        <v>250</v>
      </c>
      <c r="C16" s="621"/>
      <c r="D16" s="621"/>
      <c r="E16" s="621"/>
      <c r="F16" s="621"/>
      <c r="G16" s="621"/>
      <c r="H16" s="621"/>
      <c r="I16" s="621"/>
      <c r="J16" s="621"/>
      <c r="K16" s="621"/>
      <c r="L16" s="621"/>
      <c r="M16" s="621"/>
      <c r="N16" s="621"/>
      <c r="O16" s="621"/>
      <c r="P16" s="621"/>
      <c r="Q16" s="622"/>
      <c r="R16" s="623">
        <v>11264</v>
      </c>
      <c r="S16" s="624"/>
      <c r="T16" s="624"/>
      <c r="U16" s="624"/>
      <c r="V16" s="624"/>
      <c r="W16" s="624"/>
      <c r="X16" s="624"/>
      <c r="Y16" s="625"/>
      <c r="Z16" s="626">
        <v>0.1</v>
      </c>
      <c r="AA16" s="626"/>
      <c r="AB16" s="626"/>
      <c r="AC16" s="626"/>
      <c r="AD16" s="627">
        <v>11264</v>
      </c>
      <c r="AE16" s="627"/>
      <c r="AF16" s="627"/>
      <c r="AG16" s="627"/>
      <c r="AH16" s="627"/>
      <c r="AI16" s="627"/>
      <c r="AJ16" s="627"/>
      <c r="AK16" s="627"/>
      <c r="AL16" s="628">
        <v>0.2</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3889</v>
      </c>
      <c r="CS16" s="624"/>
      <c r="CT16" s="624"/>
      <c r="CU16" s="624"/>
      <c r="CV16" s="624"/>
      <c r="CW16" s="624"/>
      <c r="CX16" s="624"/>
      <c r="CY16" s="625"/>
      <c r="CZ16" s="626">
        <v>0</v>
      </c>
      <c r="DA16" s="626"/>
      <c r="DB16" s="626"/>
      <c r="DC16" s="626"/>
      <c r="DD16" s="632" t="s">
        <v>122</v>
      </c>
      <c r="DE16" s="624"/>
      <c r="DF16" s="624"/>
      <c r="DG16" s="624"/>
      <c r="DH16" s="624"/>
      <c r="DI16" s="624"/>
      <c r="DJ16" s="624"/>
      <c r="DK16" s="624"/>
      <c r="DL16" s="624"/>
      <c r="DM16" s="624"/>
      <c r="DN16" s="624"/>
      <c r="DO16" s="624"/>
      <c r="DP16" s="625"/>
      <c r="DQ16" s="632">
        <v>9</v>
      </c>
      <c r="DR16" s="624"/>
      <c r="DS16" s="624"/>
      <c r="DT16" s="624"/>
      <c r="DU16" s="624"/>
      <c r="DV16" s="624"/>
      <c r="DW16" s="624"/>
      <c r="DX16" s="624"/>
      <c r="DY16" s="624"/>
      <c r="DZ16" s="624"/>
      <c r="EA16" s="624"/>
      <c r="EB16" s="624"/>
      <c r="EC16" s="633"/>
    </row>
    <row r="17" spans="2:133" ht="11.25" customHeight="1" x14ac:dyDescent="0.2">
      <c r="B17" s="620" t="s">
        <v>253</v>
      </c>
      <c r="C17" s="621"/>
      <c r="D17" s="621"/>
      <c r="E17" s="621"/>
      <c r="F17" s="621"/>
      <c r="G17" s="621"/>
      <c r="H17" s="621"/>
      <c r="I17" s="621"/>
      <c r="J17" s="621"/>
      <c r="K17" s="621"/>
      <c r="L17" s="621"/>
      <c r="M17" s="621"/>
      <c r="N17" s="621"/>
      <c r="O17" s="621"/>
      <c r="P17" s="621"/>
      <c r="Q17" s="622"/>
      <c r="R17" s="623">
        <v>37646</v>
      </c>
      <c r="S17" s="624"/>
      <c r="T17" s="624"/>
      <c r="U17" s="624"/>
      <c r="V17" s="624"/>
      <c r="W17" s="624"/>
      <c r="X17" s="624"/>
      <c r="Y17" s="625"/>
      <c r="Z17" s="626">
        <v>0.3</v>
      </c>
      <c r="AA17" s="626"/>
      <c r="AB17" s="626"/>
      <c r="AC17" s="626"/>
      <c r="AD17" s="627">
        <v>37646</v>
      </c>
      <c r="AE17" s="627"/>
      <c r="AF17" s="627"/>
      <c r="AG17" s="627"/>
      <c r="AH17" s="627"/>
      <c r="AI17" s="627"/>
      <c r="AJ17" s="627"/>
      <c r="AK17" s="627"/>
      <c r="AL17" s="628">
        <v>0.7</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516273</v>
      </c>
      <c r="CS17" s="624"/>
      <c r="CT17" s="624"/>
      <c r="CU17" s="624"/>
      <c r="CV17" s="624"/>
      <c r="CW17" s="624"/>
      <c r="CX17" s="624"/>
      <c r="CY17" s="625"/>
      <c r="CZ17" s="626">
        <v>4.5</v>
      </c>
      <c r="DA17" s="626"/>
      <c r="DB17" s="626"/>
      <c r="DC17" s="626"/>
      <c r="DD17" s="632" t="s">
        <v>122</v>
      </c>
      <c r="DE17" s="624"/>
      <c r="DF17" s="624"/>
      <c r="DG17" s="624"/>
      <c r="DH17" s="624"/>
      <c r="DI17" s="624"/>
      <c r="DJ17" s="624"/>
      <c r="DK17" s="624"/>
      <c r="DL17" s="624"/>
      <c r="DM17" s="624"/>
      <c r="DN17" s="624"/>
      <c r="DO17" s="624"/>
      <c r="DP17" s="625"/>
      <c r="DQ17" s="632">
        <v>516273</v>
      </c>
      <c r="DR17" s="624"/>
      <c r="DS17" s="624"/>
      <c r="DT17" s="624"/>
      <c r="DU17" s="624"/>
      <c r="DV17" s="624"/>
      <c r="DW17" s="624"/>
      <c r="DX17" s="624"/>
      <c r="DY17" s="624"/>
      <c r="DZ17" s="624"/>
      <c r="EA17" s="624"/>
      <c r="EB17" s="624"/>
      <c r="EC17" s="633"/>
    </row>
    <row r="18" spans="2:133" ht="11.25" customHeight="1" x14ac:dyDescent="0.2">
      <c r="B18" s="620" t="s">
        <v>256</v>
      </c>
      <c r="C18" s="621"/>
      <c r="D18" s="621"/>
      <c r="E18" s="621"/>
      <c r="F18" s="621"/>
      <c r="G18" s="621"/>
      <c r="H18" s="621"/>
      <c r="I18" s="621"/>
      <c r="J18" s="621"/>
      <c r="K18" s="621"/>
      <c r="L18" s="621"/>
      <c r="M18" s="621"/>
      <c r="N18" s="621"/>
      <c r="O18" s="621"/>
      <c r="P18" s="621"/>
      <c r="Q18" s="622"/>
      <c r="R18" s="623">
        <v>23332</v>
      </c>
      <c r="S18" s="624"/>
      <c r="T18" s="624"/>
      <c r="U18" s="624"/>
      <c r="V18" s="624"/>
      <c r="W18" s="624"/>
      <c r="X18" s="624"/>
      <c r="Y18" s="625"/>
      <c r="Z18" s="626">
        <v>0.2</v>
      </c>
      <c r="AA18" s="626"/>
      <c r="AB18" s="626"/>
      <c r="AC18" s="626"/>
      <c r="AD18" s="627">
        <v>23332</v>
      </c>
      <c r="AE18" s="627"/>
      <c r="AF18" s="627"/>
      <c r="AG18" s="627"/>
      <c r="AH18" s="627"/>
      <c r="AI18" s="627"/>
      <c r="AJ18" s="627"/>
      <c r="AK18" s="627"/>
      <c r="AL18" s="628">
        <v>0.5</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259</v>
      </c>
      <c r="C19" s="621"/>
      <c r="D19" s="621"/>
      <c r="E19" s="621"/>
      <c r="F19" s="621"/>
      <c r="G19" s="621"/>
      <c r="H19" s="621"/>
      <c r="I19" s="621"/>
      <c r="J19" s="621"/>
      <c r="K19" s="621"/>
      <c r="L19" s="621"/>
      <c r="M19" s="621"/>
      <c r="N19" s="621"/>
      <c r="O19" s="621"/>
      <c r="P19" s="621"/>
      <c r="Q19" s="622"/>
      <c r="R19" s="623">
        <v>21776</v>
      </c>
      <c r="S19" s="624"/>
      <c r="T19" s="624"/>
      <c r="U19" s="624"/>
      <c r="V19" s="624"/>
      <c r="W19" s="624"/>
      <c r="X19" s="624"/>
      <c r="Y19" s="625"/>
      <c r="Z19" s="626">
        <v>0.2</v>
      </c>
      <c r="AA19" s="626"/>
      <c r="AB19" s="626"/>
      <c r="AC19" s="626"/>
      <c r="AD19" s="627">
        <v>21776</v>
      </c>
      <c r="AE19" s="627"/>
      <c r="AF19" s="627"/>
      <c r="AG19" s="627"/>
      <c r="AH19" s="627"/>
      <c r="AI19" s="627"/>
      <c r="AJ19" s="627"/>
      <c r="AK19" s="627"/>
      <c r="AL19" s="628">
        <v>0.4</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230</v>
      </c>
      <c r="BH19" s="624"/>
      <c r="BI19" s="624"/>
      <c r="BJ19" s="624"/>
      <c r="BK19" s="624"/>
      <c r="BL19" s="624"/>
      <c r="BM19" s="624"/>
      <c r="BN19" s="625"/>
      <c r="BO19" s="626">
        <v>0</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262</v>
      </c>
      <c r="C20" s="637"/>
      <c r="D20" s="637"/>
      <c r="E20" s="637"/>
      <c r="F20" s="637"/>
      <c r="G20" s="637"/>
      <c r="H20" s="637"/>
      <c r="I20" s="637"/>
      <c r="J20" s="637"/>
      <c r="K20" s="637"/>
      <c r="L20" s="637"/>
      <c r="M20" s="637"/>
      <c r="N20" s="637"/>
      <c r="O20" s="637"/>
      <c r="P20" s="637"/>
      <c r="Q20" s="638"/>
      <c r="R20" s="623">
        <v>1556</v>
      </c>
      <c r="S20" s="624"/>
      <c r="T20" s="624"/>
      <c r="U20" s="624"/>
      <c r="V20" s="624"/>
      <c r="W20" s="624"/>
      <c r="X20" s="624"/>
      <c r="Y20" s="625"/>
      <c r="Z20" s="626">
        <v>0</v>
      </c>
      <c r="AA20" s="626"/>
      <c r="AB20" s="626"/>
      <c r="AC20" s="626"/>
      <c r="AD20" s="627">
        <v>1556</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230</v>
      </c>
      <c r="BH20" s="624"/>
      <c r="BI20" s="624"/>
      <c r="BJ20" s="624"/>
      <c r="BK20" s="624"/>
      <c r="BL20" s="624"/>
      <c r="BM20" s="624"/>
      <c r="BN20" s="625"/>
      <c r="BO20" s="626">
        <v>0</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11371196</v>
      </c>
      <c r="CS20" s="624"/>
      <c r="CT20" s="624"/>
      <c r="CU20" s="624"/>
      <c r="CV20" s="624"/>
      <c r="CW20" s="624"/>
      <c r="CX20" s="624"/>
      <c r="CY20" s="625"/>
      <c r="CZ20" s="626">
        <v>100</v>
      </c>
      <c r="DA20" s="626"/>
      <c r="DB20" s="626"/>
      <c r="DC20" s="626"/>
      <c r="DD20" s="632">
        <v>4348945</v>
      </c>
      <c r="DE20" s="624"/>
      <c r="DF20" s="624"/>
      <c r="DG20" s="624"/>
      <c r="DH20" s="624"/>
      <c r="DI20" s="624"/>
      <c r="DJ20" s="624"/>
      <c r="DK20" s="624"/>
      <c r="DL20" s="624"/>
      <c r="DM20" s="624"/>
      <c r="DN20" s="624"/>
      <c r="DO20" s="624"/>
      <c r="DP20" s="625"/>
      <c r="DQ20" s="632">
        <v>5703628</v>
      </c>
      <c r="DR20" s="624"/>
      <c r="DS20" s="624"/>
      <c r="DT20" s="624"/>
      <c r="DU20" s="624"/>
      <c r="DV20" s="624"/>
      <c r="DW20" s="624"/>
      <c r="DX20" s="624"/>
      <c r="DY20" s="624"/>
      <c r="DZ20" s="624"/>
      <c r="EA20" s="624"/>
      <c r="EB20" s="624"/>
      <c r="EC20" s="633"/>
    </row>
    <row r="21" spans="2:133" ht="11.25" customHeight="1" x14ac:dyDescent="0.2">
      <c r="B21" s="620" t="s">
        <v>265</v>
      </c>
      <c r="C21" s="621"/>
      <c r="D21" s="621"/>
      <c r="E21" s="621"/>
      <c r="F21" s="621"/>
      <c r="G21" s="621"/>
      <c r="H21" s="621"/>
      <c r="I21" s="621"/>
      <c r="J21" s="621"/>
      <c r="K21" s="621"/>
      <c r="L21" s="621"/>
      <c r="M21" s="621"/>
      <c r="N21" s="621"/>
      <c r="O21" s="621"/>
      <c r="P21" s="621"/>
      <c r="Q21" s="622"/>
      <c r="R21" s="623">
        <v>1933945</v>
      </c>
      <c r="S21" s="624"/>
      <c r="T21" s="624"/>
      <c r="U21" s="624"/>
      <c r="V21" s="624"/>
      <c r="W21" s="624"/>
      <c r="X21" s="624"/>
      <c r="Y21" s="625"/>
      <c r="Z21" s="626">
        <v>16.7</v>
      </c>
      <c r="AA21" s="626"/>
      <c r="AB21" s="626"/>
      <c r="AC21" s="626"/>
      <c r="AD21" s="627">
        <v>1755632</v>
      </c>
      <c r="AE21" s="627"/>
      <c r="AF21" s="627"/>
      <c r="AG21" s="627"/>
      <c r="AH21" s="627"/>
      <c r="AI21" s="627"/>
      <c r="AJ21" s="627"/>
      <c r="AK21" s="627"/>
      <c r="AL21" s="628">
        <v>34.299999999999997</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230</v>
      </c>
      <c r="BH21" s="624"/>
      <c r="BI21" s="624"/>
      <c r="BJ21" s="624"/>
      <c r="BK21" s="624"/>
      <c r="BL21" s="624"/>
      <c r="BM21" s="624"/>
      <c r="BN21" s="625"/>
      <c r="BO21" s="626">
        <v>0</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267</v>
      </c>
      <c r="C22" s="621"/>
      <c r="D22" s="621"/>
      <c r="E22" s="621"/>
      <c r="F22" s="621"/>
      <c r="G22" s="621"/>
      <c r="H22" s="621"/>
      <c r="I22" s="621"/>
      <c r="J22" s="621"/>
      <c r="K22" s="621"/>
      <c r="L22" s="621"/>
      <c r="M22" s="621"/>
      <c r="N22" s="621"/>
      <c r="O22" s="621"/>
      <c r="P22" s="621"/>
      <c r="Q22" s="622"/>
      <c r="R22" s="623">
        <v>1755632</v>
      </c>
      <c r="S22" s="624"/>
      <c r="T22" s="624"/>
      <c r="U22" s="624"/>
      <c r="V22" s="624"/>
      <c r="W22" s="624"/>
      <c r="X22" s="624"/>
      <c r="Y22" s="625"/>
      <c r="Z22" s="626">
        <v>15.2</v>
      </c>
      <c r="AA22" s="626"/>
      <c r="AB22" s="626"/>
      <c r="AC22" s="626"/>
      <c r="AD22" s="627">
        <v>1755632</v>
      </c>
      <c r="AE22" s="627"/>
      <c r="AF22" s="627"/>
      <c r="AG22" s="627"/>
      <c r="AH22" s="627"/>
      <c r="AI22" s="627"/>
      <c r="AJ22" s="627"/>
      <c r="AK22" s="627"/>
      <c r="AL22" s="628">
        <v>34.299999999999997</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270</v>
      </c>
      <c r="C23" s="621"/>
      <c r="D23" s="621"/>
      <c r="E23" s="621"/>
      <c r="F23" s="621"/>
      <c r="G23" s="621"/>
      <c r="H23" s="621"/>
      <c r="I23" s="621"/>
      <c r="J23" s="621"/>
      <c r="K23" s="621"/>
      <c r="L23" s="621"/>
      <c r="M23" s="621"/>
      <c r="N23" s="621"/>
      <c r="O23" s="621"/>
      <c r="P23" s="621"/>
      <c r="Q23" s="622"/>
      <c r="R23" s="623">
        <v>178313</v>
      </c>
      <c r="S23" s="624"/>
      <c r="T23" s="624"/>
      <c r="U23" s="624"/>
      <c r="V23" s="624"/>
      <c r="W23" s="624"/>
      <c r="X23" s="624"/>
      <c r="Y23" s="625"/>
      <c r="Z23" s="626">
        <v>1.5</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2">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3214627</v>
      </c>
      <c r="CS24" s="613"/>
      <c r="CT24" s="613"/>
      <c r="CU24" s="613"/>
      <c r="CV24" s="613"/>
      <c r="CW24" s="613"/>
      <c r="CX24" s="613"/>
      <c r="CY24" s="614"/>
      <c r="CZ24" s="617">
        <v>28.3</v>
      </c>
      <c r="DA24" s="618"/>
      <c r="DB24" s="618"/>
      <c r="DC24" s="634"/>
      <c r="DD24" s="655">
        <v>2332055</v>
      </c>
      <c r="DE24" s="613"/>
      <c r="DF24" s="613"/>
      <c r="DG24" s="613"/>
      <c r="DH24" s="613"/>
      <c r="DI24" s="613"/>
      <c r="DJ24" s="613"/>
      <c r="DK24" s="614"/>
      <c r="DL24" s="655">
        <v>2186810</v>
      </c>
      <c r="DM24" s="613"/>
      <c r="DN24" s="613"/>
      <c r="DO24" s="613"/>
      <c r="DP24" s="613"/>
      <c r="DQ24" s="613"/>
      <c r="DR24" s="613"/>
      <c r="DS24" s="613"/>
      <c r="DT24" s="613"/>
      <c r="DU24" s="613"/>
      <c r="DV24" s="614"/>
      <c r="DW24" s="617">
        <v>42.4</v>
      </c>
      <c r="DX24" s="618"/>
      <c r="DY24" s="618"/>
      <c r="DZ24" s="618"/>
      <c r="EA24" s="618"/>
      <c r="EB24" s="618"/>
      <c r="EC24" s="619"/>
    </row>
    <row r="25" spans="2:133" ht="11.25" customHeight="1" x14ac:dyDescent="0.2">
      <c r="B25" s="620" t="s">
        <v>280</v>
      </c>
      <c r="C25" s="621"/>
      <c r="D25" s="621"/>
      <c r="E25" s="621"/>
      <c r="F25" s="621"/>
      <c r="G25" s="621"/>
      <c r="H25" s="621"/>
      <c r="I25" s="621"/>
      <c r="J25" s="621"/>
      <c r="K25" s="621"/>
      <c r="L25" s="621"/>
      <c r="M25" s="621"/>
      <c r="N25" s="621"/>
      <c r="O25" s="621"/>
      <c r="P25" s="621"/>
      <c r="Q25" s="622"/>
      <c r="R25" s="623">
        <v>5091536</v>
      </c>
      <c r="S25" s="624"/>
      <c r="T25" s="624"/>
      <c r="U25" s="624"/>
      <c r="V25" s="624"/>
      <c r="W25" s="624"/>
      <c r="X25" s="624"/>
      <c r="Y25" s="625"/>
      <c r="Z25" s="626">
        <v>44</v>
      </c>
      <c r="AA25" s="626"/>
      <c r="AB25" s="626"/>
      <c r="AC25" s="626"/>
      <c r="AD25" s="627">
        <v>4913223</v>
      </c>
      <c r="AE25" s="627"/>
      <c r="AF25" s="627"/>
      <c r="AG25" s="627"/>
      <c r="AH25" s="627"/>
      <c r="AI25" s="627"/>
      <c r="AJ25" s="627"/>
      <c r="AK25" s="627"/>
      <c r="AL25" s="628">
        <v>96.1</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1314354</v>
      </c>
      <c r="CS25" s="656"/>
      <c r="CT25" s="656"/>
      <c r="CU25" s="656"/>
      <c r="CV25" s="656"/>
      <c r="CW25" s="656"/>
      <c r="CX25" s="656"/>
      <c r="CY25" s="657"/>
      <c r="CZ25" s="628">
        <v>11.6</v>
      </c>
      <c r="DA25" s="653"/>
      <c r="DB25" s="653"/>
      <c r="DC25" s="658"/>
      <c r="DD25" s="632">
        <v>1218179</v>
      </c>
      <c r="DE25" s="656"/>
      <c r="DF25" s="656"/>
      <c r="DG25" s="656"/>
      <c r="DH25" s="656"/>
      <c r="DI25" s="656"/>
      <c r="DJ25" s="656"/>
      <c r="DK25" s="657"/>
      <c r="DL25" s="632">
        <v>1201520</v>
      </c>
      <c r="DM25" s="656"/>
      <c r="DN25" s="656"/>
      <c r="DO25" s="656"/>
      <c r="DP25" s="656"/>
      <c r="DQ25" s="656"/>
      <c r="DR25" s="656"/>
      <c r="DS25" s="656"/>
      <c r="DT25" s="656"/>
      <c r="DU25" s="656"/>
      <c r="DV25" s="657"/>
      <c r="DW25" s="628">
        <v>23.3</v>
      </c>
      <c r="DX25" s="653"/>
      <c r="DY25" s="653"/>
      <c r="DZ25" s="653"/>
      <c r="EA25" s="653"/>
      <c r="EB25" s="653"/>
      <c r="EC25" s="654"/>
    </row>
    <row r="26" spans="2:133" ht="11.25" customHeight="1" x14ac:dyDescent="0.2">
      <c r="B26" s="620" t="s">
        <v>283</v>
      </c>
      <c r="C26" s="621"/>
      <c r="D26" s="621"/>
      <c r="E26" s="621"/>
      <c r="F26" s="621"/>
      <c r="G26" s="621"/>
      <c r="H26" s="621"/>
      <c r="I26" s="621"/>
      <c r="J26" s="621"/>
      <c r="K26" s="621"/>
      <c r="L26" s="621"/>
      <c r="M26" s="621"/>
      <c r="N26" s="621"/>
      <c r="O26" s="621"/>
      <c r="P26" s="621"/>
      <c r="Q26" s="622"/>
      <c r="R26" s="623">
        <v>923</v>
      </c>
      <c r="S26" s="624"/>
      <c r="T26" s="624"/>
      <c r="U26" s="624"/>
      <c r="V26" s="624"/>
      <c r="W26" s="624"/>
      <c r="X26" s="624"/>
      <c r="Y26" s="625"/>
      <c r="Z26" s="626">
        <v>0</v>
      </c>
      <c r="AA26" s="626"/>
      <c r="AB26" s="626"/>
      <c r="AC26" s="626"/>
      <c r="AD26" s="627">
        <v>923</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722768</v>
      </c>
      <c r="CS26" s="624"/>
      <c r="CT26" s="624"/>
      <c r="CU26" s="624"/>
      <c r="CV26" s="624"/>
      <c r="CW26" s="624"/>
      <c r="CX26" s="624"/>
      <c r="CY26" s="625"/>
      <c r="CZ26" s="628">
        <v>6.4</v>
      </c>
      <c r="DA26" s="653"/>
      <c r="DB26" s="653"/>
      <c r="DC26" s="658"/>
      <c r="DD26" s="632">
        <v>671119</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2">
      <c r="B27" s="620" t="s">
        <v>286</v>
      </c>
      <c r="C27" s="621"/>
      <c r="D27" s="621"/>
      <c r="E27" s="621"/>
      <c r="F27" s="621"/>
      <c r="G27" s="621"/>
      <c r="H27" s="621"/>
      <c r="I27" s="621"/>
      <c r="J27" s="621"/>
      <c r="K27" s="621"/>
      <c r="L27" s="621"/>
      <c r="M27" s="621"/>
      <c r="N27" s="621"/>
      <c r="O27" s="621"/>
      <c r="P27" s="621"/>
      <c r="Q27" s="622"/>
      <c r="R27" s="623">
        <v>33717</v>
      </c>
      <c r="S27" s="624"/>
      <c r="T27" s="624"/>
      <c r="U27" s="624"/>
      <c r="V27" s="624"/>
      <c r="W27" s="624"/>
      <c r="X27" s="624"/>
      <c r="Y27" s="625"/>
      <c r="Z27" s="626">
        <v>0.3</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2429191</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1384000</v>
      </c>
      <c r="CS27" s="656"/>
      <c r="CT27" s="656"/>
      <c r="CU27" s="656"/>
      <c r="CV27" s="656"/>
      <c r="CW27" s="656"/>
      <c r="CX27" s="656"/>
      <c r="CY27" s="657"/>
      <c r="CZ27" s="628">
        <v>12.2</v>
      </c>
      <c r="DA27" s="653"/>
      <c r="DB27" s="653"/>
      <c r="DC27" s="658"/>
      <c r="DD27" s="632">
        <v>597603</v>
      </c>
      <c r="DE27" s="656"/>
      <c r="DF27" s="656"/>
      <c r="DG27" s="656"/>
      <c r="DH27" s="656"/>
      <c r="DI27" s="656"/>
      <c r="DJ27" s="656"/>
      <c r="DK27" s="657"/>
      <c r="DL27" s="632">
        <v>469017</v>
      </c>
      <c r="DM27" s="656"/>
      <c r="DN27" s="656"/>
      <c r="DO27" s="656"/>
      <c r="DP27" s="656"/>
      <c r="DQ27" s="656"/>
      <c r="DR27" s="656"/>
      <c r="DS27" s="656"/>
      <c r="DT27" s="656"/>
      <c r="DU27" s="656"/>
      <c r="DV27" s="657"/>
      <c r="DW27" s="628">
        <v>9.1</v>
      </c>
      <c r="DX27" s="653"/>
      <c r="DY27" s="653"/>
      <c r="DZ27" s="653"/>
      <c r="EA27" s="653"/>
      <c r="EB27" s="653"/>
      <c r="EC27" s="654"/>
    </row>
    <row r="28" spans="2:133" ht="11.25" customHeight="1" x14ac:dyDescent="0.2">
      <c r="B28" s="620" t="s">
        <v>289</v>
      </c>
      <c r="C28" s="621"/>
      <c r="D28" s="621"/>
      <c r="E28" s="621"/>
      <c r="F28" s="621"/>
      <c r="G28" s="621"/>
      <c r="H28" s="621"/>
      <c r="I28" s="621"/>
      <c r="J28" s="621"/>
      <c r="K28" s="621"/>
      <c r="L28" s="621"/>
      <c r="M28" s="621"/>
      <c r="N28" s="621"/>
      <c r="O28" s="621"/>
      <c r="P28" s="621"/>
      <c r="Q28" s="622"/>
      <c r="R28" s="623">
        <v>35499</v>
      </c>
      <c r="S28" s="624"/>
      <c r="T28" s="624"/>
      <c r="U28" s="624"/>
      <c r="V28" s="624"/>
      <c r="W28" s="624"/>
      <c r="X28" s="624"/>
      <c r="Y28" s="625"/>
      <c r="Z28" s="626">
        <v>0.3</v>
      </c>
      <c r="AA28" s="626"/>
      <c r="AB28" s="626"/>
      <c r="AC28" s="626"/>
      <c r="AD28" s="627">
        <v>12925</v>
      </c>
      <c r="AE28" s="627"/>
      <c r="AF28" s="627"/>
      <c r="AG28" s="627"/>
      <c r="AH28" s="627"/>
      <c r="AI28" s="627"/>
      <c r="AJ28" s="627"/>
      <c r="AK28" s="627"/>
      <c r="AL28" s="628">
        <v>0.3</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516273</v>
      </c>
      <c r="CS28" s="624"/>
      <c r="CT28" s="624"/>
      <c r="CU28" s="624"/>
      <c r="CV28" s="624"/>
      <c r="CW28" s="624"/>
      <c r="CX28" s="624"/>
      <c r="CY28" s="625"/>
      <c r="CZ28" s="628">
        <v>4.5</v>
      </c>
      <c r="DA28" s="653"/>
      <c r="DB28" s="653"/>
      <c r="DC28" s="658"/>
      <c r="DD28" s="632">
        <v>516273</v>
      </c>
      <c r="DE28" s="624"/>
      <c r="DF28" s="624"/>
      <c r="DG28" s="624"/>
      <c r="DH28" s="624"/>
      <c r="DI28" s="624"/>
      <c r="DJ28" s="624"/>
      <c r="DK28" s="625"/>
      <c r="DL28" s="632">
        <v>516273</v>
      </c>
      <c r="DM28" s="624"/>
      <c r="DN28" s="624"/>
      <c r="DO28" s="624"/>
      <c r="DP28" s="624"/>
      <c r="DQ28" s="624"/>
      <c r="DR28" s="624"/>
      <c r="DS28" s="624"/>
      <c r="DT28" s="624"/>
      <c r="DU28" s="624"/>
      <c r="DV28" s="625"/>
      <c r="DW28" s="628">
        <v>10</v>
      </c>
      <c r="DX28" s="653"/>
      <c r="DY28" s="653"/>
      <c r="DZ28" s="653"/>
      <c r="EA28" s="653"/>
      <c r="EB28" s="653"/>
      <c r="EC28" s="654"/>
    </row>
    <row r="29" spans="2:133" ht="11.25" customHeight="1" x14ac:dyDescent="0.2">
      <c r="B29" s="620" t="s">
        <v>291</v>
      </c>
      <c r="C29" s="621"/>
      <c r="D29" s="621"/>
      <c r="E29" s="621"/>
      <c r="F29" s="621"/>
      <c r="G29" s="621"/>
      <c r="H29" s="621"/>
      <c r="I29" s="621"/>
      <c r="J29" s="621"/>
      <c r="K29" s="621"/>
      <c r="L29" s="621"/>
      <c r="M29" s="621"/>
      <c r="N29" s="621"/>
      <c r="O29" s="621"/>
      <c r="P29" s="621"/>
      <c r="Q29" s="622"/>
      <c r="R29" s="623">
        <v>41522</v>
      </c>
      <c r="S29" s="624"/>
      <c r="T29" s="624"/>
      <c r="U29" s="624"/>
      <c r="V29" s="624"/>
      <c r="W29" s="624"/>
      <c r="X29" s="624"/>
      <c r="Y29" s="625"/>
      <c r="Z29" s="626">
        <v>0.4</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516273</v>
      </c>
      <c r="CS29" s="656"/>
      <c r="CT29" s="656"/>
      <c r="CU29" s="656"/>
      <c r="CV29" s="656"/>
      <c r="CW29" s="656"/>
      <c r="CX29" s="656"/>
      <c r="CY29" s="657"/>
      <c r="CZ29" s="628">
        <v>4.5</v>
      </c>
      <c r="DA29" s="653"/>
      <c r="DB29" s="653"/>
      <c r="DC29" s="658"/>
      <c r="DD29" s="632">
        <v>516273</v>
      </c>
      <c r="DE29" s="656"/>
      <c r="DF29" s="656"/>
      <c r="DG29" s="656"/>
      <c r="DH29" s="656"/>
      <c r="DI29" s="656"/>
      <c r="DJ29" s="656"/>
      <c r="DK29" s="657"/>
      <c r="DL29" s="632">
        <v>516273</v>
      </c>
      <c r="DM29" s="656"/>
      <c r="DN29" s="656"/>
      <c r="DO29" s="656"/>
      <c r="DP29" s="656"/>
      <c r="DQ29" s="656"/>
      <c r="DR29" s="656"/>
      <c r="DS29" s="656"/>
      <c r="DT29" s="656"/>
      <c r="DU29" s="656"/>
      <c r="DV29" s="657"/>
      <c r="DW29" s="628">
        <v>10</v>
      </c>
      <c r="DX29" s="653"/>
      <c r="DY29" s="653"/>
      <c r="DZ29" s="653"/>
      <c r="EA29" s="653"/>
      <c r="EB29" s="653"/>
      <c r="EC29" s="654"/>
    </row>
    <row r="30" spans="2:133" ht="11.25" customHeight="1" x14ac:dyDescent="0.2">
      <c r="B30" s="620" t="s">
        <v>293</v>
      </c>
      <c r="C30" s="621"/>
      <c r="D30" s="621"/>
      <c r="E30" s="621"/>
      <c r="F30" s="621"/>
      <c r="G30" s="621"/>
      <c r="H30" s="621"/>
      <c r="I30" s="621"/>
      <c r="J30" s="621"/>
      <c r="K30" s="621"/>
      <c r="L30" s="621"/>
      <c r="M30" s="621"/>
      <c r="N30" s="621"/>
      <c r="O30" s="621"/>
      <c r="P30" s="621"/>
      <c r="Q30" s="622"/>
      <c r="R30" s="623">
        <v>918935</v>
      </c>
      <c r="S30" s="624"/>
      <c r="T30" s="624"/>
      <c r="U30" s="624"/>
      <c r="V30" s="624"/>
      <c r="W30" s="624"/>
      <c r="X30" s="624"/>
      <c r="Y30" s="625"/>
      <c r="Z30" s="626">
        <v>7.9</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502241</v>
      </c>
      <c r="CS30" s="624"/>
      <c r="CT30" s="624"/>
      <c r="CU30" s="624"/>
      <c r="CV30" s="624"/>
      <c r="CW30" s="624"/>
      <c r="CX30" s="624"/>
      <c r="CY30" s="625"/>
      <c r="CZ30" s="628">
        <v>4.4000000000000004</v>
      </c>
      <c r="DA30" s="653"/>
      <c r="DB30" s="653"/>
      <c r="DC30" s="658"/>
      <c r="DD30" s="632">
        <v>502241</v>
      </c>
      <c r="DE30" s="624"/>
      <c r="DF30" s="624"/>
      <c r="DG30" s="624"/>
      <c r="DH30" s="624"/>
      <c r="DI30" s="624"/>
      <c r="DJ30" s="624"/>
      <c r="DK30" s="625"/>
      <c r="DL30" s="632">
        <v>502241</v>
      </c>
      <c r="DM30" s="624"/>
      <c r="DN30" s="624"/>
      <c r="DO30" s="624"/>
      <c r="DP30" s="624"/>
      <c r="DQ30" s="624"/>
      <c r="DR30" s="624"/>
      <c r="DS30" s="624"/>
      <c r="DT30" s="624"/>
      <c r="DU30" s="624"/>
      <c r="DV30" s="625"/>
      <c r="DW30" s="628">
        <v>9.6999999999999993</v>
      </c>
      <c r="DX30" s="653"/>
      <c r="DY30" s="653"/>
      <c r="DZ30" s="653"/>
      <c r="EA30" s="653"/>
      <c r="EB30" s="653"/>
      <c r="EC30" s="654"/>
    </row>
    <row r="31" spans="2:133" ht="11.25" customHeight="1" x14ac:dyDescent="0.2">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298</v>
      </c>
      <c r="AQ31" s="672"/>
      <c r="AR31" s="672"/>
      <c r="AS31" s="672"/>
      <c r="AT31" s="677" t="s">
        <v>299</v>
      </c>
      <c r="AU31" s="218"/>
      <c r="AV31" s="218"/>
      <c r="AW31" s="218"/>
      <c r="AX31" s="609" t="s">
        <v>177</v>
      </c>
      <c r="AY31" s="610"/>
      <c r="AZ31" s="610"/>
      <c r="BA31" s="610"/>
      <c r="BB31" s="610"/>
      <c r="BC31" s="610"/>
      <c r="BD31" s="610"/>
      <c r="BE31" s="610"/>
      <c r="BF31" s="611"/>
      <c r="BG31" s="670">
        <v>99.4</v>
      </c>
      <c r="BH31" s="667"/>
      <c r="BI31" s="667"/>
      <c r="BJ31" s="667"/>
      <c r="BK31" s="667"/>
      <c r="BL31" s="667"/>
      <c r="BM31" s="618">
        <v>97.8</v>
      </c>
      <c r="BN31" s="667"/>
      <c r="BO31" s="667"/>
      <c r="BP31" s="667"/>
      <c r="BQ31" s="668"/>
      <c r="BR31" s="670">
        <v>99.4</v>
      </c>
      <c r="BS31" s="667"/>
      <c r="BT31" s="667"/>
      <c r="BU31" s="667"/>
      <c r="BV31" s="667"/>
      <c r="BW31" s="667"/>
      <c r="BX31" s="618">
        <v>97.8</v>
      </c>
      <c r="BY31" s="667"/>
      <c r="BZ31" s="667"/>
      <c r="CA31" s="667"/>
      <c r="CB31" s="668"/>
      <c r="CD31" s="663"/>
      <c r="CE31" s="664"/>
      <c r="CF31" s="620" t="s">
        <v>300</v>
      </c>
      <c r="CG31" s="621"/>
      <c r="CH31" s="621"/>
      <c r="CI31" s="621"/>
      <c r="CJ31" s="621"/>
      <c r="CK31" s="621"/>
      <c r="CL31" s="621"/>
      <c r="CM31" s="621"/>
      <c r="CN31" s="621"/>
      <c r="CO31" s="621"/>
      <c r="CP31" s="621"/>
      <c r="CQ31" s="622"/>
      <c r="CR31" s="623">
        <v>14032</v>
      </c>
      <c r="CS31" s="656"/>
      <c r="CT31" s="656"/>
      <c r="CU31" s="656"/>
      <c r="CV31" s="656"/>
      <c r="CW31" s="656"/>
      <c r="CX31" s="656"/>
      <c r="CY31" s="657"/>
      <c r="CZ31" s="628">
        <v>0.1</v>
      </c>
      <c r="DA31" s="653"/>
      <c r="DB31" s="653"/>
      <c r="DC31" s="658"/>
      <c r="DD31" s="632">
        <v>14032</v>
      </c>
      <c r="DE31" s="656"/>
      <c r="DF31" s="656"/>
      <c r="DG31" s="656"/>
      <c r="DH31" s="656"/>
      <c r="DI31" s="656"/>
      <c r="DJ31" s="656"/>
      <c r="DK31" s="657"/>
      <c r="DL31" s="632">
        <v>14032</v>
      </c>
      <c r="DM31" s="656"/>
      <c r="DN31" s="656"/>
      <c r="DO31" s="656"/>
      <c r="DP31" s="656"/>
      <c r="DQ31" s="656"/>
      <c r="DR31" s="656"/>
      <c r="DS31" s="656"/>
      <c r="DT31" s="656"/>
      <c r="DU31" s="656"/>
      <c r="DV31" s="657"/>
      <c r="DW31" s="628">
        <v>0.3</v>
      </c>
      <c r="DX31" s="653"/>
      <c r="DY31" s="653"/>
      <c r="DZ31" s="653"/>
      <c r="EA31" s="653"/>
      <c r="EB31" s="653"/>
      <c r="EC31" s="654"/>
    </row>
    <row r="32" spans="2:133" ht="11.25" customHeight="1" x14ac:dyDescent="0.2">
      <c r="B32" s="620" t="s">
        <v>301</v>
      </c>
      <c r="C32" s="621"/>
      <c r="D32" s="621"/>
      <c r="E32" s="621"/>
      <c r="F32" s="621"/>
      <c r="G32" s="621"/>
      <c r="H32" s="621"/>
      <c r="I32" s="621"/>
      <c r="J32" s="621"/>
      <c r="K32" s="621"/>
      <c r="L32" s="621"/>
      <c r="M32" s="621"/>
      <c r="N32" s="621"/>
      <c r="O32" s="621"/>
      <c r="P32" s="621"/>
      <c r="Q32" s="622"/>
      <c r="R32" s="623">
        <v>570342</v>
      </c>
      <c r="S32" s="624"/>
      <c r="T32" s="624"/>
      <c r="U32" s="624"/>
      <c r="V32" s="624"/>
      <c r="W32" s="624"/>
      <c r="X32" s="624"/>
      <c r="Y32" s="625"/>
      <c r="Z32" s="626">
        <v>4.9000000000000004</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14" t="s">
        <v>302</v>
      </c>
      <c r="AX32" s="620" t="s">
        <v>303</v>
      </c>
      <c r="AY32" s="621"/>
      <c r="AZ32" s="621"/>
      <c r="BA32" s="621"/>
      <c r="BB32" s="621"/>
      <c r="BC32" s="621"/>
      <c r="BD32" s="621"/>
      <c r="BE32" s="621"/>
      <c r="BF32" s="622"/>
      <c r="BG32" s="680">
        <v>99.1</v>
      </c>
      <c r="BH32" s="656"/>
      <c r="BI32" s="656"/>
      <c r="BJ32" s="656"/>
      <c r="BK32" s="656"/>
      <c r="BL32" s="656"/>
      <c r="BM32" s="629">
        <v>98.4</v>
      </c>
      <c r="BN32" s="656"/>
      <c r="BO32" s="656"/>
      <c r="BP32" s="656"/>
      <c r="BQ32" s="669"/>
      <c r="BR32" s="680">
        <v>99.3</v>
      </c>
      <c r="BS32" s="656"/>
      <c r="BT32" s="656"/>
      <c r="BU32" s="656"/>
      <c r="BV32" s="656"/>
      <c r="BW32" s="656"/>
      <c r="BX32" s="629">
        <v>98.5</v>
      </c>
      <c r="BY32" s="656"/>
      <c r="BZ32" s="656"/>
      <c r="CA32" s="656"/>
      <c r="CB32" s="669"/>
      <c r="CD32" s="665"/>
      <c r="CE32" s="666"/>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3"/>
      <c r="DB32" s="653"/>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3"/>
      <c r="DY32" s="653"/>
      <c r="DZ32" s="653"/>
      <c r="EA32" s="653"/>
      <c r="EB32" s="653"/>
      <c r="EC32" s="654"/>
    </row>
    <row r="33" spans="2:133" ht="11.25" customHeight="1" x14ac:dyDescent="0.2">
      <c r="B33" s="620" t="s">
        <v>305</v>
      </c>
      <c r="C33" s="621"/>
      <c r="D33" s="621"/>
      <c r="E33" s="621"/>
      <c r="F33" s="621"/>
      <c r="G33" s="621"/>
      <c r="H33" s="621"/>
      <c r="I33" s="621"/>
      <c r="J33" s="621"/>
      <c r="K33" s="621"/>
      <c r="L33" s="621"/>
      <c r="M33" s="621"/>
      <c r="N33" s="621"/>
      <c r="O33" s="621"/>
      <c r="P33" s="621"/>
      <c r="Q33" s="622"/>
      <c r="R33" s="623">
        <v>203305</v>
      </c>
      <c r="S33" s="624"/>
      <c r="T33" s="624"/>
      <c r="U33" s="624"/>
      <c r="V33" s="624"/>
      <c r="W33" s="624"/>
      <c r="X33" s="624"/>
      <c r="Y33" s="625"/>
      <c r="Z33" s="626">
        <v>1.8</v>
      </c>
      <c r="AA33" s="626"/>
      <c r="AB33" s="626"/>
      <c r="AC33" s="626"/>
      <c r="AD33" s="627">
        <v>187171</v>
      </c>
      <c r="AE33" s="627"/>
      <c r="AF33" s="627"/>
      <c r="AG33" s="627"/>
      <c r="AH33" s="627"/>
      <c r="AI33" s="627"/>
      <c r="AJ33" s="627"/>
      <c r="AK33" s="627"/>
      <c r="AL33" s="628">
        <v>3.7</v>
      </c>
      <c r="AM33" s="629"/>
      <c r="AN33" s="629"/>
      <c r="AO33" s="630"/>
      <c r="AP33" s="675"/>
      <c r="AQ33" s="676"/>
      <c r="AR33" s="676"/>
      <c r="AS33" s="676"/>
      <c r="AT33" s="679"/>
      <c r="AU33" s="219"/>
      <c r="AV33" s="219"/>
      <c r="AW33" s="219"/>
      <c r="AX33" s="644" t="s">
        <v>306</v>
      </c>
      <c r="AY33" s="645"/>
      <c r="AZ33" s="645"/>
      <c r="BA33" s="645"/>
      <c r="BB33" s="645"/>
      <c r="BC33" s="645"/>
      <c r="BD33" s="645"/>
      <c r="BE33" s="645"/>
      <c r="BF33" s="646"/>
      <c r="BG33" s="681">
        <v>99.6</v>
      </c>
      <c r="BH33" s="682"/>
      <c r="BI33" s="682"/>
      <c r="BJ33" s="682"/>
      <c r="BK33" s="682"/>
      <c r="BL33" s="682"/>
      <c r="BM33" s="683">
        <v>97</v>
      </c>
      <c r="BN33" s="682"/>
      <c r="BO33" s="682"/>
      <c r="BP33" s="682"/>
      <c r="BQ33" s="684"/>
      <c r="BR33" s="681">
        <v>99.5</v>
      </c>
      <c r="BS33" s="682"/>
      <c r="BT33" s="682"/>
      <c r="BU33" s="682"/>
      <c r="BV33" s="682"/>
      <c r="BW33" s="682"/>
      <c r="BX33" s="683">
        <v>97</v>
      </c>
      <c r="BY33" s="682"/>
      <c r="BZ33" s="682"/>
      <c r="CA33" s="682"/>
      <c r="CB33" s="684"/>
      <c r="CD33" s="620" t="s">
        <v>307</v>
      </c>
      <c r="CE33" s="621"/>
      <c r="CF33" s="621"/>
      <c r="CG33" s="621"/>
      <c r="CH33" s="621"/>
      <c r="CI33" s="621"/>
      <c r="CJ33" s="621"/>
      <c r="CK33" s="621"/>
      <c r="CL33" s="621"/>
      <c r="CM33" s="621"/>
      <c r="CN33" s="621"/>
      <c r="CO33" s="621"/>
      <c r="CP33" s="621"/>
      <c r="CQ33" s="622"/>
      <c r="CR33" s="623">
        <v>3803735</v>
      </c>
      <c r="CS33" s="656"/>
      <c r="CT33" s="656"/>
      <c r="CU33" s="656"/>
      <c r="CV33" s="656"/>
      <c r="CW33" s="656"/>
      <c r="CX33" s="656"/>
      <c r="CY33" s="657"/>
      <c r="CZ33" s="628">
        <v>33.5</v>
      </c>
      <c r="DA33" s="653"/>
      <c r="DB33" s="653"/>
      <c r="DC33" s="658"/>
      <c r="DD33" s="632">
        <v>3192472</v>
      </c>
      <c r="DE33" s="656"/>
      <c r="DF33" s="656"/>
      <c r="DG33" s="656"/>
      <c r="DH33" s="656"/>
      <c r="DI33" s="656"/>
      <c r="DJ33" s="656"/>
      <c r="DK33" s="657"/>
      <c r="DL33" s="632">
        <v>2186216</v>
      </c>
      <c r="DM33" s="656"/>
      <c r="DN33" s="656"/>
      <c r="DO33" s="656"/>
      <c r="DP33" s="656"/>
      <c r="DQ33" s="656"/>
      <c r="DR33" s="656"/>
      <c r="DS33" s="656"/>
      <c r="DT33" s="656"/>
      <c r="DU33" s="656"/>
      <c r="DV33" s="657"/>
      <c r="DW33" s="628">
        <v>42.4</v>
      </c>
      <c r="DX33" s="653"/>
      <c r="DY33" s="653"/>
      <c r="DZ33" s="653"/>
      <c r="EA33" s="653"/>
      <c r="EB33" s="653"/>
      <c r="EC33" s="654"/>
    </row>
    <row r="34" spans="2:133" ht="11.25" customHeight="1" x14ac:dyDescent="0.2">
      <c r="B34" s="620" t="s">
        <v>308</v>
      </c>
      <c r="C34" s="621"/>
      <c r="D34" s="621"/>
      <c r="E34" s="621"/>
      <c r="F34" s="621"/>
      <c r="G34" s="621"/>
      <c r="H34" s="621"/>
      <c r="I34" s="621"/>
      <c r="J34" s="621"/>
      <c r="K34" s="621"/>
      <c r="L34" s="621"/>
      <c r="M34" s="621"/>
      <c r="N34" s="621"/>
      <c r="O34" s="621"/>
      <c r="P34" s="621"/>
      <c r="Q34" s="622"/>
      <c r="R34" s="623">
        <v>65515</v>
      </c>
      <c r="S34" s="624"/>
      <c r="T34" s="624"/>
      <c r="U34" s="624"/>
      <c r="V34" s="624"/>
      <c r="W34" s="624"/>
      <c r="X34" s="624"/>
      <c r="Y34" s="625"/>
      <c r="Z34" s="626">
        <v>0.6</v>
      </c>
      <c r="AA34" s="626"/>
      <c r="AB34" s="626"/>
      <c r="AC34" s="626"/>
      <c r="AD34" s="627" t="s">
        <v>122</v>
      </c>
      <c r="AE34" s="627"/>
      <c r="AF34" s="627"/>
      <c r="AG34" s="627"/>
      <c r="AH34" s="627"/>
      <c r="AI34" s="627"/>
      <c r="AJ34" s="627"/>
      <c r="AK34" s="627"/>
      <c r="AL34" s="628" t="s">
        <v>122</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309</v>
      </c>
      <c r="CE34" s="621"/>
      <c r="CF34" s="621"/>
      <c r="CG34" s="621"/>
      <c r="CH34" s="621"/>
      <c r="CI34" s="621"/>
      <c r="CJ34" s="621"/>
      <c r="CK34" s="621"/>
      <c r="CL34" s="621"/>
      <c r="CM34" s="621"/>
      <c r="CN34" s="621"/>
      <c r="CO34" s="621"/>
      <c r="CP34" s="621"/>
      <c r="CQ34" s="622"/>
      <c r="CR34" s="623">
        <v>1152425</v>
      </c>
      <c r="CS34" s="624"/>
      <c r="CT34" s="624"/>
      <c r="CU34" s="624"/>
      <c r="CV34" s="624"/>
      <c r="CW34" s="624"/>
      <c r="CX34" s="624"/>
      <c r="CY34" s="625"/>
      <c r="CZ34" s="628">
        <v>10.1</v>
      </c>
      <c r="DA34" s="653"/>
      <c r="DB34" s="653"/>
      <c r="DC34" s="658"/>
      <c r="DD34" s="632">
        <v>855898</v>
      </c>
      <c r="DE34" s="624"/>
      <c r="DF34" s="624"/>
      <c r="DG34" s="624"/>
      <c r="DH34" s="624"/>
      <c r="DI34" s="624"/>
      <c r="DJ34" s="624"/>
      <c r="DK34" s="625"/>
      <c r="DL34" s="632">
        <v>659517</v>
      </c>
      <c r="DM34" s="624"/>
      <c r="DN34" s="624"/>
      <c r="DO34" s="624"/>
      <c r="DP34" s="624"/>
      <c r="DQ34" s="624"/>
      <c r="DR34" s="624"/>
      <c r="DS34" s="624"/>
      <c r="DT34" s="624"/>
      <c r="DU34" s="624"/>
      <c r="DV34" s="625"/>
      <c r="DW34" s="628">
        <v>12.8</v>
      </c>
      <c r="DX34" s="653"/>
      <c r="DY34" s="653"/>
      <c r="DZ34" s="653"/>
      <c r="EA34" s="653"/>
      <c r="EB34" s="653"/>
      <c r="EC34" s="654"/>
    </row>
    <row r="35" spans="2:133" ht="11.25" customHeight="1" x14ac:dyDescent="0.2">
      <c r="B35" s="620" t="s">
        <v>310</v>
      </c>
      <c r="C35" s="621"/>
      <c r="D35" s="621"/>
      <c r="E35" s="621"/>
      <c r="F35" s="621"/>
      <c r="G35" s="621"/>
      <c r="H35" s="621"/>
      <c r="I35" s="621"/>
      <c r="J35" s="621"/>
      <c r="K35" s="621"/>
      <c r="L35" s="621"/>
      <c r="M35" s="621"/>
      <c r="N35" s="621"/>
      <c r="O35" s="621"/>
      <c r="P35" s="621"/>
      <c r="Q35" s="622"/>
      <c r="R35" s="623">
        <v>93541</v>
      </c>
      <c r="S35" s="624"/>
      <c r="T35" s="624"/>
      <c r="U35" s="624"/>
      <c r="V35" s="624"/>
      <c r="W35" s="624"/>
      <c r="X35" s="624"/>
      <c r="Y35" s="625"/>
      <c r="Z35" s="626">
        <v>0.8</v>
      </c>
      <c r="AA35" s="626"/>
      <c r="AB35" s="626"/>
      <c r="AC35" s="626"/>
      <c r="AD35" s="627" t="s">
        <v>122</v>
      </c>
      <c r="AE35" s="627"/>
      <c r="AF35" s="627"/>
      <c r="AG35" s="627"/>
      <c r="AH35" s="627"/>
      <c r="AI35" s="627"/>
      <c r="AJ35" s="627"/>
      <c r="AK35" s="627"/>
      <c r="AL35" s="628" t="s">
        <v>122</v>
      </c>
      <c r="AM35" s="629"/>
      <c r="AN35" s="629"/>
      <c r="AO35" s="630"/>
      <c r="AP35" s="222"/>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60917</v>
      </c>
      <c r="CS35" s="656"/>
      <c r="CT35" s="656"/>
      <c r="CU35" s="656"/>
      <c r="CV35" s="656"/>
      <c r="CW35" s="656"/>
      <c r="CX35" s="656"/>
      <c r="CY35" s="657"/>
      <c r="CZ35" s="628">
        <v>0.5</v>
      </c>
      <c r="DA35" s="653"/>
      <c r="DB35" s="653"/>
      <c r="DC35" s="658"/>
      <c r="DD35" s="632">
        <v>50791</v>
      </c>
      <c r="DE35" s="656"/>
      <c r="DF35" s="656"/>
      <c r="DG35" s="656"/>
      <c r="DH35" s="656"/>
      <c r="DI35" s="656"/>
      <c r="DJ35" s="656"/>
      <c r="DK35" s="657"/>
      <c r="DL35" s="632">
        <v>50086</v>
      </c>
      <c r="DM35" s="656"/>
      <c r="DN35" s="656"/>
      <c r="DO35" s="656"/>
      <c r="DP35" s="656"/>
      <c r="DQ35" s="656"/>
      <c r="DR35" s="656"/>
      <c r="DS35" s="656"/>
      <c r="DT35" s="656"/>
      <c r="DU35" s="656"/>
      <c r="DV35" s="657"/>
      <c r="DW35" s="628">
        <v>1</v>
      </c>
      <c r="DX35" s="653"/>
      <c r="DY35" s="653"/>
      <c r="DZ35" s="653"/>
      <c r="EA35" s="653"/>
      <c r="EB35" s="653"/>
      <c r="EC35" s="654"/>
    </row>
    <row r="36" spans="2:133" ht="11.25" customHeight="1" x14ac:dyDescent="0.2">
      <c r="B36" s="620" t="s">
        <v>314</v>
      </c>
      <c r="C36" s="621"/>
      <c r="D36" s="621"/>
      <c r="E36" s="621"/>
      <c r="F36" s="621"/>
      <c r="G36" s="621"/>
      <c r="H36" s="621"/>
      <c r="I36" s="621"/>
      <c r="J36" s="621"/>
      <c r="K36" s="621"/>
      <c r="L36" s="621"/>
      <c r="M36" s="621"/>
      <c r="N36" s="621"/>
      <c r="O36" s="621"/>
      <c r="P36" s="621"/>
      <c r="Q36" s="622"/>
      <c r="R36" s="623">
        <v>307557</v>
      </c>
      <c r="S36" s="624"/>
      <c r="T36" s="624"/>
      <c r="U36" s="624"/>
      <c r="V36" s="624"/>
      <c r="W36" s="624"/>
      <c r="X36" s="624"/>
      <c r="Y36" s="625"/>
      <c r="Z36" s="626">
        <v>2.7</v>
      </c>
      <c r="AA36" s="626"/>
      <c r="AB36" s="626"/>
      <c r="AC36" s="626"/>
      <c r="AD36" s="627" t="s">
        <v>122</v>
      </c>
      <c r="AE36" s="627"/>
      <c r="AF36" s="627"/>
      <c r="AG36" s="627"/>
      <c r="AH36" s="627"/>
      <c r="AI36" s="627"/>
      <c r="AJ36" s="627"/>
      <c r="AK36" s="627"/>
      <c r="AL36" s="628" t="s">
        <v>122</v>
      </c>
      <c r="AM36" s="629"/>
      <c r="AN36" s="629"/>
      <c r="AO36" s="630"/>
      <c r="AP36" s="222"/>
      <c r="AQ36" s="689" t="s">
        <v>315</v>
      </c>
      <c r="AR36" s="690"/>
      <c r="AS36" s="690"/>
      <c r="AT36" s="690"/>
      <c r="AU36" s="690"/>
      <c r="AV36" s="690"/>
      <c r="AW36" s="690"/>
      <c r="AX36" s="690"/>
      <c r="AY36" s="691"/>
      <c r="AZ36" s="612">
        <v>1182375</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51930</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1238387</v>
      </c>
      <c r="CS36" s="624"/>
      <c r="CT36" s="624"/>
      <c r="CU36" s="624"/>
      <c r="CV36" s="624"/>
      <c r="CW36" s="624"/>
      <c r="CX36" s="624"/>
      <c r="CY36" s="625"/>
      <c r="CZ36" s="628">
        <v>10.9</v>
      </c>
      <c r="DA36" s="653"/>
      <c r="DB36" s="653"/>
      <c r="DC36" s="658"/>
      <c r="DD36" s="632">
        <v>1141442</v>
      </c>
      <c r="DE36" s="624"/>
      <c r="DF36" s="624"/>
      <c r="DG36" s="624"/>
      <c r="DH36" s="624"/>
      <c r="DI36" s="624"/>
      <c r="DJ36" s="624"/>
      <c r="DK36" s="625"/>
      <c r="DL36" s="632">
        <v>801674</v>
      </c>
      <c r="DM36" s="624"/>
      <c r="DN36" s="624"/>
      <c r="DO36" s="624"/>
      <c r="DP36" s="624"/>
      <c r="DQ36" s="624"/>
      <c r="DR36" s="624"/>
      <c r="DS36" s="624"/>
      <c r="DT36" s="624"/>
      <c r="DU36" s="624"/>
      <c r="DV36" s="625"/>
      <c r="DW36" s="628">
        <v>15.5</v>
      </c>
      <c r="DX36" s="653"/>
      <c r="DY36" s="653"/>
      <c r="DZ36" s="653"/>
      <c r="EA36" s="653"/>
      <c r="EB36" s="653"/>
      <c r="EC36" s="654"/>
    </row>
    <row r="37" spans="2:133" ht="11.25" customHeight="1" x14ac:dyDescent="0.2">
      <c r="B37" s="620" t="s">
        <v>318</v>
      </c>
      <c r="C37" s="621"/>
      <c r="D37" s="621"/>
      <c r="E37" s="621"/>
      <c r="F37" s="621"/>
      <c r="G37" s="621"/>
      <c r="H37" s="621"/>
      <c r="I37" s="621"/>
      <c r="J37" s="621"/>
      <c r="K37" s="621"/>
      <c r="L37" s="621"/>
      <c r="M37" s="621"/>
      <c r="N37" s="621"/>
      <c r="O37" s="621"/>
      <c r="P37" s="621"/>
      <c r="Q37" s="622"/>
      <c r="R37" s="623">
        <v>4036442</v>
      </c>
      <c r="S37" s="624"/>
      <c r="T37" s="624"/>
      <c r="U37" s="624"/>
      <c r="V37" s="624"/>
      <c r="W37" s="624"/>
      <c r="X37" s="624"/>
      <c r="Y37" s="625"/>
      <c r="Z37" s="626">
        <v>34.9</v>
      </c>
      <c r="AA37" s="626"/>
      <c r="AB37" s="626"/>
      <c r="AC37" s="626"/>
      <c r="AD37" s="627">
        <v>412</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463000</v>
      </c>
      <c r="BA37" s="624"/>
      <c r="BB37" s="624"/>
      <c r="BC37" s="624"/>
      <c r="BD37" s="656"/>
      <c r="BE37" s="656"/>
      <c r="BF37" s="669"/>
      <c r="BG37" s="620" t="s">
        <v>320</v>
      </c>
      <c r="BH37" s="621"/>
      <c r="BI37" s="621"/>
      <c r="BJ37" s="621"/>
      <c r="BK37" s="621"/>
      <c r="BL37" s="621"/>
      <c r="BM37" s="621"/>
      <c r="BN37" s="621"/>
      <c r="BO37" s="621"/>
      <c r="BP37" s="621"/>
      <c r="BQ37" s="621"/>
      <c r="BR37" s="621"/>
      <c r="BS37" s="621"/>
      <c r="BT37" s="621"/>
      <c r="BU37" s="622"/>
      <c r="BV37" s="623">
        <v>38315</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475628</v>
      </c>
      <c r="CS37" s="656"/>
      <c r="CT37" s="656"/>
      <c r="CU37" s="656"/>
      <c r="CV37" s="656"/>
      <c r="CW37" s="656"/>
      <c r="CX37" s="656"/>
      <c r="CY37" s="657"/>
      <c r="CZ37" s="628">
        <v>4.2</v>
      </c>
      <c r="DA37" s="653"/>
      <c r="DB37" s="653"/>
      <c r="DC37" s="658"/>
      <c r="DD37" s="632">
        <v>475628</v>
      </c>
      <c r="DE37" s="656"/>
      <c r="DF37" s="656"/>
      <c r="DG37" s="656"/>
      <c r="DH37" s="656"/>
      <c r="DI37" s="656"/>
      <c r="DJ37" s="656"/>
      <c r="DK37" s="657"/>
      <c r="DL37" s="632">
        <v>397990</v>
      </c>
      <c r="DM37" s="656"/>
      <c r="DN37" s="656"/>
      <c r="DO37" s="656"/>
      <c r="DP37" s="656"/>
      <c r="DQ37" s="656"/>
      <c r="DR37" s="656"/>
      <c r="DS37" s="656"/>
      <c r="DT37" s="656"/>
      <c r="DU37" s="656"/>
      <c r="DV37" s="657"/>
      <c r="DW37" s="628">
        <v>7.7</v>
      </c>
      <c r="DX37" s="653"/>
      <c r="DY37" s="653"/>
      <c r="DZ37" s="653"/>
      <c r="EA37" s="653"/>
      <c r="EB37" s="653"/>
      <c r="EC37" s="654"/>
    </row>
    <row r="38" spans="2:133" ht="11.25" customHeight="1" x14ac:dyDescent="0.2">
      <c r="B38" s="620" t="s">
        <v>322</v>
      </c>
      <c r="C38" s="621"/>
      <c r="D38" s="621"/>
      <c r="E38" s="621"/>
      <c r="F38" s="621"/>
      <c r="G38" s="621"/>
      <c r="H38" s="621"/>
      <c r="I38" s="621"/>
      <c r="J38" s="621"/>
      <c r="K38" s="621"/>
      <c r="L38" s="621"/>
      <c r="M38" s="621"/>
      <c r="N38" s="621"/>
      <c r="O38" s="621"/>
      <c r="P38" s="621"/>
      <c r="Q38" s="622"/>
      <c r="R38" s="623">
        <v>183257</v>
      </c>
      <c r="S38" s="624"/>
      <c r="T38" s="624"/>
      <c r="U38" s="624"/>
      <c r="V38" s="624"/>
      <c r="W38" s="624"/>
      <c r="X38" s="624"/>
      <c r="Y38" s="625"/>
      <c r="Z38" s="626">
        <v>1.6</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1491</v>
      </c>
      <c r="BA38" s="624"/>
      <c r="BB38" s="624"/>
      <c r="BC38" s="624"/>
      <c r="BD38" s="656"/>
      <c r="BE38" s="656"/>
      <c r="BF38" s="669"/>
      <c r="BG38" s="620" t="s">
        <v>324</v>
      </c>
      <c r="BH38" s="621"/>
      <c r="BI38" s="621"/>
      <c r="BJ38" s="621"/>
      <c r="BK38" s="621"/>
      <c r="BL38" s="621"/>
      <c r="BM38" s="621"/>
      <c r="BN38" s="621"/>
      <c r="BO38" s="621"/>
      <c r="BP38" s="621"/>
      <c r="BQ38" s="621"/>
      <c r="BR38" s="621"/>
      <c r="BS38" s="621"/>
      <c r="BT38" s="621"/>
      <c r="BU38" s="622"/>
      <c r="BV38" s="623">
        <v>2030</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717884</v>
      </c>
      <c r="CS38" s="624"/>
      <c r="CT38" s="624"/>
      <c r="CU38" s="624"/>
      <c r="CV38" s="624"/>
      <c r="CW38" s="624"/>
      <c r="CX38" s="624"/>
      <c r="CY38" s="625"/>
      <c r="CZ38" s="628">
        <v>6.3</v>
      </c>
      <c r="DA38" s="653"/>
      <c r="DB38" s="653"/>
      <c r="DC38" s="658"/>
      <c r="DD38" s="632">
        <v>593798</v>
      </c>
      <c r="DE38" s="624"/>
      <c r="DF38" s="624"/>
      <c r="DG38" s="624"/>
      <c r="DH38" s="624"/>
      <c r="DI38" s="624"/>
      <c r="DJ38" s="624"/>
      <c r="DK38" s="625"/>
      <c r="DL38" s="632">
        <v>584468</v>
      </c>
      <c r="DM38" s="624"/>
      <c r="DN38" s="624"/>
      <c r="DO38" s="624"/>
      <c r="DP38" s="624"/>
      <c r="DQ38" s="624"/>
      <c r="DR38" s="624"/>
      <c r="DS38" s="624"/>
      <c r="DT38" s="624"/>
      <c r="DU38" s="624"/>
      <c r="DV38" s="625"/>
      <c r="DW38" s="628">
        <v>11.3</v>
      </c>
      <c r="DX38" s="653"/>
      <c r="DY38" s="653"/>
      <c r="DZ38" s="653"/>
      <c r="EA38" s="653"/>
      <c r="EB38" s="653"/>
      <c r="EC38" s="654"/>
    </row>
    <row r="39" spans="2:133" ht="11.25" customHeight="1" x14ac:dyDescent="0.2">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t="s">
        <v>122</v>
      </c>
      <c r="BA39" s="624"/>
      <c r="BB39" s="624"/>
      <c r="BC39" s="624"/>
      <c r="BD39" s="656"/>
      <c r="BE39" s="656"/>
      <c r="BF39" s="669"/>
      <c r="BG39" s="620" t="s">
        <v>328</v>
      </c>
      <c r="BH39" s="621"/>
      <c r="BI39" s="621"/>
      <c r="BJ39" s="621"/>
      <c r="BK39" s="621"/>
      <c r="BL39" s="621"/>
      <c r="BM39" s="621"/>
      <c r="BN39" s="621"/>
      <c r="BO39" s="621"/>
      <c r="BP39" s="621"/>
      <c r="BQ39" s="621"/>
      <c r="BR39" s="621"/>
      <c r="BS39" s="621"/>
      <c r="BT39" s="621"/>
      <c r="BU39" s="622"/>
      <c r="BV39" s="623">
        <v>3449</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489360</v>
      </c>
      <c r="CS39" s="656"/>
      <c r="CT39" s="656"/>
      <c r="CU39" s="656"/>
      <c r="CV39" s="656"/>
      <c r="CW39" s="656"/>
      <c r="CX39" s="656"/>
      <c r="CY39" s="657"/>
      <c r="CZ39" s="628">
        <v>4.3</v>
      </c>
      <c r="DA39" s="653"/>
      <c r="DB39" s="653"/>
      <c r="DC39" s="658"/>
      <c r="DD39" s="632">
        <v>413781</v>
      </c>
      <c r="DE39" s="656"/>
      <c r="DF39" s="656"/>
      <c r="DG39" s="656"/>
      <c r="DH39" s="656"/>
      <c r="DI39" s="656"/>
      <c r="DJ39" s="656"/>
      <c r="DK39" s="657"/>
      <c r="DL39" s="632" t="s">
        <v>122</v>
      </c>
      <c r="DM39" s="656"/>
      <c r="DN39" s="656"/>
      <c r="DO39" s="656"/>
      <c r="DP39" s="656"/>
      <c r="DQ39" s="656"/>
      <c r="DR39" s="656"/>
      <c r="DS39" s="656"/>
      <c r="DT39" s="656"/>
      <c r="DU39" s="656"/>
      <c r="DV39" s="657"/>
      <c r="DW39" s="628" t="s">
        <v>122</v>
      </c>
      <c r="DX39" s="653"/>
      <c r="DY39" s="653"/>
      <c r="DZ39" s="653"/>
      <c r="EA39" s="653"/>
      <c r="EB39" s="653"/>
      <c r="EC39" s="654"/>
    </row>
    <row r="40" spans="2:133" ht="11.25" customHeight="1" x14ac:dyDescent="0.2">
      <c r="B40" s="620" t="s">
        <v>330</v>
      </c>
      <c r="C40" s="621"/>
      <c r="D40" s="621"/>
      <c r="E40" s="621"/>
      <c r="F40" s="621"/>
      <c r="G40" s="621"/>
      <c r="H40" s="621"/>
      <c r="I40" s="621"/>
      <c r="J40" s="621"/>
      <c r="K40" s="621"/>
      <c r="L40" s="621"/>
      <c r="M40" s="621"/>
      <c r="N40" s="621"/>
      <c r="O40" s="621"/>
      <c r="P40" s="621"/>
      <c r="Q40" s="622"/>
      <c r="R40" s="623">
        <v>43957</v>
      </c>
      <c r="S40" s="624"/>
      <c r="T40" s="624"/>
      <c r="U40" s="624"/>
      <c r="V40" s="624"/>
      <c r="W40" s="624"/>
      <c r="X40" s="624"/>
      <c r="Y40" s="625"/>
      <c r="Z40" s="626">
        <v>0.4</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56"/>
      <c r="BE40" s="656"/>
      <c r="BF40" s="669"/>
      <c r="BG40" s="673" t="s">
        <v>332</v>
      </c>
      <c r="BH40" s="674"/>
      <c r="BI40" s="674"/>
      <c r="BJ40" s="674"/>
      <c r="BK40" s="674"/>
      <c r="BL40" s="223"/>
      <c r="BM40" s="621" t="s">
        <v>333</v>
      </c>
      <c r="BN40" s="621"/>
      <c r="BO40" s="621"/>
      <c r="BP40" s="621"/>
      <c r="BQ40" s="621"/>
      <c r="BR40" s="621"/>
      <c r="BS40" s="621"/>
      <c r="BT40" s="621"/>
      <c r="BU40" s="622"/>
      <c r="BV40" s="623">
        <v>113</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144762</v>
      </c>
      <c r="CS40" s="624"/>
      <c r="CT40" s="624"/>
      <c r="CU40" s="624"/>
      <c r="CV40" s="624"/>
      <c r="CW40" s="624"/>
      <c r="CX40" s="624"/>
      <c r="CY40" s="625"/>
      <c r="CZ40" s="628">
        <v>1.3</v>
      </c>
      <c r="DA40" s="653"/>
      <c r="DB40" s="653"/>
      <c r="DC40" s="658"/>
      <c r="DD40" s="632">
        <v>136762</v>
      </c>
      <c r="DE40" s="624"/>
      <c r="DF40" s="624"/>
      <c r="DG40" s="624"/>
      <c r="DH40" s="624"/>
      <c r="DI40" s="624"/>
      <c r="DJ40" s="624"/>
      <c r="DK40" s="625"/>
      <c r="DL40" s="632">
        <v>90471</v>
      </c>
      <c r="DM40" s="624"/>
      <c r="DN40" s="624"/>
      <c r="DO40" s="624"/>
      <c r="DP40" s="624"/>
      <c r="DQ40" s="624"/>
      <c r="DR40" s="624"/>
      <c r="DS40" s="624"/>
      <c r="DT40" s="624"/>
      <c r="DU40" s="624"/>
      <c r="DV40" s="625"/>
      <c r="DW40" s="628">
        <v>1.8</v>
      </c>
      <c r="DX40" s="653"/>
      <c r="DY40" s="653"/>
      <c r="DZ40" s="653"/>
      <c r="EA40" s="653"/>
      <c r="EB40" s="653"/>
      <c r="EC40" s="654"/>
    </row>
    <row r="41" spans="2:133" ht="11.25" customHeight="1" x14ac:dyDescent="0.2">
      <c r="B41" s="644" t="s">
        <v>335</v>
      </c>
      <c r="C41" s="645"/>
      <c r="D41" s="645"/>
      <c r="E41" s="645"/>
      <c r="F41" s="645"/>
      <c r="G41" s="645"/>
      <c r="H41" s="645"/>
      <c r="I41" s="645"/>
      <c r="J41" s="645"/>
      <c r="K41" s="645"/>
      <c r="L41" s="645"/>
      <c r="M41" s="645"/>
      <c r="N41" s="645"/>
      <c r="O41" s="645"/>
      <c r="P41" s="645"/>
      <c r="Q41" s="646"/>
      <c r="R41" s="695">
        <v>11582091</v>
      </c>
      <c r="S41" s="696"/>
      <c r="T41" s="696"/>
      <c r="U41" s="696"/>
      <c r="V41" s="696"/>
      <c r="W41" s="696"/>
      <c r="X41" s="696"/>
      <c r="Y41" s="700"/>
      <c r="Z41" s="701">
        <v>100</v>
      </c>
      <c r="AA41" s="701"/>
      <c r="AB41" s="701"/>
      <c r="AC41" s="701"/>
      <c r="AD41" s="702">
        <v>5114654</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134460</v>
      </c>
      <c r="BA41" s="624"/>
      <c r="BB41" s="624"/>
      <c r="BC41" s="624"/>
      <c r="BD41" s="656"/>
      <c r="BE41" s="656"/>
      <c r="BF41" s="669"/>
      <c r="BG41" s="673"/>
      <c r="BH41" s="674"/>
      <c r="BI41" s="674"/>
      <c r="BJ41" s="674"/>
      <c r="BK41" s="674"/>
      <c r="BL41" s="223"/>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6"/>
      <c r="CT41" s="656"/>
      <c r="CU41" s="656"/>
      <c r="CV41" s="656"/>
      <c r="CW41" s="656"/>
      <c r="CX41" s="656"/>
      <c r="CY41" s="657"/>
      <c r="CZ41" s="628" t="s">
        <v>122</v>
      </c>
      <c r="DA41" s="653"/>
      <c r="DB41" s="653"/>
      <c r="DC41" s="658"/>
      <c r="DD41" s="632" t="s">
        <v>122</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339</v>
      </c>
      <c r="AR42" s="693"/>
      <c r="AS42" s="693"/>
      <c r="AT42" s="693"/>
      <c r="AU42" s="693"/>
      <c r="AV42" s="693"/>
      <c r="AW42" s="693"/>
      <c r="AX42" s="693"/>
      <c r="AY42" s="694"/>
      <c r="AZ42" s="695">
        <v>583424</v>
      </c>
      <c r="BA42" s="696"/>
      <c r="BB42" s="696"/>
      <c r="BC42" s="696"/>
      <c r="BD42" s="682"/>
      <c r="BE42" s="682"/>
      <c r="BF42" s="684"/>
      <c r="BG42" s="675"/>
      <c r="BH42" s="676"/>
      <c r="BI42" s="676"/>
      <c r="BJ42" s="676"/>
      <c r="BK42" s="676"/>
      <c r="BL42" s="224"/>
      <c r="BM42" s="645" t="s">
        <v>340</v>
      </c>
      <c r="BN42" s="645"/>
      <c r="BO42" s="645"/>
      <c r="BP42" s="645"/>
      <c r="BQ42" s="645"/>
      <c r="BR42" s="645"/>
      <c r="BS42" s="645"/>
      <c r="BT42" s="645"/>
      <c r="BU42" s="646"/>
      <c r="BV42" s="695">
        <v>436</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4352834</v>
      </c>
      <c r="CS42" s="656"/>
      <c r="CT42" s="656"/>
      <c r="CU42" s="656"/>
      <c r="CV42" s="656"/>
      <c r="CW42" s="656"/>
      <c r="CX42" s="656"/>
      <c r="CY42" s="657"/>
      <c r="CZ42" s="628">
        <v>38.299999999999997</v>
      </c>
      <c r="DA42" s="653"/>
      <c r="DB42" s="653"/>
      <c r="DC42" s="658"/>
      <c r="DD42" s="632">
        <v>179101</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14" t="s">
        <v>342</v>
      </c>
      <c r="CD43" s="620" t="s">
        <v>343</v>
      </c>
      <c r="CE43" s="621"/>
      <c r="CF43" s="621"/>
      <c r="CG43" s="621"/>
      <c r="CH43" s="621"/>
      <c r="CI43" s="621"/>
      <c r="CJ43" s="621"/>
      <c r="CK43" s="621"/>
      <c r="CL43" s="621"/>
      <c r="CM43" s="621"/>
      <c r="CN43" s="621"/>
      <c r="CO43" s="621"/>
      <c r="CP43" s="621"/>
      <c r="CQ43" s="622"/>
      <c r="CR43" s="623">
        <v>30631</v>
      </c>
      <c r="CS43" s="656"/>
      <c r="CT43" s="656"/>
      <c r="CU43" s="656"/>
      <c r="CV43" s="656"/>
      <c r="CW43" s="656"/>
      <c r="CX43" s="656"/>
      <c r="CY43" s="657"/>
      <c r="CZ43" s="628">
        <v>0.3</v>
      </c>
      <c r="DA43" s="653"/>
      <c r="DB43" s="653"/>
      <c r="DC43" s="658"/>
      <c r="DD43" s="632">
        <v>30631</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345</v>
      </c>
      <c r="CG44" s="621"/>
      <c r="CH44" s="621"/>
      <c r="CI44" s="621"/>
      <c r="CJ44" s="621"/>
      <c r="CK44" s="621"/>
      <c r="CL44" s="621"/>
      <c r="CM44" s="621"/>
      <c r="CN44" s="621"/>
      <c r="CO44" s="621"/>
      <c r="CP44" s="621"/>
      <c r="CQ44" s="622"/>
      <c r="CR44" s="623">
        <v>4348945</v>
      </c>
      <c r="CS44" s="624"/>
      <c r="CT44" s="624"/>
      <c r="CU44" s="624"/>
      <c r="CV44" s="624"/>
      <c r="CW44" s="624"/>
      <c r="CX44" s="624"/>
      <c r="CY44" s="625"/>
      <c r="CZ44" s="628">
        <v>38.200000000000003</v>
      </c>
      <c r="DA44" s="629"/>
      <c r="DB44" s="629"/>
      <c r="DC44" s="635"/>
      <c r="DD44" s="632">
        <v>179092</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239521</v>
      </c>
      <c r="CS45" s="656"/>
      <c r="CT45" s="656"/>
      <c r="CU45" s="656"/>
      <c r="CV45" s="656"/>
      <c r="CW45" s="656"/>
      <c r="CX45" s="656"/>
      <c r="CY45" s="657"/>
      <c r="CZ45" s="628">
        <v>2.1</v>
      </c>
      <c r="DA45" s="653"/>
      <c r="DB45" s="653"/>
      <c r="DC45" s="658"/>
      <c r="DD45" s="632">
        <v>13034</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25"/>
      <c r="CD46" s="663"/>
      <c r="CE46" s="664"/>
      <c r="CF46" s="620" t="s">
        <v>348</v>
      </c>
      <c r="CG46" s="621"/>
      <c r="CH46" s="621"/>
      <c r="CI46" s="621"/>
      <c r="CJ46" s="621"/>
      <c r="CK46" s="621"/>
      <c r="CL46" s="621"/>
      <c r="CM46" s="621"/>
      <c r="CN46" s="621"/>
      <c r="CO46" s="621"/>
      <c r="CP46" s="621"/>
      <c r="CQ46" s="622"/>
      <c r="CR46" s="623">
        <v>4106090</v>
      </c>
      <c r="CS46" s="624"/>
      <c r="CT46" s="624"/>
      <c r="CU46" s="624"/>
      <c r="CV46" s="624"/>
      <c r="CW46" s="624"/>
      <c r="CX46" s="624"/>
      <c r="CY46" s="625"/>
      <c r="CZ46" s="628">
        <v>36.1</v>
      </c>
      <c r="DA46" s="629"/>
      <c r="DB46" s="629"/>
      <c r="DC46" s="635"/>
      <c r="DD46" s="632">
        <v>162724</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25"/>
      <c r="CD47" s="663"/>
      <c r="CE47" s="664"/>
      <c r="CF47" s="620" t="s">
        <v>349</v>
      </c>
      <c r="CG47" s="621"/>
      <c r="CH47" s="621"/>
      <c r="CI47" s="621"/>
      <c r="CJ47" s="621"/>
      <c r="CK47" s="621"/>
      <c r="CL47" s="621"/>
      <c r="CM47" s="621"/>
      <c r="CN47" s="621"/>
      <c r="CO47" s="621"/>
      <c r="CP47" s="621"/>
      <c r="CQ47" s="622"/>
      <c r="CR47" s="623">
        <v>3889</v>
      </c>
      <c r="CS47" s="656"/>
      <c r="CT47" s="656"/>
      <c r="CU47" s="656"/>
      <c r="CV47" s="656"/>
      <c r="CW47" s="656"/>
      <c r="CX47" s="656"/>
      <c r="CY47" s="657"/>
      <c r="CZ47" s="628">
        <v>0</v>
      </c>
      <c r="DA47" s="653"/>
      <c r="DB47" s="653"/>
      <c r="DC47" s="658"/>
      <c r="DD47" s="632">
        <v>9</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ht="10.8" x14ac:dyDescent="0.2">
      <c r="B48" s="225"/>
      <c r="CD48" s="665"/>
      <c r="CE48" s="666"/>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25"/>
      <c r="CD49" s="644" t="s">
        <v>351</v>
      </c>
      <c r="CE49" s="645"/>
      <c r="CF49" s="645"/>
      <c r="CG49" s="645"/>
      <c r="CH49" s="645"/>
      <c r="CI49" s="645"/>
      <c r="CJ49" s="645"/>
      <c r="CK49" s="645"/>
      <c r="CL49" s="645"/>
      <c r="CM49" s="645"/>
      <c r="CN49" s="645"/>
      <c r="CO49" s="645"/>
      <c r="CP49" s="645"/>
      <c r="CQ49" s="646"/>
      <c r="CR49" s="695">
        <v>11371196</v>
      </c>
      <c r="CS49" s="682"/>
      <c r="CT49" s="682"/>
      <c r="CU49" s="682"/>
      <c r="CV49" s="682"/>
      <c r="CW49" s="682"/>
      <c r="CX49" s="682"/>
      <c r="CY49" s="711"/>
      <c r="CZ49" s="703">
        <v>100</v>
      </c>
      <c r="DA49" s="712"/>
      <c r="DB49" s="712"/>
      <c r="DC49" s="713"/>
      <c r="DD49" s="714">
        <v>5703628</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115jRAX/rX3hzfe7yaRNgLpE9sdHMJbLo9YVMUYrYtXwiKJX4K1aYrhd/MiD2OMVnHuxEYvWgVAD2Zwcrih1EQ==" saltValue="12h2m08jQuI0L+KOkAQNn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353</v>
      </c>
      <c r="DK2" s="723"/>
      <c r="DL2" s="723"/>
      <c r="DM2" s="723"/>
      <c r="DN2" s="723"/>
      <c r="DO2" s="724"/>
      <c r="DP2" s="228"/>
      <c r="DQ2" s="722" t="s">
        <v>354</v>
      </c>
      <c r="DR2" s="723"/>
      <c r="DS2" s="723"/>
      <c r="DT2" s="723"/>
      <c r="DU2" s="723"/>
      <c r="DV2" s="723"/>
      <c r="DW2" s="723"/>
      <c r="DX2" s="723"/>
      <c r="DY2" s="723"/>
      <c r="DZ2" s="724"/>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2">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32"/>
      <c r="BA5" s="232"/>
      <c r="BB5" s="232"/>
      <c r="BC5" s="232"/>
      <c r="BD5" s="232"/>
      <c r="BE5" s="233"/>
      <c r="BF5" s="233"/>
      <c r="BG5" s="233"/>
      <c r="BH5" s="233"/>
      <c r="BI5" s="233"/>
      <c r="BJ5" s="233"/>
      <c r="BK5" s="233"/>
      <c r="BL5" s="233"/>
      <c r="BM5" s="233"/>
      <c r="BN5" s="233"/>
      <c r="BO5" s="233"/>
      <c r="BP5" s="233"/>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34"/>
    </row>
    <row r="6" spans="1:131" s="235"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2">
      <c r="A7" s="236">
        <v>1</v>
      </c>
      <c r="B7" s="749" t="s">
        <v>374</v>
      </c>
      <c r="C7" s="750"/>
      <c r="D7" s="750"/>
      <c r="E7" s="750"/>
      <c r="F7" s="750"/>
      <c r="G7" s="750"/>
      <c r="H7" s="750"/>
      <c r="I7" s="750"/>
      <c r="J7" s="750"/>
      <c r="K7" s="750"/>
      <c r="L7" s="750"/>
      <c r="M7" s="750"/>
      <c r="N7" s="750"/>
      <c r="O7" s="750"/>
      <c r="P7" s="751"/>
      <c r="Q7" s="752">
        <v>11582</v>
      </c>
      <c r="R7" s="753"/>
      <c r="S7" s="753"/>
      <c r="T7" s="753"/>
      <c r="U7" s="753"/>
      <c r="V7" s="753">
        <v>11371</v>
      </c>
      <c r="W7" s="753"/>
      <c r="X7" s="753"/>
      <c r="Y7" s="753"/>
      <c r="Z7" s="753"/>
      <c r="AA7" s="753">
        <v>211</v>
      </c>
      <c r="AB7" s="753"/>
      <c r="AC7" s="753"/>
      <c r="AD7" s="753"/>
      <c r="AE7" s="754"/>
      <c r="AF7" s="755">
        <v>190</v>
      </c>
      <c r="AG7" s="756"/>
      <c r="AH7" s="756"/>
      <c r="AI7" s="756"/>
      <c r="AJ7" s="757"/>
      <c r="AK7" s="758">
        <v>94</v>
      </c>
      <c r="AL7" s="759"/>
      <c r="AM7" s="759"/>
      <c r="AN7" s="759"/>
      <c r="AO7" s="759"/>
      <c r="AP7" s="759">
        <v>5065</v>
      </c>
      <c r="AQ7" s="759"/>
      <c r="AR7" s="759"/>
      <c r="AS7" s="759"/>
      <c r="AT7" s="759"/>
      <c r="AU7" s="760" t="s">
        <v>544</v>
      </c>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t="s">
        <v>557</v>
      </c>
      <c r="BS7" s="746" t="s">
        <v>558</v>
      </c>
      <c r="BT7" s="747"/>
      <c r="BU7" s="747"/>
      <c r="BV7" s="747"/>
      <c r="BW7" s="747"/>
      <c r="BX7" s="747"/>
      <c r="BY7" s="747"/>
      <c r="BZ7" s="747"/>
      <c r="CA7" s="747"/>
      <c r="CB7" s="747"/>
      <c r="CC7" s="747"/>
      <c r="CD7" s="747"/>
      <c r="CE7" s="747"/>
      <c r="CF7" s="747"/>
      <c r="CG7" s="762"/>
      <c r="CH7" s="743">
        <v>0</v>
      </c>
      <c r="CI7" s="744"/>
      <c r="CJ7" s="744"/>
      <c r="CK7" s="744"/>
      <c r="CL7" s="745"/>
      <c r="CM7" s="743">
        <v>19</v>
      </c>
      <c r="CN7" s="744"/>
      <c r="CO7" s="744"/>
      <c r="CP7" s="744"/>
      <c r="CQ7" s="745"/>
      <c r="CR7" s="743">
        <v>5</v>
      </c>
      <c r="CS7" s="744"/>
      <c r="CT7" s="744"/>
      <c r="CU7" s="744"/>
      <c r="CV7" s="745"/>
      <c r="CW7" s="743" t="s">
        <v>545</v>
      </c>
      <c r="CX7" s="744"/>
      <c r="CY7" s="744"/>
      <c r="CZ7" s="744"/>
      <c r="DA7" s="745"/>
      <c r="DB7" s="743" t="s">
        <v>545</v>
      </c>
      <c r="DC7" s="744"/>
      <c r="DD7" s="744"/>
      <c r="DE7" s="744"/>
      <c r="DF7" s="745"/>
      <c r="DG7" s="743" t="s">
        <v>545</v>
      </c>
      <c r="DH7" s="744"/>
      <c r="DI7" s="744"/>
      <c r="DJ7" s="744"/>
      <c r="DK7" s="745"/>
      <c r="DL7" s="743" t="s">
        <v>545</v>
      </c>
      <c r="DM7" s="744"/>
      <c r="DN7" s="744"/>
      <c r="DO7" s="744"/>
      <c r="DP7" s="745"/>
      <c r="DQ7" s="743" t="s">
        <v>545</v>
      </c>
      <c r="DR7" s="744"/>
      <c r="DS7" s="744"/>
      <c r="DT7" s="744"/>
      <c r="DU7" s="745"/>
      <c r="DV7" s="746"/>
      <c r="DW7" s="747"/>
      <c r="DX7" s="747"/>
      <c r="DY7" s="747"/>
      <c r="DZ7" s="748"/>
      <c r="EA7" s="234"/>
    </row>
    <row r="8" spans="1:131" s="235" customFormat="1" ht="26.25" customHeight="1" x14ac:dyDescent="0.2">
      <c r="A8" s="238">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34"/>
    </row>
    <row r="9" spans="1:131" s="235" customFormat="1" ht="26.25" customHeight="1" x14ac:dyDescent="0.2">
      <c r="A9" s="238">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34"/>
    </row>
    <row r="10" spans="1:131" s="235" customFormat="1" ht="26.25" customHeight="1" x14ac:dyDescent="0.2">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34"/>
    </row>
    <row r="11" spans="1:131" s="235" customFormat="1" ht="26.25" customHeight="1" x14ac:dyDescent="0.2">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34"/>
    </row>
    <row r="12" spans="1:131" s="235" customFormat="1" ht="26.25" customHeight="1" x14ac:dyDescent="0.2">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4"/>
    </row>
    <row r="13" spans="1:131" s="235" customFormat="1" ht="26.25" customHeight="1" x14ac:dyDescent="0.2">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4"/>
    </row>
    <row r="14" spans="1:131" s="235" customFormat="1" ht="26.25" customHeight="1" x14ac:dyDescent="0.2">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x14ac:dyDescent="0.2">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x14ac:dyDescent="0.2">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x14ac:dyDescent="0.2">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x14ac:dyDescent="0.2">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x14ac:dyDescent="0.2">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x14ac:dyDescent="0.2">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25">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2">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375</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5">
      <c r="A23" s="240" t="s">
        <v>376</v>
      </c>
      <c r="B23" s="789" t="s">
        <v>377</v>
      </c>
      <c r="C23" s="790"/>
      <c r="D23" s="790"/>
      <c r="E23" s="790"/>
      <c r="F23" s="790"/>
      <c r="G23" s="790"/>
      <c r="H23" s="790"/>
      <c r="I23" s="790"/>
      <c r="J23" s="790"/>
      <c r="K23" s="790"/>
      <c r="L23" s="790"/>
      <c r="M23" s="790"/>
      <c r="N23" s="790"/>
      <c r="O23" s="790"/>
      <c r="P23" s="791"/>
      <c r="Q23" s="792">
        <v>11582</v>
      </c>
      <c r="R23" s="793"/>
      <c r="S23" s="793"/>
      <c r="T23" s="793"/>
      <c r="U23" s="793"/>
      <c r="V23" s="793">
        <v>11371</v>
      </c>
      <c r="W23" s="793"/>
      <c r="X23" s="793"/>
      <c r="Y23" s="793"/>
      <c r="Z23" s="793"/>
      <c r="AA23" s="793">
        <v>211</v>
      </c>
      <c r="AB23" s="793"/>
      <c r="AC23" s="793"/>
      <c r="AD23" s="793"/>
      <c r="AE23" s="794"/>
      <c r="AF23" s="795">
        <v>190</v>
      </c>
      <c r="AG23" s="793"/>
      <c r="AH23" s="793"/>
      <c r="AI23" s="793"/>
      <c r="AJ23" s="796"/>
      <c r="AK23" s="797"/>
      <c r="AL23" s="798"/>
      <c r="AM23" s="798"/>
      <c r="AN23" s="798"/>
      <c r="AO23" s="798"/>
      <c r="AP23" s="793">
        <v>5065</v>
      </c>
      <c r="AQ23" s="793"/>
      <c r="AR23" s="793"/>
      <c r="AS23" s="793"/>
      <c r="AT23" s="793"/>
      <c r="AU23" s="809"/>
      <c r="AV23" s="809"/>
      <c r="AW23" s="809"/>
      <c r="AX23" s="809"/>
      <c r="AY23" s="810"/>
      <c r="AZ23" s="811" t="s">
        <v>122</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2">
      <c r="A24" s="808" t="s">
        <v>378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5">
      <c r="A25" s="725" t="s">
        <v>379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2">
      <c r="A26" s="727" t="s">
        <v>357</v>
      </c>
      <c r="B26" s="728"/>
      <c r="C26" s="728"/>
      <c r="D26" s="728"/>
      <c r="E26" s="728"/>
      <c r="F26" s="728"/>
      <c r="G26" s="728"/>
      <c r="H26" s="728"/>
      <c r="I26" s="728"/>
      <c r="J26" s="728"/>
      <c r="K26" s="728"/>
      <c r="L26" s="728"/>
      <c r="M26" s="728"/>
      <c r="N26" s="728"/>
      <c r="O26" s="728"/>
      <c r="P26" s="729"/>
      <c r="Q26" s="733" t="s">
        <v>380</v>
      </c>
      <c r="R26" s="734"/>
      <c r="S26" s="734"/>
      <c r="T26" s="734"/>
      <c r="U26" s="735"/>
      <c r="V26" s="733" t="s">
        <v>381</v>
      </c>
      <c r="W26" s="734"/>
      <c r="X26" s="734"/>
      <c r="Y26" s="734"/>
      <c r="Z26" s="735"/>
      <c r="AA26" s="733" t="s">
        <v>382</v>
      </c>
      <c r="AB26" s="734"/>
      <c r="AC26" s="734"/>
      <c r="AD26" s="734"/>
      <c r="AE26" s="734"/>
      <c r="AF26" s="814" t="s">
        <v>383</v>
      </c>
      <c r="AG26" s="815"/>
      <c r="AH26" s="815"/>
      <c r="AI26" s="815"/>
      <c r="AJ26" s="816"/>
      <c r="AK26" s="734" t="s">
        <v>384</v>
      </c>
      <c r="AL26" s="734"/>
      <c r="AM26" s="734"/>
      <c r="AN26" s="734"/>
      <c r="AO26" s="735"/>
      <c r="AP26" s="733" t="s">
        <v>385</v>
      </c>
      <c r="AQ26" s="734"/>
      <c r="AR26" s="734"/>
      <c r="AS26" s="734"/>
      <c r="AT26" s="735"/>
      <c r="AU26" s="733" t="s">
        <v>386</v>
      </c>
      <c r="AV26" s="734"/>
      <c r="AW26" s="734"/>
      <c r="AX26" s="734"/>
      <c r="AY26" s="735"/>
      <c r="AZ26" s="733" t="s">
        <v>387</v>
      </c>
      <c r="BA26" s="734"/>
      <c r="BB26" s="734"/>
      <c r="BC26" s="734"/>
      <c r="BD26" s="735"/>
      <c r="BE26" s="733" t="s">
        <v>364</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2">
      <c r="A28" s="242">
        <v>1</v>
      </c>
      <c r="B28" s="749" t="s">
        <v>388</v>
      </c>
      <c r="C28" s="750"/>
      <c r="D28" s="750"/>
      <c r="E28" s="750"/>
      <c r="F28" s="750"/>
      <c r="G28" s="750"/>
      <c r="H28" s="750"/>
      <c r="I28" s="750"/>
      <c r="J28" s="750"/>
      <c r="K28" s="750"/>
      <c r="L28" s="750"/>
      <c r="M28" s="750"/>
      <c r="N28" s="750"/>
      <c r="O28" s="750"/>
      <c r="P28" s="751"/>
      <c r="Q28" s="822">
        <v>2151</v>
      </c>
      <c r="R28" s="823">
        <v>0</v>
      </c>
      <c r="S28" s="823">
        <v>0</v>
      </c>
      <c r="T28" s="823">
        <v>0</v>
      </c>
      <c r="U28" s="823">
        <v>0</v>
      </c>
      <c r="V28" s="823">
        <v>2099</v>
      </c>
      <c r="W28" s="823"/>
      <c r="X28" s="823"/>
      <c r="Y28" s="823"/>
      <c r="Z28" s="823"/>
      <c r="AA28" s="823">
        <v>52</v>
      </c>
      <c r="AB28" s="823"/>
      <c r="AC28" s="823"/>
      <c r="AD28" s="823"/>
      <c r="AE28" s="824"/>
      <c r="AF28" s="825">
        <v>52</v>
      </c>
      <c r="AG28" s="823"/>
      <c r="AH28" s="823"/>
      <c r="AI28" s="823"/>
      <c r="AJ28" s="826"/>
      <c r="AK28" s="827">
        <v>134</v>
      </c>
      <c r="AL28" s="828"/>
      <c r="AM28" s="828"/>
      <c r="AN28" s="828"/>
      <c r="AO28" s="828"/>
      <c r="AP28" s="828" t="s">
        <v>545</v>
      </c>
      <c r="AQ28" s="828"/>
      <c r="AR28" s="828"/>
      <c r="AS28" s="828"/>
      <c r="AT28" s="828"/>
      <c r="AU28" s="828" t="s">
        <v>545</v>
      </c>
      <c r="AV28" s="828"/>
      <c r="AW28" s="828"/>
      <c r="AX28" s="828"/>
      <c r="AY28" s="828"/>
      <c r="AZ28" s="829" t="s">
        <v>545</v>
      </c>
      <c r="BA28" s="829"/>
      <c r="BB28" s="829"/>
      <c r="BC28" s="829"/>
      <c r="BD28" s="829"/>
      <c r="BE28" s="820" t="s">
        <v>546</v>
      </c>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2">
      <c r="A29" s="242">
        <v>2</v>
      </c>
      <c r="B29" s="780" t="s">
        <v>389</v>
      </c>
      <c r="C29" s="781"/>
      <c r="D29" s="781"/>
      <c r="E29" s="781"/>
      <c r="F29" s="781"/>
      <c r="G29" s="781"/>
      <c r="H29" s="781"/>
      <c r="I29" s="781"/>
      <c r="J29" s="781"/>
      <c r="K29" s="781"/>
      <c r="L29" s="781"/>
      <c r="M29" s="781"/>
      <c r="N29" s="781"/>
      <c r="O29" s="781"/>
      <c r="P29" s="782"/>
      <c r="Q29" s="783">
        <v>281</v>
      </c>
      <c r="R29" s="784">
        <v>0</v>
      </c>
      <c r="S29" s="784">
        <v>0</v>
      </c>
      <c r="T29" s="784">
        <v>0</v>
      </c>
      <c r="U29" s="784">
        <v>0</v>
      </c>
      <c r="V29" s="784">
        <v>271</v>
      </c>
      <c r="W29" s="784"/>
      <c r="X29" s="784"/>
      <c r="Y29" s="784"/>
      <c r="Z29" s="784"/>
      <c r="AA29" s="784">
        <v>9</v>
      </c>
      <c r="AB29" s="784"/>
      <c r="AC29" s="784"/>
      <c r="AD29" s="784"/>
      <c r="AE29" s="785"/>
      <c r="AF29" s="786">
        <v>9</v>
      </c>
      <c r="AG29" s="787"/>
      <c r="AH29" s="787"/>
      <c r="AI29" s="787"/>
      <c r="AJ29" s="788"/>
      <c r="AK29" s="834">
        <v>65</v>
      </c>
      <c r="AL29" s="830"/>
      <c r="AM29" s="830"/>
      <c r="AN29" s="830"/>
      <c r="AO29" s="830"/>
      <c r="AP29" s="830" t="s">
        <v>545</v>
      </c>
      <c r="AQ29" s="830"/>
      <c r="AR29" s="830"/>
      <c r="AS29" s="830"/>
      <c r="AT29" s="830"/>
      <c r="AU29" s="830" t="s">
        <v>545</v>
      </c>
      <c r="AV29" s="830"/>
      <c r="AW29" s="830"/>
      <c r="AX29" s="830"/>
      <c r="AY29" s="830"/>
      <c r="AZ29" s="831" t="s">
        <v>545</v>
      </c>
      <c r="BA29" s="831"/>
      <c r="BB29" s="831"/>
      <c r="BC29" s="831"/>
      <c r="BD29" s="831"/>
      <c r="BE29" s="832"/>
      <c r="BF29" s="832"/>
      <c r="BG29" s="832"/>
      <c r="BH29" s="832"/>
      <c r="BI29" s="833"/>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2">
      <c r="A30" s="242">
        <v>3</v>
      </c>
      <c r="B30" s="780" t="s">
        <v>390</v>
      </c>
      <c r="C30" s="781"/>
      <c r="D30" s="781"/>
      <c r="E30" s="781"/>
      <c r="F30" s="781"/>
      <c r="G30" s="781"/>
      <c r="H30" s="781"/>
      <c r="I30" s="781"/>
      <c r="J30" s="781"/>
      <c r="K30" s="781"/>
      <c r="L30" s="781"/>
      <c r="M30" s="781"/>
      <c r="N30" s="781"/>
      <c r="O30" s="781"/>
      <c r="P30" s="782"/>
      <c r="Q30" s="783">
        <v>2168</v>
      </c>
      <c r="R30" s="784">
        <v>0</v>
      </c>
      <c r="S30" s="784">
        <v>0</v>
      </c>
      <c r="T30" s="784">
        <v>0</v>
      </c>
      <c r="U30" s="784">
        <v>0</v>
      </c>
      <c r="V30" s="784">
        <v>2011</v>
      </c>
      <c r="W30" s="784"/>
      <c r="X30" s="784"/>
      <c r="Y30" s="784"/>
      <c r="Z30" s="784"/>
      <c r="AA30" s="784">
        <v>156</v>
      </c>
      <c r="AB30" s="784"/>
      <c r="AC30" s="784"/>
      <c r="AD30" s="784"/>
      <c r="AE30" s="785"/>
      <c r="AF30" s="786">
        <v>156</v>
      </c>
      <c r="AG30" s="787"/>
      <c r="AH30" s="787"/>
      <c r="AI30" s="787"/>
      <c r="AJ30" s="788"/>
      <c r="AK30" s="834">
        <v>303</v>
      </c>
      <c r="AL30" s="830"/>
      <c r="AM30" s="830"/>
      <c r="AN30" s="830"/>
      <c r="AO30" s="830"/>
      <c r="AP30" s="830" t="s">
        <v>545</v>
      </c>
      <c r="AQ30" s="830"/>
      <c r="AR30" s="830"/>
      <c r="AS30" s="830"/>
      <c r="AT30" s="830"/>
      <c r="AU30" s="830" t="s">
        <v>545</v>
      </c>
      <c r="AV30" s="830"/>
      <c r="AW30" s="830"/>
      <c r="AX30" s="830"/>
      <c r="AY30" s="830"/>
      <c r="AZ30" s="831" t="s">
        <v>545</v>
      </c>
      <c r="BA30" s="831"/>
      <c r="BB30" s="831"/>
      <c r="BC30" s="831"/>
      <c r="BD30" s="831"/>
      <c r="BE30" s="832" t="s">
        <v>547</v>
      </c>
      <c r="BF30" s="832"/>
      <c r="BG30" s="832"/>
      <c r="BH30" s="832"/>
      <c r="BI30" s="833"/>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2">
      <c r="A31" s="242">
        <v>4</v>
      </c>
      <c r="B31" s="780" t="s">
        <v>391</v>
      </c>
      <c r="C31" s="781"/>
      <c r="D31" s="781"/>
      <c r="E31" s="781"/>
      <c r="F31" s="781"/>
      <c r="G31" s="781"/>
      <c r="H31" s="781"/>
      <c r="I31" s="781"/>
      <c r="J31" s="781"/>
      <c r="K31" s="781"/>
      <c r="L31" s="781"/>
      <c r="M31" s="781"/>
      <c r="N31" s="781"/>
      <c r="O31" s="781"/>
      <c r="P31" s="782"/>
      <c r="Q31" s="783">
        <v>8</v>
      </c>
      <c r="R31" s="784">
        <v>0</v>
      </c>
      <c r="S31" s="784">
        <v>0</v>
      </c>
      <c r="T31" s="784">
        <v>0</v>
      </c>
      <c r="U31" s="784">
        <v>0</v>
      </c>
      <c r="V31" s="784">
        <v>7</v>
      </c>
      <c r="W31" s="784"/>
      <c r="X31" s="784"/>
      <c r="Y31" s="784"/>
      <c r="Z31" s="784"/>
      <c r="AA31" s="784">
        <v>1</v>
      </c>
      <c r="AB31" s="784"/>
      <c r="AC31" s="784"/>
      <c r="AD31" s="784"/>
      <c r="AE31" s="785"/>
      <c r="AF31" s="786">
        <v>1</v>
      </c>
      <c r="AG31" s="787"/>
      <c r="AH31" s="787"/>
      <c r="AI31" s="787"/>
      <c r="AJ31" s="788"/>
      <c r="AK31" s="834">
        <v>0</v>
      </c>
      <c r="AL31" s="830"/>
      <c r="AM31" s="830"/>
      <c r="AN31" s="830"/>
      <c r="AO31" s="830"/>
      <c r="AP31" s="830" t="s">
        <v>545</v>
      </c>
      <c r="AQ31" s="830"/>
      <c r="AR31" s="830"/>
      <c r="AS31" s="830"/>
      <c r="AT31" s="830"/>
      <c r="AU31" s="830" t="s">
        <v>545</v>
      </c>
      <c r="AV31" s="830"/>
      <c r="AW31" s="830"/>
      <c r="AX31" s="830"/>
      <c r="AY31" s="830"/>
      <c r="AZ31" s="831" t="s">
        <v>545</v>
      </c>
      <c r="BA31" s="831"/>
      <c r="BB31" s="831"/>
      <c r="BC31" s="831"/>
      <c r="BD31" s="831"/>
      <c r="BE31" s="832"/>
      <c r="BF31" s="832"/>
      <c r="BG31" s="832"/>
      <c r="BH31" s="832"/>
      <c r="BI31" s="833"/>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2">
      <c r="A32" s="242">
        <v>5</v>
      </c>
      <c r="B32" s="780" t="s">
        <v>392</v>
      </c>
      <c r="C32" s="781"/>
      <c r="D32" s="781"/>
      <c r="E32" s="781"/>
      <c r="F32" s="781"/>
      <c r="G32" s="781"/>
      <c r="H32" s="781"/>
      <c r="I32" s="781"/>
      <c r="J32" s="781"/>
      <c r="K32" s="781"/>
      <c r="L32" s="781"/>
      <c r="M32" s="781"/>
      <c r="N32" s="781"/>
      <c r="O32" s="781"/>
      <c r="P32" s="782"/>
      <c r="Q32" s="783">
        <v>612</v>
      </c>
      <c r="R32" s="784">
        <v>0</v>
      </c>
      <c r="S32" s="784">
        <v>0</v>
      </c>
      <c r="T32" s="784">
        <v>0</v>
      </c>
      <c r="U32" s="784">
        <v>0</v>
      </c>
      <c r="V32" s="784">
        <v>566</v>
      </c>
      <c r="W32" s="784"/>
      <c r="X32" s="784"/>
      <c r="Y32" s="784"/>
      <c r="Z32" s="784"/>
      <c r="AA32" s="784">
        <v>46</v>
      </c>
      <c r="AB32" s="784"/>
      <c r="AC32" s="784"/>
      <c r="AD32" s="784"/>
      <c r="AE32" s="785"/>
      <c r="AF32" s="786">
        <v>508</v>
      </c>
      <c r="AG32" s="787"/>
      <c r="AH32" s="787"/>
      <c r="AI32" s="787"/>
      <c r="AJ32" s="788"/>
      <c r="AK32" s="834">
        <v>0</v>
      </c>
      <c r="AL32" s="830"/>
      <c r="AM32" s="830"/>
      <c r="AN32" s="830"/>
      <c r="AO32" s="830"/>
      <c r="AP32" s="830">
        <v>96</v>
      </c>
      <c r="AQ32" s="830"/>
      <c r="AR32" s="830"/>
      <c r="AS32" s="830"/>
      <c r="AT32" s="830"/>
      <c r="AU32" s="830">
        <v>0</v>
      </c>
      <c r="AV32" s="830"/>
      <c r="AW32" s="830"/>
      <c r="AX32" s="830"/>
      <c r="AY32" s="830"/>
      <c r="AZ32" s="831" t="s">
        <v>545</v>
      </c>
      <c r="BA32" s="831"/>
      <c r="BB32" s="831"/>
      <c r="BC32" s="831"/>
      <c r="BD32" s="831"/>
      <c r="BE32" s="832" t="s">
        <v>393</v>
      </c>
      <c r="BF32" s="832"/>
      <c r="BG32" s="832"/>
      <c r="BH32" s="832"/>
      <c r="BI32" s="833"/>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2">
      <c r="A33" s="242">
        <v>6</v>
      </c>
      <c r="B33" s="780" t="s">
        <v>394</v>
      </c>
      <c r="C33" s="781"/>
      <c r="D33" s="781"/>
      <c r="E33" s="781"/>
      <c r="F33" s="781"/>
      <c r="G33" s="781"/>
      <c r="H33" s="781"/>
      <c r="I33" s="781"/>
      <c r="J33" s="781"/>
      <c r="K33" s="781"/>
      <c r="L33" s="781"/>
      <c r="M33" s="781"/>
      <c r="N33" s="781"/>
      <c r="O33" s="781"/>
      <c r="P33" s="782"/>
      <c r="Q33" s="783">
        <v>614</v>
      </c>
      <c r="R33" s="784">
        <v>0</v>
      </c>
      <c r="S33" s="784">
        <v>0</v>
      </c>
      <c r="T33" s="784">
        <v>0</v>
      </c>
      <c r="U33" s="784">
        <v>0</v>
      </c>
      <c r="V33" s="784">
        <v>559</v>
      </c>
      <c r="W33" s="784"/>
      <c r="X33" s="784"/>
      <c r="Y33" s="784"/>
      <c r="Z33" s="784"/>
      <c r="AA33" s="784">
        <v>55</v>
      </c>
      <c r="AB33" s="784"/>
      <c r="AC33" s="784"/>
      <c r="AD33" s="784"/>
      <c r="AE33" s="785"/>
      <c r="AF33" s="786">
        <v>124</v>
      </c>
      <c r="AG33" s="787"/>
      <c r="AH33" s="787"/>
      <c r="AI33" s="787"/>
      <c r="AJ33" s="788"/>
      <c r="AK33" s="834">
        <v>452</v>
      </c>
      <c r="AL33" s="830"/>
      <c r="AM33" s="830"/>
      <c r="AN33" s="830"/>
      <c r="AO33" s="830"/>
      <c r="AP33" s="830">
        <v>3167</v>
      </c>
      <c r="AQ33" s="830"/>
      <c r="AR33" s="830"/>
      <c r="AS33" s="830"/>
      <c r="AT33" s="830"/>
      <c r="AU33" s="830">
        <v>2245</v>
      </c>
      <c r="AV33" s="830"/>
      <c r="AW33" s="830"/>
      <c r="AX33" s="830"/>
      <c r="AY33" s="830"/>
      <c r="AZ33" s="831" t="s">
        <v>545</v>
      </c>
      <c r="BA33" s="831"/>
      <c r="BB33" s="831"/>
      <c r="BC33" s="831"/>
      <c r="BD33" s="831"/>
      <c r="BE33" s="832" t="s">
        <v>393</v>
      </c>
      <c r="BF33" s="832"/>
      <c r="BG33" s="832"/>
      <c r="BH33" s="832"/>
      <c r="BI33" s="833"/>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2">
      <c r="A34" s="242">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2">
      <c r="A35" s="242">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2">
      <c r="A36" s="242">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2">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2">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2">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2">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2">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2">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2">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2">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2">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2">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2">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2">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2">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2">
      <c r="A50" s="238">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2">
      <c r="A51" s="238">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2">
      <c r="A52" s="238">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2">
      <c r="A53" s="238">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2">
      <c r="A54" s="238">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2">
      <c r="A55" s="238">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2">
      <c r="A56" s="238">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2">
      <c r="A57" s="238">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2">
      <c r="A58" s="238">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2">
      <c r="A59" s="238">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2">
      <c r="A60" s="238">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5">
      <c r="A61" s="238">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2">
      <c r="A62" s="238">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395</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5">
      <c r="A63" s="240" t="s">
        <v>376</v>
      </c>
      <c r="B63" s="789" t="s">
        <v>396</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850</v>
      </c>
      <c r="AG63" s="844"/>
      <c r="AH63" s="844"/>
      <c r="AI63" s="844"/>
      <c r="AJ63" s="845"/>
      <c r="AK63" s="846"/>
      <c r="AL63" s="841"/>
      <c r="AM63" s="841"/>
      <c r="AN63" s="841"/>
      <c r="AO63" s="841"/>
      <c r="AP63" s="844">
        <v>3263</v>
      </c>
      <c r="AQ63" s="844"/>
      <c r="AR63" s="844"/>
      <c r="AS63" s="844"/>
      <c r="AT63" s="844"/>
      <c r="AU63" s="844">
        <v>2245</v>
      </c>
      <c r="AV63" s="844"/>
      <c r="AW63" s="844"/>
      <c r="AX63" s="844"/>
      <c r="AY63" s="844"/>
      <c r="AZ63" s="848"/>
      <c r="BA63" s="848"/>
      <c r="BB63" s="848"/>
      <c r="BC63" s="848"/>
      <c r="BD63" s="848"/>
      <c r="BE63" s="849"/>
      <c r="BF63" s="849"/>
      <c r="BG63" s="849"/>
      <c r="BH63" s="849"/>
      <c r="BI63" s="850"/>
      <c r="BJ63" s="851" t="s">
        <v>122</v>
      </c>
      <c r="BK63" s="852"/>
      <c r="BL63" s="852"/>
      <c r="BM63" s="852"/>
      <c r="BN63" s="853"/>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5">
      <c r="A65" s="232" t="s">
        <v>397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2">
      <c r="A66" s="727" t="s">
        <v>398</v>
      </c>
      <c r="B66" s="728"/>
      <c r="C66" s="728"/>
      <c r="D66" s="728"/>
      <c r="E66" s="728"/>
      <c r="F66" s="728"/>
      <c r="G66" s="728"/>
      <c r="H66" s="728"/>
      <c r="I66" s="728"/>
      <c r="J66" s="728"/>
      <c r="K66" s="728"/>
      <c r="L66" s="728"/>
      <c r="M66" s="728"/>
      <c r="N66" s="728"/>
      <c r="O66" s="728"/>
      <c r="P66" s="729"/>
      <c r="Q66" s="733" t="s">
        <v>380</v>
      </c>
      <c r="R66" s="734"/>
      <c r="S66" s="734"/>
      <c r="T66" s="734"/>
      <c r="U66" s="735"/>
      <c r="V66" s="733" t="s">
        <v>381</v>
      </c>
      <c r="W66" s="734"/>
      <c r="X66" s="734"/>
      <c r="Y66" s="734"/>
      <c r="Z66" s="735"/>
      <c r="AA66" s="733" t="s">
        <v>382</v>
      </c>
      <c r="AB66" s="734"/>
      <c r="AC66" s="734"/>
      <c r="AD66" s="734"/>
      <c r="AE66" s="735"/>
      <c r="AF66" s="854" t="s">
        <v>383</v>
      </c>
      <c r="AG66" s="815"/>
      <c r="AH66" s="815"/>
      <c r="AI66" s="815"/>
      <c r="AJ66" s="855"/>
      <c r="AK66" s="733" t="s">
        <v>384</v>
      </c>
      <c r="AL66" s="728"/>
      <c r="AM66" s="728"/>
      <c r="AN66" s="728"/>
      <c r="AO66" s="729"/>
      <c r="AP66" s="733" t="s">
        <v>385</v>
      </c>
      <c r="AQ66" s="734"/>
      <c r="AR66" s="734"/>
      <c r="AS66" s="734"/>
      <c r="AT66" s="735"/>
      <c r="AU66" s="733" t="s">
        <v>399</v>
      </c>
      <c r="AV66" s="734"/>
      <c r="AW66" s="734"/>
      <c r="AX66" s="734"/>
      <c r="AY66" s="735"/>
      <c r="AZ66" s="733" t="s">
        <v>364</v>
      </c>
      <c r="BA66" s="734"/>
      <c r="BB66" s="734"/>
      <c r="BC66" s="734"/>
      <c r="BD66" s="740"/>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x14ac:dyDescent="0.2">
      <c r="A68" s="236">
        <v>1</v>
      </c>
      <c r="B68" s="869" t="s">
        <v>548</v>
      </c>
      <c r="C68" s="870"/>
      <c r="D68" s="870"/>
      <c r="E68" s="870"/>
      <c r="F68" s="870"/>
      <c r="G68" s="870"/>
      <c r="H68" s="870"/>
      <c r="I68" s="870"/>
      <c r="J68" s="870"/>
      <c r="K68" s="870"/>
      <c r="L68" s="870"/>
      <c r="M68" s="870"/>
      <c r="N68" s="870"/>
      <c r="O68" s="870"/>
      <c r="P68" s="871"/>
      <c r="Q68" s="872">
        <v>3372</v>
      </c>
      <c r="R68" s="873"/>
      <c r="S68" s="873"/>
      <c r="T68" s="873"/>
      <c r="U68" s="874"/>
      <c r="V68" s="866">
        <v>3240</v>
      </c>
      <c r="W68" s="866"/>
      <c r="X68" s="866"/>
      <c r="Y68" s="866"/>
      <c r="Z68" s="866"/>
      <c r="AA68" s="866">
        <v>132</v>
      </c>
      <c r="AB68" s="866"/>
      <c r="AC68" s="866"/>
      <c r="AD68" s="866"/>
      <c r="AE68" s="866"/>
      <c r="AF68" s="866">
        <v>132</v>
      </c>
      <c r="AG68" s="866"/>
      <c r="AH68" s="866"/>
      <c r="AI68" s="866"/>
      <c r="AJ68" s="866"/>
      <c r="AK68" s="866">
        <v>30</v>
      </c>
      <c r="AL68" s="866"/>
      <c r="AM68" s="866"/>
      <c r="AN68" s="866"/>
      <c r="AO68" s="866"/>
      <c r="AP68" s="866">
        <v>2655</v>
      </c>
      <c r="AQ68" s="866"/>
      <c r="AR68" s="866"/>
      <c r="AS68" s="866"/>
      <c r="AT68" s="866"/>
      <c r="AU68" s="866">
        <v>230</v>
      </c>
      <c r="AV68" s="866"/>
      <c r="AW68" s="866"/>
      <c r="AX68" s="866"/>
      <c r="AY68" s="866"/>
      <c r="AZ68" s="867" t="s">
        <v>564</v>
      </c>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x14ac:dyDescent="0.2">
      <c r="A69" s="238">
        <v>2</v>
      </c>
      <c r="B69" s="875" t="s">
        <v>549</v>
      </c>
      <c r="C69" s="876"/>
      <c r="D69" s="876"/>
      <c r="E69" s="876"/>
      <c r="F69" s="876"/>
      <c r="G69" s="876"/>
      <c r="H69" s="876"/>
      <c r="I69" s="876"/>
      <c r="J69" s="876"/>
      <c r="K69" s="876"/>
      <c r="L69" s="876"/>
      <c r="M69" s="876"/>
      <c r="N69" s="876"/>
      <c r="O69" s="876"/>
      <c r="P69" s="877"/>
      <c r="Q69" s="878">
        <v>58</v>
      </c>
      <c r="R69" s="879"/>
      <c r="S69" s="879"/>
      <c r="T69" s="879"/>
      <c r="U69" s="834"/>
      <c r="V69" s="830">
        <v>51</v>
      </c>
      <c r="W69" s="830"/>
      <c r="X69" s="830"/>
      <c r="Y69" s="830"/>
      <c r="Z69" s="830"/>
      <c r="AA69" s="830">
        <v>7</v>
      </c>
      <c r="AB69" s="830"/>
      <c r="AC69" s="830"/>
      <c r="AD69" s="830"/>
      <c r="AE69" s="830"/>
      <c r="AF69" s="830">
        <v>7</v>
      </c>
      <c r="AG69" s="830"/>
      <c r="AH69" s="830"/>
      <c r="AI69" s="830"/>
      <c r="AJ69" s="830"/>
      <c r="AK69" s="830" t="s">
        <v>545</v>
      </c>
      <c r="AL69" s="830"/>
      <c r="AM69" s="830"/>
      <c r="AN69" s="830"/>
      <c r="AO69" s="830"/>
      <c r="AP69" s="830" t="s">
        <v>545</v>
      </c>
      <c r="AQ69" s="830"/>
      <c r="AR69" s="830"/>
      <c r="AS69" s="830"/>
      <c r="AT69" s="830"/>
      <c r="AU69" s="830" t="s">
        <v>545</v>
      </c>
      <c r="AV69" s="830"/>
      <c r="AW69" s="830"/>
      <c r="AX69" s="830"/>
      <c r="AY69" s="830"/>
      <c r="AZ69" s="832"/>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x14ac:dyDescent="0.2">
      <c r="A70" s="238">
        <v>3</v>
      </c>
      <c r="B70" s="875" t="s">
        <v>550</v>
      </c>
      <c r="C70" s="876"/>
      <c r="D70" s="876"/>
      <c r="E70" s="876"/>
      <c r="F70" s="876"/>
      <c r="G70" s="876"/>
      <c r="H70" s="876"/>
      <c r="I70" s="876"/>
      <c r="J70" s="876"/>
      <c r="K70" s="876"/>
      <c r="L70" s="876"/>
      <c r="M70" s="876"/>
      <c r="N70" s="876"/>
      <c r="O70" s="876"/>
      <c r="P70" s="877"/>
      <c r="Q70" s="878">
        <v>48</v>
      </c>
      <c r="R70" s="879"/>
      <c r="S70" s="879"/>
      <c r="T70" s="879"/>
      <c r="U70" s="834"/>
      <c r="V70" s="830">
        <v>46</v>
      </c>
      <c r="W70" s="830"/>
      <c r="X70" s="830"/>
      <c r="Y70" s="830"/>
      <c r="Z70" s="830"/>
      <c r="AA70" s="830">
        <v>2</v>
      </c>
      <c r="AB70" s="830"/>
      <c r="AC70" s="830"/>
      <c r="AD70" s="830"/>
      <c r="AE70" s="830"/>
      <c r="AF70" s="830">
        <v>2</v>
      </c>
      <c r="AG70" s="830"/>
      <c r="AH70" s="830"/>
      <c r="AI70" s="830"/>
      <c r="AJ70" s="830"/>
      <c r="AK70" s="830" t="s">
        <v>545</v>
      </c>
      <c r="AL70" s="830"/>
      <c r="AM70" s="830"/>
      <c r="AN70" s="830"/>
      <c r="AO70" s="830"/>
      <c r="AP70" s="830">
        <v>22</v>
      </c>
      <c r="AQ70" s="830"/>
      <c r="AR70" s="830"/>
      <c r="AS70" s="830"/>
      <c r="AT70" s="830"/>
      <c r="AU70" s="830">
        <v>22</v>
      </c>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x14ac:dyDescent="0.2">
      <c r="A71" s="238">
        <v>4</v>
      </c>
      <c r="B71" s="875" t="s">
        <v>551</v>
      </c>
      <c r="C71" s="876"/>
      <c r="D71" s="876"/>
      <c r="E71" s="876"/>
      <c r="F71" s="876"/>
      <c r="G71" s="876"/>
      <c r="H71" s="876"/>
      <c r="I71" s="876"/>
      <c r="J71" s="876"/>
      <c r="K71" s="876"/>
      <c r="L71" s="876"/>
      <c r="M71" s="876"/>
      <c r="N71" s="876"/>
      <c r="O71" s="876"/>
      <c r="P71" s="877"/>
      <c r="Q71" s="878">
        <v>63</v>
      </c>
      <c r="R71" s="879"/>
      <c r="S71" s="879"/>
      <c r="T71" s="879"/>
      <c r="U71" s="834"/>
      <c r="V71" s="830">
        <v>57</v>
      </c>
      <c r="W71" s="830"/>
      <c r="X71" s="830"/>
      <c r="Y71" s="830"/>
      <c r="Z71" s="830"/>
      <c r="AA71" s="830">
        <v>6</v>
      </c>
      <c r="AB71" s="830"/>
      <c r="AC71" s="830"/>
      <c r="AD71" s="830"/>
      <c r="AE71" s="830"/>
      <c r="AF71" s="830">
        <v>6</v>
      </c>
      <c r="AG71" s="830"/>
      <c r="AH71" s="830"/>
      <c r="AI71" s="830"/>
      <c r="AJ71" s="830"/>
      <c r="AK71" s="830" t="s">
        <v>545</v>
      </c>
      <c r="AL71" s="830"/>
      <c r="AM71" s="830"/>
      <c r="AN71" s="830"/>
      <c r="AO71" s="830"/>
      <c r="AP71" s="830" t="s">
        <v>545</v>
      </c>
      <c r="AQ71" s="830"/>
      <c r="AR71" s="830"/>
      <c r="AS71" s="830"/>
      <c r="AT71" s="830"/>
      <c r="AU71" s="830" t="s">
        <v>545</v>
      </c>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x14ac:dyDescent="0.2">
      <c r="A72" s="238">
        <v>5</v>
      </c>
      <c r="B72" s="875" t="s">
        <v>552</v>
      </c>
      <c r="C72" s="876"/>
      <c r="D72" s="876"/>
      <c r="E72" s="876"/>
      <c r="F72" s="876"/>
      <c r="G72" s="876"/>
      <c r="H72" s="876"/>
      <c r="I72" s="876"/>
      <c r="J72" s="876"/>
      <c r="K72" s="876"/>
      <c r="L72" s="876"/>
      <c r="M72" s="876"/>
      <c r="N72" s="876"/>
      <c r="O72" s="876"/>
      <c r="P72" s="877"/>
      <c r="Q72" s="878">
        <v>5949</v>
      </c>
      <c r="R72" s="879"/>
      <c r="S72" s="879"/>
      <c r="T72" s="879"/>
      <c r="U72" s="834"/>
      <c r="V72" s="830">
        <v>4240</v>
      </c>
      <c r="W72" s="830"/>
      <c r="X72" s="830"/>
      <c r="Y72" s="830"/>
      <c r="Z72" s="830"/>
      <c r="AA72" s="830">
        <v>1709</v>
      </c>
      <c r="AB72" s="830"/>
      <c r="AC72" s="830"/>
      <c r="AD72" s="830"/>
      <c r="AE72" s="830"/>
      <c r="AF72" s="830">
        <v>1709</v>
      </c>
      <c r="AG72" s="830"/>
      <c r="AH72" s="830"/>
      <c r="AI72" s="830"/>
      <c r="AJ72" s="830"/>
      <c r="AK72" s="830" t="s">
        <v>545</v>
      </c>
      <c r="AL72" s="830"/>
      <c r="AM72" s="830"/>
      <c r="AN72" s="830"/>
      <c r="AO72" s="830"/>
      <c r="AP72" s="830" t="s">
        <v>545</v>
      </c>
      <c r="AQ72" s="830"/>
      <c r="AR72" s="830"/>
      <c r="AS72" s="830"/>
      <c r="AT72" s="830"/>
      <c r="AU72" s="830" t="s">
        <v>545</v>
      </c>
      <c r="AV72" s="830"/>
      <c r="AW72" s="830"/>
      <c r="AX72" s="830"/>
      <c r="AY72" s="830"/>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x14ac:dyDescent="0.2">
      <c r="A73" s="238">
        <v>6</v>
      </c>
      <c r="B73" s="875" t="s">
        <v>553</v>
      </c>
      <c r="C73" s="876"/>
      <c r="D73" s="876"/>
      <c r="E73" s="876"/>
      <c r="F73" s="876"/>
      <c r="G73" s="876"/>
      <c r="H73" s="876"/>
      <c r="I73" s="876"/>
      <c r="J73" s="876"/>
      <c r="K73" s="876"/>
      <c r="L73" s="876"/>
      <c r="M73" s="876"/>
      <c r="N73" s="876"/>
      <c r="O73" s="876"/>
      <c r="P73" s="877"/>
      <c r="Q73" s="878">
        <v>2752</v>
      </c>
      <c r="R73" s="879"/>
      <c r="S73" s="879"/>
      <c r="T73" s="879"/>
      <c r="U73" s="834"/>
      <c r="V73" s="830">
        <v>2613</v>
      </c>
      <c r="W73" s="830"/>
      <c r="X73" s="830"/>
      <c r="Y73" s="830"/>
      <c r="Z73" s="830"/>
      <c r="AA73" s="830">
        <v>81</v>
      </c>
      <c r="AB73" s="830"/>
      <c r="AC73" s="830"/>
      <c r="AD73" s="830"/>
      <c r="AE73" s="830"/>
      <c r="AF73" s="830">
        <v>81</v>
      </c>
      <c r="AG73" s="830"/>
      <c r="AH73" s="830"/>
      <c r="AI73" s="830"/>
      <c r="AJ73" s="830"/>
      <c r="AK73" s="830" t="s">
        <v>545</v>
      </c>
      <c r="AL73" s="830"/>
      <c r="AM73" s="830"/>
      <c r="AN73" s="830"/>
      <c r="AO73" s="830"/>
      <c r="AP73" s="830">
        <v>756</v>
      </c>
      <c r="AQ73" s="830"/>
      <c r="AR73" s="830"/>
      <c r="AS73" s="830"/>
      <c r="AT73" s="830"/>
      <c r="AU73" s="830">
        <v>69</v>
      </c>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x14ac:dyDescent="0.2">
      <c r="A74" s="238">
        <v>7</v>
      </c>
      <c r="B74" s="875" t="s">
        <v>554</v>
      </c>
      <c r="C74" s="876"/>
      <c r="D74" s="876"/>
      <c r="E74" s="876"/>
      <c r="F74" s="876"/>
      <c r="G74" s="876"/>
      <c r="H74" s="876"/>
      <c r="I74" s="876"/>
      <c r="J74" s="876"/>
      <c r="K74" s="876"/>
      <c r="L74" s="876"/>
      <c r="M74" s="876"/>
      <c r="N74" s="876"/>
      <c r="O74" s="876"/>
      <c r="P74" s="877"/>
      <c r="Q74" s="878">
        <v>264</v>
      </c>
      <c r="R74" s="879"/>
      <c r="S74" s="879"/>
      <c r="T74" s="879"/>
      <c r="U74" s="834"/>
      <c r="V74" s="830">
        <v>227</v>
      </c>
      <c r="W74" s="830"/>
      <c r="X74" s="830"/>
      <c r="Y74" s="830"/>
      <c r="Z74" s="830"/>
      <c r="AA74" s="830">
        <v>37</v>
      </c>
      <c r="AB74" s="830"/>
      <c r="AC74" s="830"/>
      <c r="AD74" s="830"/>
      <c r="AE74" s="830"/>
      <c r="AF74" s="830">
        <v>37</v>
      </c>
      <c r="AG74" s="830"/>
      <c r="AH74" s="830"/>
      <c r="AI74" s="830"/>
      <c r="AJ74" s="830"/>
      <c r="AK74" s="830" t="s">
        <v>545</v>
      </c>
      <c r="AL74" s="830"/>
      <c r="AM74" s="830"/>
      <c r="AN74" s="830"/>
      <c r="AO74" s="830"/>
      <c r="AP74" s="830" t="s">
        <v>545</v>
      </c>
      <c r="AQ74" s="830"/>
      <c r="AR74" s="830"/>
      <c r="AS74" s="830"/>
      <c r="AT74" s="830"/>
      <c r="AU74" s="830" t="s">
        <v>545</v>
      </c>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x14ac:dyDescent="0.2">
      <c r="A75" s="238">
        <v>8</v>
      </c>
      <c r="B75" s="875" t="s">
        <v>555</v>
      </c>
      <c r="C75" s="876"/>
      <c r="D75" s="876"/>
      <c r="E75" s="876"/>
      <c r="F75" s="876"/>
      <c r="G75" s="876"/>
      <c r="H75" s="876"/>
      <c r="I75" s="876"/>
      <c r="J75" s="876"/>
      <c r="K75" s="876"/>
      <c r="L75" s="876"/>
      <c r="M75" s="876"/>
      <c r="N75" s="876"/>
      <c r="O75" s="876"/>
      <c r="P75" s="877"/>
      <c r="Q75" s="878">
        <v>295194</v>
      </c>
      <c r="R75" s="879"/>
      <c r="S75" s="879"/>
      <c r="T75" s="879"/>
      <c r="U75" s="834"/>
      <c r="V75" s="880">
        <v>282398</v>
      </c>
      <c r="W75" s="879"/>
      <c r="X75" s="879"/>
      <c r="Y75" s="879"/>
      <c r="Z75" s="834"/>
      <c r="AA75" s="880">
        <v>12796</v>
      </c>
      <c r="AB75" s="879"/>
      <c r="AC75" s="879"/>
      <c r="AD75" s="879"/>
      <c r="AE75" s="834"/>
      <c r="AF75" s="880">
        <v>12796</v>
      </c>
      <c r="AG75" s="879"/>
      <c r="AH75" s="879"/>
      <c r="AI75" s="879"/>
      <c r="AJ75" s="834"/>
      <c r="AK75" s="880" t="s">
        <v>545</v>
      </c>
      <c r="AL75" s="879"/>
      <c r="AM75" s="879"/>
      <c r="AN75" s="879"/>
      <c r="AO75" s="834"/>
      <c r="AP75" s="880" t="s">
        <v>545</v>
      </c>
      <c r="AQ75" s="879"/>
      <c r="AR75" s="879"/>
      <c r="AS75" s="879"/>
      <c r="AT75" s="834"/>
      <c r="AU75" s="880" t="s">
        <v>545</v>
      </c>
      <c r="AV75" s="879"/>
      <c r="AW75" s="879"/>
      <c r="AX75" s="879"/>
      <c r="AY75" s="834"/>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x14ac:dyDescent="0.2">
      <c r="A76" s="238">
        <v>9</v>
      </c>
      <c r="B76" s="875" t="s">
        <v>556</v>
      </c>
      <c r="C76" s="876"/>
      <c r="D76" s="876"/>
      <c r="E76" s="876"/>
      <c r="F76" s="876"/>
      <c r="G76" s="876"/>
      <c r="H76" s="876"/>
      <c r="I76" s="876"/>
      <c r="J76" s="876"/>
      <c r="K76" s="876"/>
      <c r="L76" s="876"/>
      <c r="M76" s="876"/>
      <c r="N76" s="876"/>
      <c r="O76" s="876"/>
      <c r="P76" s="877"/>
      <c r="Q76" s="878">
        <v>42</v>
      </c>
      <c r="R76" s="879"/>
      <c r="S76" s="879"/>
      <c r="T76" s="879"/>
      <c r="U76" s="834"/>
      <c r="V76" s="880">
        <v>35</v>
      </c>
      <c r="W76" s="879"/>
      <c r="X76" s="879"/>
      <c r="Y76" s="879"/>
      <c r="Z76" s="834"/>
      <c r="AA76" s="880">
        <v>7</v>
      </c>
      <c r="AB76" s="879"/>
      <c r="AC76" s="879"/>
      <c r="AD76" s="879"/>
      <c r="AE76" s="834"/>
      <c r="AF76" s="880">
        <v>7</v>
      </c>
      <c r="AG76" s="879"/>
      <c r="AH76" s="879"/>
      <c r="AI76" s="879"/>
      <c r="AJ76" s="834"/>
      <c r="AK76" s="880" t="s">
        <v>545</v>
      </c>
      <c r="AL76" s="879"/>
      <c r="AM76" s="879"/>
      <c r="AN76" s="879"/>
      <c r="AO76" s="834"/>
      <c r="AP76" s="880" t="s">
        <v>545</v>
      </c>
      <c r="AQ76" s="879"/>
      <c r="AR76" s="879"/>
      <c r="AS76" s="879"/>
      <c r="AT76" s="834"/>
      <c r="AU76" s="880" t="s">
        <v>545</v>
      </c>
      <c r="AV76" s="879"/>
      <c r="AW76" s="879"/>
      <c r="AX76" s="879"/>
      <c r="AY76" s="834"/>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x14ac:dyDescent="0.2">
      <c r="A77" s="238">
        <v>10</v>
      </c>
      <c r="B77" s="875"/>
      <c r="C77" s="876"/>
      <c r="D77" s="876"/>
      <c r="E77" s="876"/>
      <c r="F77" s="876"/>
      <c r="G77" s="876"/>
      <c r="H77" s="876"/>
      <c r="I77" s="876"/>
      <c r="J77" s="876"/>
      <c r="K77" s="876"/>
      <c r="L77" s="876"/>
      <c r="M77" s="876"/>
      <c r="N77" s="876"/>
      <c r="O77" s="876"/>
      <c r="P77" s="877"/>
      <c r="Q77" s="878"/>
      <c r="R77" s="879"/>
      <c r="S77" s="879"/>
      <c r="T77" s="879"/>
      <c r="U77" s="834"/>
      <c r="V77" s="880"/>
      <c r="W77" s="879"/>
      <c r="X77" s="879"/>
      <c r="Y77" s="879"/>
      <c r="Z77" s="834"/>
      <c r="AA77" s="880"/>
      <c r="AB77" s="879"/>
      <c r="AC77" s="879"/>
      <c r="AD77" s="879"/>
      <c r="AE77" s="834"/>
      <c r="AF77" s="880"/>
      <c r="AG77" s="879"/>
      <c r="AH77" s="879"/>
      <c r="AI77" s="879"/>
      <c r="AJ77" s="834"/>
      <c r="AK77" s="880"/>
      <c r="AL77" s="879"/>
      <c r="AM77" s="879"/>
      <c r="AN77" s="879"/>
      <c r="AO77" s="834"/>
      <c r="AP77" s="880"/>
      <c r="AQ77" s="879"/>
      <c r="AR77" s="879"/>
      <c r="AS77" s="879"/>
      <c r="AT77" s="834"/>
      <c r="AU77" s="880"/>
      <c r="AV77" s="879"/>
      <c r="AW77" s="879"/>
      <c r="AX77" s="879"/>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x14ac:dyDescent="0.2">
      <c r="A78" s="238">
        <v>11</v>
      </c>
      <c r="B78" s="875"/>
      <c r="C78" s="876"/>
      <c r="D78" s="876"/>
      <c r="E78" s="876"/>
      <c r="F78" s="876"/>
      <c r="G78" s="876"/>
      <c r="H78" s="876"/>
      <c r="I78" s="876"/>
      <c r="J78" s="876"/>
      <c r="K78" s="876"/>
      <c r="L78" s="876"/>
      <c r="M78" s="876"/>
      <c r="N78" s="876"/>
      <c r="O78" s="876"/>
      <c r="P78" s="877"/>
      <c r="Q78" s="881"/>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x14ac:dyDescent="0.2">
      <c r="A79" s="238">
        <v>12</v>
      </c>
      <c r="B79" s="875"/>
      <c r="C79" s="876"/>
      <c r="D79" s="876"/>
      <c r="E79" s="876"/>
      <c r="F79" s="876"/>
      <c r="G79" s="876"/>
      <c r="H79" s="876"/>
      <c r="I79" s="876"/>
      <c r="J79" s="876"/>
      <c r="K79" s="876"/>
      <c r="L79" s="876"/>
      <c r="M79" s="876"/>
      <c r="N79" s="876"/>
      <c r="O79" s="876"/>
      <c r="P79" s="877"/>
      <c r="Q79" s="881"/>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x14ac:dyDescent="0.2">
      <c r="A80" s="238">
        <v>13</v>
      </c>
      <c r="B80" s="875"/>
      <c r="C80" s="876"/>
      <c r="D80" s="876"/>
      <c r="E80" s="876"/>
      <c r="F80" s="876"/>
      <c r="G80" s="876"/>
      <c r="H80" s="876"/>
      <c r="I80" s="876"/>
      <c r="J80" s="876"/>
      <c r="K80" s="876"/>
      <c r="L80" s="876"/>
      <c r="M80" s="876"/>
      <c r="N80" s="876"/>
      <c r="O80" s="876"/>
      <c r="P80" s="877"/>
      <c r="Q80" s="881"/>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x14ac:dyDescent="0.2">
      <c r="A81" s="238">
        <v>14</v>
      </c>
      <c r="B81" s="875"/>
      <c r="C81" s="876"/>
      <c r="D81" s="876"/>
      <c r="E81" s="876"/>
      <c r="F81" s="876"/>
      <c r="G81" s="876"/>
      <c r="H81" s="876"/>
      <c r="I81" s="876"/>
      <c r="J81" s="876"/>
      <c r="K81" s="876"/>
      <c r="L81" s="876"/>
      <c r="M81" s="876"/>
      <c r="N81" s="876"/>
      <c r="O81" s="876"/>
      <c r="P81" s="877"/>
      <c r="Q81" s="881"/>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x14ac:dyDescent="0.2">
      <c r="A82" s="238">
        <v>15</v>
      </c>
      <c r="B82" s="875"/>
      <c r="C82" s="876"/>
      <c r="D82" s="876"/>
      <c r="E82" s="876"/>
      <c r="F82" s="876"/>
      <c r="G82" s="876"/>
      <c r="H82" s="876"/>
      <c r="I82" s="876"/>
      <c r="J82" s="876"/>
      <c r="K82" s="876"/>
      <c r="L82" s="876"/>
      <c r="M82" s="876"/>
      <c r="N82" s="876"/>
      <c r="O82" s="876"/>
      <c r="P82" s="877"/>
      <c r="Q82" s="881"/>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x14ac:dyDescent="0.2">
      <c r="A83" s="238">
        <v>16</v>
      </c>
      <c r="B83" s="875"/>
      <c r="C83" s="876"/>
      <c r="D83" s="876"/>
      <c r="E83" s="876"/>
      <c r="F83" s="876"/>
      <c r="G83" s="876"/>
      <c r="H83" s="876"/>
      <c r="I83" s="876"/>
      <c r="J83" s="876"/>
      <c r="K83" s="876"/>
      <c r="L83" s="876"/>
      <c r="M83" s="876"/>
      <c r="N83" s="876"/>
      <c r="O83" s="876"/>
      <c r="P83" s="877"/>
      <c r="Q83" s="881"/>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x14ac:dyDescent="0.2">
      <c r="A84" s="238">
        <v>17</v>
      </c>
      <c r="B84" s="875"/>
      <c r="C84" s="876"/>
      <c r="D84" s="876"/>
      <c r="E84" s="876"/>
      <c r="F84" s="876"/>
      <c r="G84" s="876"/>
      <c r="H84" s="876"/>
      <c r="I84" s="876"/>
      <c r="J84" s="876"/>
      <c r="K84" s="876"/>
      <c r="L84" s="876"/>
      <c r="M84" s="876"/>
      <c r="N84" s="876"/>
      <c r="O84" s="876"/>
      <c r="P84" s="877"/>
      <c r="Q84" s="881"/>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x14ac:dyDescent="0.2">
      <c r="A85" s="238">
        <v>18</v>
      </c>
      <c r="B85" s="875"/>
      <c r="C85" s="876"/>
      <c r="D85" s="876"/>
      <c r="E85" s="876"/>
      <c r="F85" s="876"/>
      <c r="G85" s="876"/>
      <c r="H85" s="876"/>
      <c r="I85" s="876"/>
      <c r="J85" s="876"/>
      <c r="K85" s="876"/>
      <c r="L85" s="876"/>
      <c r="M85" s="876"/>
      <c r="N85" s="876"/>
      <c r="O85" s="876"/>
      <c r="P85" s="877"/>
      <c r="Q85" s="881"/>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x14ac:dyDescent="0.2">
      <c r="A86" s="238">
        <v>19</v>
      </c>
      <c r="B86" s="875"/>
      <c r="C86" s="876"/>
      <c r="D86" s="876"/>
      <c r="E86" s="876"/>
      <c r="F86" s="876"/>
      <c r="G86" s="876"/>
      <c r="H86" s="876"/>
      <c r="I86" s="876"/>
      <c r="J86" s="876"/>
      <c r="K86" s="876"/>
      <c r="L86" s="876"/>
      <c r="M86" s="876"/>
      <c r="N86" s="876"/>
      <c r="O86" s="876"/>
      <c r="P86" s="877"/>
      <c r="Q86" s="881"/>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x14ac:dyDescent="0.2">
      <c r="A87" s="244">
        <v>20</v>
      </c>
      <c r="B87" s="882"/>
      <c r="C87" s="883"/>
      <c r="D87" s="883"/>
      <c r="E87" s="883"/>
      <c r="F87" s="883"/>
      <c r="G87" s="883"/>
      <c r="H87" s="883"/>
      <c r="I87" s="883"/>
      <c r="J87" s="883"/>
      <c r="K87" s="883"/>
      <c r="L87" s="883"/>
      <c r="M87" s="883"/>
      <c r="N87" s="883"/>
      <c r="O87" s="883"/>
      <c r="P87" s="884"/>
      <c r="Q87" s="885"/>
      <c r="R87" s="886"/>
      <c r="S87" s="886"/>
      <c r="T87" s="886"/>
      <c r="U87" s="886"/>
      <c r="V87" s="886"/>
      <c r="W87" s="886"/>
      <c r="X87" s="886"/>
      <c r="Y87" s="886"/>
      <c r="Z87" s="886"/>
      <c r="AA87" s="886"/>
      <c r="AB87" s="886"/>
      <c r="AC87" s="886"/>
      <c r="AD87" s="886"/>
      <c r="AE87" s="886"/>
      <c r="AF87" s="886"/>
      <c r="AG87" s="886"/>
      <c r="AH87" s="886"/>
      <c r="AI87" s="886"/>
      <c r="AJ87" s="886"/>
      <c r="AK87" s="886"/>
      <c r="AL87" s="886"/>
      <c r="AM87" s="886"/>
      <c r="AN87" s="886"/>
      <c r="AO87" s="886"/>
      <c r="AP87" s="886"/>
      <c r="AQ87" s="886"/>
      <c r="AR87" s="886"/>
      <c r="AS87" s="886"/>
      <c r="AT87" s="886"/>
      <c r="AU87" s="886"/>
      <c r="AV87" s="886"/>
      <c r="AW87" s="886"/>
      <c r="AX87" s="886"/>
      <c r="AY87" s="886"/>
      <c r="AZ87" s="887"/>
      <c r="BA87" s="887"/>
      <c r="BB87" s="887"/>
      <c r="BC87" s="887"/>
      <c r="BD87" s="888"/>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x14ac:dyDescent="0.25">
      <c r="A88" s="240" t="s">
        <v>376</v>
      </c>
      <c r="B88" s="789" t="s">
        <v>400</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14777</v>
      </c>
      <c r="AG88" s="844"/>
      <c r="AH88" s="844"/>
      <c r="AI88" s="844"/>
      <c r="AJ88" s="844"/>
      <c r="AK88" s="841"/>
      <c r="AL88" s="841"/>
      <c r="AM88" s="841"/>
      <c r="AN88" s="841"/>
      <c r="AO88" s="841"/>
      <c r="AP88" s="844">
        <v>3433</v>
      </c>
      <c r="AQ88" s="844"/>
      <c r="AR88" s="844"/>
      <c r="AS88" s="844"/>
      <c r="AT88" s="844"/>
      <c r="AU88" s="844">
        <v>321</v>
      </c>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789" t="s">
        <v>401</v>
      </c>
      <c r="BS102" s="790"/>
      <c r="BT102" s="790"/>
      <c r="BU102" s="790"/>
      <c r="BV102" s="790"/>
      <c r="BW102" s="790"/>
      <c r="BX102" s="790"/>
      <c r="BY102" s="790"/>
      <c r="BZ102" s="790"/>
      <c r="CA102" s="790"/>
      <c r="CB102" s="790"/>
      <c r="CC102" s="790"/>
      <c r="CD102" s="790"/>
      <c r="CE102" s="790"/>
      <c r="CF102" s="790"/>
      <c r="CG102" s="791"/>
      <c r="CH102" s="889"/>
      <c r="CI102" s="890"/>
      <c r="CJ102" s="890"/>
      <c r="CK102" s="890"/>
      <c r="CL102" s="891"/>
      <c r="CM102" s="889"/>
      <c r="CN102" s="890"/>
      <c r="CO102" s="890"/>
      <c r="CP102" s="890"/>
      <c r="CQ102" s="891"/>
      <c r="CR102" s="892">
        <v>5</v>
      </c>
      <c r="CS102" s="852"/>
      <c r="CT102" s="852"/>
      <c r="CU102" s="852"/>
      <c r="CV102" s="893"/>
      <c r="CW102" s="892"/>
      <c r="CX102" s="852"/>
      <c r="CY102" s="852"/>
      <c r="CZ102" s="852"/>
      <c r="DA102" s="893"/>
      <c r="DB102" s="892"/>
      <c r="DC102" s="852"/>
      <c r="DD102" s="852"/>
      <c r="DE102" s="852"/>
      <c r="DF102" s="893"/>
      <c r="DG102" s="892"/>
      <c r="DH102" s="852"/>
      <c r="DI102" s="852"/>
      <c r="DJ102" s="852"/>
      <c r="DK102" s="893"/>
      <c r="DL102" s="892"/>
      <c r="DM102" s="852"/>
      <c r="DN102" s="852"/>
      <c r="DO102" s="852"/>
      <c r="DP102" s="893"/>
      <c r="DQ102" s="892"/>
      <c r="DR102" s="852"/>
      <c r="DS102" s="852"/>
      <c r="DT102" s="852"/>
      <c r="DU102" s="893"/>
      <c r="DV102" s="789"/>
      <c r="DW102" s="790"/>
      <c r="DX102" s="790"/>
      <c r="DY102" s="790"/>
      <c r="DZ102" s="916"/>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7" t="s">
        <v>402</v>
      </c>
      <c r="BR103" s="917"/>
      <c r="BS103" s="917"/>
      <c r="BT103" s="917"/>
      <c r="BU103" s="917"/>
      <c r="BV103" s="917"/>
      <c r="BW103" s="917"/>
      <c r="BX103" s="917"/>
      <c r="BY103" s="917"/>
      <c r="BZ103" s="917"/>
      <c r="CA103" s="917"/>
      <c r="CB103" s="917"/>
      <c r="CC103" s="917"/>
      <c r="CD103" s="917"/>
      <c r="CE103" s="917"/>
      <c r="CF103" s="917"/>
      <c r="CG103" s="917"/>
      <c r="CH103" s="917"/>
      <c r="CI103" s="917"/>
      <c r="CJ103" s="917"/>
      <c r="CK103" s="917"/>
      <c r="CL103" s="917"/>
      <c r="CM103" s="917"/>
      <c r="CN103" s="917"/>
      <c r="CO103" s="917"/>
      <c r="CP103" s="917"/>
      <c r="CQ103" s="917"/>
      <c r="CR103" s="917"/>
      <c r="CS103" s="917"/>
      <c r="CT103" s="917"/>
      <c r="CU103" s="917"/>
      <c r="CV103" s="917"/>
      <c r="CW103" s="917"/>
      <c r="CX103" s="917"/>
      <c r="CY103" s="917"/>
      <c r="CZ103" s="917"/>
      <c r="DA103" s="917"/>
      <c r="DB103" s="917"/>
      <c r="DC103" s="917"/>
      <c r="DD103" s="917"/>
      <c r="DE103" s="917"/>
      <c r="DF103" s="917"/>
      <c r="DG103" s="917"/>
      <c r="DH103" s="917"/>
      <c r="DI103" s="917"/>
      <c r="DJ103" s="917"/>
      <c r="DK103" s="917"/>
      <c r="DL103" s="917"/>
      <c r="DM103" s="917"/>
      <c r="DN103" s="917"/>
      <c r="DO103" s="917"/>
      <c r="DP103" s="917"/>
      <c r="DQ103" s="917"/>
      <c r="DR103" s="917"/>
      <c r="DS103" s="917"/>
      <c r="DT103" s="917"/>
      <c r="DU103" s="917"/>
      <c r="DV103" s="917"/>
      <c r="DW103" s="917"/>
      <c r="DX103" s="917"/>
      <c r="DY103" s="917"/>
      <c r="DZ103" s="917"/>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8" t="s">
        <v>403</v>
      </c>
      <c r="BR104" s="918"/>
      <c r="BS104" s="918"/>
      <c r="BT104" s="918"/>
      <c r="BU104" s="918"/>
      <c r="BV104" s="918"/>
      <c r="BW104" s="918"/>
      <c r="BX104" s="918"/>
      <c r="BY104" s="918"/>
      <c r="BZ104" s="918"/>
      <c r="CA104" s="918"/>
      <c r="CB104" s="918"/>
      <c r="CC104" s="918"/>
      <c r="CD104" s="918"/>
      <c r="CE104" s="918"/>
      <c r="CF104" s="918"/>
      <c r="CG104" s="918"/>
      <c r="CH104" s="918"/>
      <c r="CI104" s="918"/>
      <c r="CJ104" s="918"/>
      <c r="CK104" s="918"/>
      <c r="CL104" s="918"/>
      <c r="CM104" s="918"/>
      <c r="CN104" s="918"/>
      <c r="CO104" s="918"/>
      <c r="CP104" s="918"/>
      <c r="CQ104" s="918"/>
      <c r="CR104" s="918"/>
      <c r="CS104" s="918"/>
      <c r="CT104" s="918"/>
      <c r="CU104" s="918"/>
      <c r="CV104" s="918"/>
      <c r="CW104" s="918"/>
      <c r="CX104" s="918"/>
      <c r="CY104" s="918"/>
      <c r="CZ104" s="918"/>
      <c r="DA104" s="918"/>
      <c r="DB104" s="918"/>
      <c r="DC104" s="918"/>
      <c r="DD104" s="918"/>
      <c r="DE104" s="918"/>
      <c r="DF104" s="918"/>
      <c r="DG104" s="918"/>
      <c r="DH104" s="918"/>
      <c r="DI104" s="918"/>
      <c r="DJ104" s="918"/>
      <c r="DK104" s="918"/>
      <c r="DL104" s="918"/>
      <c r="DM104" s="918"/>
      <c r="DN104" s="918"/>
      <c r="DO104" s="918"/>
      <c r="DP104" s="918"/>
      <c r="DQ104" s="918"/>
      <c r="DR104" s="918"/>
      <c r="DS104" s="918"/>
      <c r="DT104" s="918"/>
      <c r="DU104" s="918"/>
      <c r="DV104" s="918"/>
      <c r="DW104" s="918"/>
      <c r="DX104" s="918"/>
      <c r="DY104" s="918"/>
      <c r="DZ104" s="918"/>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404</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405</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19" t="s">
        <v>406</v>
      </c>
      <c r="B108" s="920"/>
      <c r="C108" s="920"/>
      <c r="D108" s="920"/>
      <c r="E108" s="920"/>
      <c r="F108" s="920"/>
      <c r="G108" s="920"/>
      <c r="H108" s="920"/>
      <c r="I108" s="920"/>
      <c r="J108" s="920"/>
      <c r="K108" s="920"/>
      <c r="L108" s="920"/>
      <c r="M108" s="920"/>
      <c r="N108" s="920"/>
      <c r="O108" s="920"/>
      <c r="P108" s="920"/>
      <c r="Q108" s="920"/>
      <c r="R108" s="920"/>
      <c r="S108" s="920"/>
      <c r="T108" s="920"/>
      <c r="U108" s="920"/>
      <c r="V108" s="920"/>
      <c r="W108" s="920"/>
      <c r="X108" s="920"/>
      <c r="Y108" s="920"/>
      <c r="Z108" s="920"/>
      <c r="AA108" s="920"/>
      <c r="AB108" s="920"/>
      <c r="AC108" s="920"/>
      <c r="AD108" s="920"/>
      <c r="AE108" s="920"/>
      <c r="AF108" s="920"/>
      <c r="AG108" s="920"/>
      <c r="AH108" s="920"/>
      <c r="AI108" s="920"/>
      <c r="AJ108" s="920"/>
      <c r="AK108" s="920"/>
      <c r="AL108" s="920"/>
      <c r="AM108" s="920"/>
      <c r="AN108" s="920"/>
      <c r="AO108" s="920"/>
      <c r="AP108" s="920"/>
      <c r="AQ108" s="920"/>
      <c r="AR108" s="920"/>
      <c r="AS108" s="920"/>
      <c r="AT108" s="921"/>
      <c r="AU108" s="919" t="s">
        <v>407</v>
      </c>
      <c r="AV108" s="920"/>
      <c r="AW108" s="920"/>
      <c r="AX108" s="920"/>
      <c r="AY108" s="920"/>
      <c r="AZ108" s="920"/>
      <c r="BA108" s="920"/>
      <c r="BB108" s="920"/>
      <c r="BC108" s="920"/>
      <c r="BD108" s="920"/>
      <c r="BE108" s="920"/>
      <c r="BF108" s="920"/>
      <c r="BG108" s="920"/>
      <c r="BH108" s="920"/>
      <c r="BI108" s="920"/>
      <c r="BJ108" s="920"/>
      <c r="BK108" s="920"/>
      <c r="BL108" s="920"/>
      <c r="BM108" s="920"/>
      <c r="BN108" s="920"/>
      <c r="BO108" s="920"/>
      <c r="BP108" s="920"/>
      <c r="BQ108" s="920"/>
      <c r="BR108" s="920"/>
      <c r="BS108" s="920"/>
      <c r="BT108" s="920"/>
      <c r="BU108" s="920"/>
      <c r="BV108" s="920"/>
      <c r="BW108" s="920"/>
      <c r="BX108" s="920"/>
      <c r="BY108" s="920"/>
      <c r="BZ108" s="920"/>
      <c r="CA108" s="920"/>
      <c r="CB108" s="920"/>
      <c r="CC108" s="920"/>
      <c r="CD108" s="920"/>
      <c r="CE108" s="920"/>
      <c r="CF108" s="920"/>
      <c r="CG108" s="920"/>
      <c r="CH108" s="920"/>
      <c r="CI108" s="920"/>
      <c r="CJ108" s="920"/>
      <c r="CK108" s="920"/>
      <c r="CL108" s="920"/>
      <c r="CM108" s="920"/>
      <c r="CN108" s="920"/>
      <c r="CO108" s="920"/>
      <c r="CP108" s="920"/>
      <c r="CQ108" s="920"/>
      <c r="CR108" s="920"/>
      <c r="CS108" s="920"/>
      <c r="CT108" s="920"/>
      <c r="CU108" s="920"/>
      <c r="CV108" s="920"/>
      <c r="CW108" s="920"/>
      <c r="CX108" s="920"/>
      <c r="CY108" s="920"/>
      <c r="CZ108" s="920"/>
      <c r="DA108" s="920"/>
      <c r="DB108" s="920"/>
      <c r="DC108" s="920"/>
      <c r="DD108" s="920"/>
      <c r="DE108" s="920"/>
      <c r="DF108" s="920"/>
      <c r="DG108" s="920"/>
      <c r="DH108" s="920"/>
      <c r="DI108" s="920"/>
      <c r="DJ108" s="920"/>
      <c r="DK108" s="920"/>
      <c r="DL108" s="920"/>
      <c r="DM108" s="920"/>
      <c r="DN108" s="920"/>
      <c r="DO108" s="920"/>
      <c r="DP108" s="920"/>
      <c r="DQ108" s="920"/>
      <c r="DR108" s="920"/>
      <c r="DS108" s="920"/>
      <c r="DT108" s="920"/>
      <c r="DU108" s="920"/>
      <c r="DV108" s="920"/>
      <c r="DW108" s="920"/>
      <c r="DX108" s="920"/>
      <c r="DY108" s="920"/>
      <c r="DZ108" s="921"/>
    </row>
    <row r="109" spans="1:131" s="230" customFormat="1" ht="26.25" customHeight="1" x14ac:dyDescent="0.2">
      <c r="A109" s="914" t="s">
        <v>408</v>
      </c>
      <c r="B109" s="895"/>
      <c r="C109" s="895"/>
      <c r="D109" s="895"/>
      <c r="E109" s="895"/>
      <c r="F109" s="895"/>
      <c r="G109" s="895"/>
      <c r="H109" s="895"/>
      <c r="I109" s="895"/>
      <c r="J109" s="895"/>
      <c r="K109" s="895"/>
      <c r="L109" s="895"/>
      <c r="M109" s="895"/>
      <c r="N109" s="895"/>
      <c r="O109" s="895"/>
      <c r="P109" s="895"/>
      <c r="Q109" s="895"/>
      <c r="R109" s="895"/>
      <c r="S109" s="895"/>
      <c r="T109" s="895"/>
      <c r="U109" s="895"/>
      <c r="V109" s="895"/>
      <c r="W109" s="895"/>
      <c r="X109" s="895"/>
      <c r="Y109" s="895"/>
      <c r="Z109" s="896"/>
      <c r="AA109" s="894" t="s">
        <v>409</v>
      </c>
      <c r="AB109" s="895"/>
      <c r="AC109" s="895"/>
      <c r="AD109" s="895"/>
      <c r="AE109" s="896"/>
      <c r="AF109" s="894" t="s">
        <v>410</v>
      </c>
      <c r="AG109" s="895"/>
      <c r="AH109" s="895"/>
      <c r="AI109" s="895"/>
      <c r="AJ109" s="896"/>
      <c r="AK109" s="894" t="s">
        <v>294</v>
      </c>
      <c r="AL109" s="895"/>
      <c r="AM109" s="895"/>
      <c r="AN109" s="895"/>
      <c r="AO109" s="896"/>
      <c r="AP109" s="894" t="s">
        <v>411</v>
      </c>
      <c r="AQ109" s="895"/>
      <c r="AR109" s="895"/>
      <c r="AS109" s="895"/>
      <c r="AT109" s="897"/>
      <c r="AU109" s="914" t="s">
        <v>408</v>
      </c>
      <c r="AV109" s="895"/>
      <c r="AW109" s="895"/>
      <c r="AX109" s="895"/>
      <c r="AY109" s="895"/>
      <c r="AZ109" s="895"/>
      <c r="BA109" s="895"/>
      <c r="BB109" s="895"/>
      <c r="BC109" s="895"/>
      <c r="BD109" s="895"/>
      <c r="BE109" s="895"/>
      <c r="BF109" s="895"/>
      <c r="BG109" s="895"/>
      <c r="BH109" s="895"/>
      <c r="BI109" s="895"/>
      <c r="BJ109" s="895"/>
      <c r="BK109" s="895"/>
      <c r="BL109" s="895"/>
      <c r="BM109" s="895"/>
      <c r="BN109" s="895"/>
      <c r="BO109" s="895"/>
      <c r="BP109" s="896"/>
      <c r="BQ109" s="894" t="s">
        <v>409</v>
      </c>
      <c r="BR109" s="895"/>
      <c r="BS109" s="895"/>
      <c r="BT109" s="895"/>
      <c r="BU109" s="896"/>
      <c r="BV109" s="894" t="s">
        <v>410</v>
      </c>
      <c r="BW109" s="895"/>
      <c r="BX109" s="895"/>
      <c r="BY109" s="895"/>
      <c r="BZ109" s="896"/>
      <c r="CA109" s="894" t="s">
        <v>294</v>
      </c>
      <c r="CB109" s="895"/>
      <c r="CC109" s="895"/>
      <c r="CD109" s="895"/>
      <c r="CE109" s="896"/>
      <c r="CF109" s="915" t="s">
        <v>411</v>
      </c>
      <c r="CG109" s="915"/>
      <c r="CH109" s="915"/>
      <c r="CI109" s="915"/>
      <c r="CJ109" s="915"/>
      <c r="CK109" s="894" t="s">
        <v>412</v>
      </c>
      <c r="CL109" s="895"/>
      <c r="CM109" s="895"/>
      <c r="CN109" s="895"/>
      <c r="CO109" s="895"/>
      <c r="CP109" s="895"/>
      <c r="CQ109" s="895"/>
      <c r="CR109" s="895"/>
      <c r="CS109" s="895"/>
      <c r="CT109" s="895"/>
      <c r="CU109" s="895"/>
      <c r="CV109" s="895"/>
      <c r="CW109" s="895"/>
      <c r="CX109" s="895"/>
      <c r="CY109" s="895"/>
      <c r="CZ109" s="895"/>
      <c r="DA109" s="895"/>
      <c r="DB109" s="895"/>
      <c r="DC109" s="895"/>
      <c r="DD109" s="895"/>
      <c r="DE109" s="895"/>
      <c r="DF109" s="896"/>
      <c r="DG109" s="894" t="s">
        <v>409</v>
      </c>
      <c r="DH109" s="895"/>
      <c r="DI109" s="895"/>
      <c r="DJ109" s="895"/>
      <c r="DK109" s="896"/>
      <c r="DL109" s="894" t="s">
        <v>410</v>
      </c>
      <c r="DM109" s="895"/>
      <c r="DN109" s="895"/>
      <c r="DO109" s="895"/>
      <c r="DP109" s="896"/>
      <c r="DQ109" s="894" t="s">
        <v>294</v>
      </c>
      <c r="DR109" s="895"/>
      <c r="DS109" s="895"/>
      <c r="DT109" s="895"/>
      <c r="DU109" s="896"/>
      <c r="DV109" s="894" t="s">
        <v>411</v>
      </c>
      <c r="DW109" s="895"/>
      <c r="DX109" s="895"/>
      <c r="DY109" s="895"/>
      <c r="DZ109" s="897"/>
    </row>
    <row r="110" spans="1:131" s="230" customFormat="1" ht="26.25" customHeight="1" x14ac:dyDescent="0.2">
      <c r="A110" s="898" t="s">
        <v>413</v>
      </c>
      <c r="B110" s="899"/>
      <c r="C110" s="899"/>
      <c r="D110" s="899"/>
      <c r="E110" s="899"/>
      <c r="F110" s="899"/>
      <c r="G110" s="899"/>
      <c r="H110" s="899"/>
      <c r="I110" s="899"/>
      <c r="J110" s="899"/>
      <c r="K110" s="899"/>
      <c r="L110" s="899"/>
      <c r="M110" s="899"/>
      <c r="N110" s="899"/>
      <c r="O110" s="899"/>
      <c r="P110" s="899"/>
      <c r="Q110" s="899"/>
      <c r="R110" s="899"/>
      <c r="S110" s="899"/>
      <c r="T110" s="899"/>
      <c r="U110" s="899"/>
      <c r="V110" s="899"/>
      <c r="W110" s="899"/>
      <c r="X110" s="899"/>
      <c r="Y110" s="899"/>
      <c r="Z110" s="900"/>
      <c r="AA110" s="901">
        <v>510506</v>
      </c>
      <c r="AB110" s="902"/>
      <c r="AC110" s="902"/>
      <c r="AD110" s="902"/>
      <c r="AE110" s="903"/>
      <c r="AF110" s="904">
        <v>513016</v>
      </c>
      <c r="AG110" s="902"/>
      <c r="AH110" s="902"/>
      <c r="AI110" s="902"/>
      <c r="AJ110" s="903"/>
      <c r="AK110" s="904">
        <v>516264</v>
      </c>
      <c r="AL110" s="902"/>
      <c r="AM110" s="902"/>
      <c r="AN110" s="902"/>
      <c r="AO110" s="903"/>
      <c r="AP110" s="905">
        <v>12.1</v>
      </c>
      <c r="AQ110" s="906"/>
      <c r="AR110" s="906"/>
      <c r="AS110" s="906"/>
      <c r="AT110" s="907"/>
      <c r="AU110" s="908" t="s">
        <v>69</v>
      </c>
      <c r="AV110" s="909"/>
      <c r="AW110" s="909"/>
      <c r="AX110" s="909"/>
      <c r="AY110" s="909"/>
      <c r="AZ110" s="931" t="s">
        <v>414</v>
      </c>
      <c r="BA110" s="899"/>
      <c r="BB110" s="899"/>
      <c r="BC110" s="899"/>
      <c r="BD110" s="899"/>
      <c r="BE110" s="899"/>
      <c r="BF110" s="899"/>
      <c r="BG110" s="899"/>
      <c r="BH110" s="899"/>
      <c r="BI110" s="899"/>
      <c r="BJ110" s="899"/>
      <c r="BK110" s="899"/>
      <c r="BL110" s="899"/>
      <c r="BM110" s="899"/>
      <c r="BN110" s="899"/>
      <c r="BO110" s="899"/>
      <c r="BP110" s="900"/>
      <c r="BQ110" s="932">
        <v>5575295</v>
      </c>
      <c r="BR110" s="933"/>
      <c r="BS110" s="933"/>
      <c r="BT110" s="933"/>
      <c r="BU110" s="933"/>
      <c r="BV110" s="933">
        <v>5384211</v>
      </c>
      <c r="BW110" s="933"/>
      <c r="BX110" s="933"/>
      <c r="BY110" s="933"/>
      <c r="BZ110" s="933"/>
      <c r="CA110" s="933">
        <v>5065227</v>
      </c>
      <c r="CB110" s="933"/>
      <c r="CC110" s="933"/>
      <c r="CD110" s="933"/>
      <c r="CE110" s="933"/>
      <c r="CF110" s="946">
        <v>118.8</v>
      </c>
      <c r="CG110" s="947"/>
      <c r="CH110" s="947"/>
      <c r="CI110" s="947"/>
      <c r="CJ110" s="947"/>
      <c r="CK110" s="948" t="s">
        <v>415</v>
      </c>
      <c r="CL110" s="949"/>
      <c r="CM110" s="931" t="s">
        <v>416</v>
      </c>
      <c r="CN110" s="899"/>
      <c r="CO110" s="899"/>
      <c r="CP110" s="899"/>
      <c r="CQ110" s="899"/>
      <c r="CR110" s="899"/>
      <c r="CS110" s="899"/>
      <c r="CT110" s="899"/>
      <c r="CU110" s="899"/>
      <c r="CV110" s="899"/>
      <c r="CW110" s="899"/>
      <c r="CX110" s="899"/>
      <c r="CY110" s="899"/>
      <c r="CZ110" s="899"/>
      <c r="DA110" s="899"/>
      <c r="DB110" s="899"/>
      <c r="DC110" s="899"/>
      <c r="DD110" s="899"/>
      <c r="DE110" s="899"/>
      <c r="DF110" s="900"/>
      <c r="DG110" s="932" t="s">
        <v>122</v>
      </c>
      <c r="DH110" s="933"/>
      <c r="DI110" s="933"/>
      <c r="DJ110" s="933"/>
      <c r="DK110" s="933"/>
      <c r="DL110" s="933" t="s">
        <v>122</v>
      </c>
      <c r="DM110" s="933"/>
      <c r="DN110" s="933"/>
      <c r="DO110" s="933"/>
      <c r="DP110" s="933"/>
      <c r="DQ110" s="933" t="s">
        <v>122</v>
      </c>
      <c r="DR110" s="933"/>
      <c r="DS110" s="933"/>
      <c r="DT110" s="933"/>
      <c r="DU110" s="933"/>
      <c r="DV110" s="934" t="s">
        <v>122</v>
      </c>
      <c r="DW110" s="934"/>
      <c r="DX110" s="934"/>
      <c r="DY110" s="934"/>
      <c r="DZ110" s="935"/>
    </row>
    <row r="111" spans="1:131" s="230" customFormat="1" ht="26.25" customHeight="1" x14ac:dyDescent="0.2">
      <c r="A111" s="936" t="s">
        <v>417</v>
      </c>
      <c r="B111" s="937"/>
      <c r="C111" s="937"/>
      <c r="D111" s="937"/>
      <c r="E111" s="937"/>
      <c r="F111" s="937"/>
      <c r="G111" s="937"/>
      <c r="H111" s="937"/>
      <c r="I111" s="937"/>
      <c r="J111" s="937"/>
      <c r="K111" s="937"/>
      <c r="L111" s="937"/>
      <c r="M111" s="937"/>
      <c r="N111" s="937"/>
      <c r="O111" s="937"/>
      <c r="P111" s="937"/>
      <c r="Q111" s="937"/>
      <c r="R111" s="937"/>
      <c r="S111" s="937"/>
      <c r="T111" s="937"/>
      <c r="U111" s="937"/>
      <c r="V111" s="937"/>
      <c r="W111" s="937"/>
      <c r="X111" s="937"/>
      <c r="Y111" s="937"/>
      <c r="Z111" s="938"/>
      <c r="AA111" s="939" t="s">
        <v>122</v>
      </c>
      <c r="AB111" s="940"/>
      <c r="AC111" s="940"/>
      <c r="AD111" s="940"/>
      <c r="AE111" s="941"/>
      <c r="AF111" s="942" t="s">
        <v>122</v>
      </c>
      <c r="AG111" s="940"/>
      <c r="AH111" s="940"/>
      <c r="AI111" s="940"/>
      <c r="AJ111" s="941"/>
      <c r="AK111" s="942" t="s">
        <v>122</v>
      </c>
      <c r="AL111" s="940"/>
      <c r="AM111" s="940"/>
      <c r="AN111" s="940"/>
      <c r="AO111" s="941"/>
      <c r="AP111" s="943" t="s">
        <v>122</v>
      </c>
      <c r="AQ111" s="944"/>
      <c r="AR111" s="944"/>
      <c r="AS111" s="944"/>
      <c r="AT111" s="945"/>
      <c r="AU111" s="910"/>
      <c r="AV111" s="911"/>
      <c r="AW111" s="911"/>
      <c r="AX111" s="911"/>
      <c r="AY111" s="911"/>
      <c r="AZ111" s="924" t="s">
        <v>418</v>
      </c>
      <c r="BA111" s="925"/>
      <c r="BB111" s="925"/>
      <c r="BC111" s="925"/>
      <c r="BD111" s="925"/>
      <c r="BE111" s="925"/>
      <c r="BF111" s="925"/>
      <c r="BG111" s="925"/>
      <c r="BH111" s="925"/>
      <c r="BI111" s="925"/>
      <c r="BJ111" s="925"/>
      <c r="BK111" s="925"/>
      <c r="BL111" s="925"/>
      <c r="BM111" s="925"/>
      <c r="BN111" s="925"/>
      <c r="BO111" s="925"/>
      <c r="BP111" s="926"/>
      <c r="BQ111" s="927" t="s">
        <v>122</v>
      </c>
      <c r="BR111" s="928"/>
      <c r="BS111" s="928"/>
      <c r="BT111" s="928"/>
      <c r="BU111" s="928"/>
      <c r="BV111" s="928" t="s">
        <v>122</v>
      </c>
      <c r="BW111" s="928"/>
      <c r="BX111" s="928"/>
      <c r="BY111" s="928"/>
      <c r="BZ111" s="928"/>
      <c r="CA111" s="928" t="s">
        <v>122</v>
      </c>
      <c r="CB111" s="928"/>
      <c r="CC111" s="928"/>
      <c r="CD111" s="928"/>
      <c r="CE111" s="928"/>
      <c r="CF111" s="922" t="s">
        <v>122</v>
      </c>
      <c r="CG111" s="923"/>
      <c r="CH111" s="923"/>
      <c r="CI111" s="923"/>
      <c r="CJ111" s="923"/>
      <c r="CK111" s="950"/>
      <c r="CL111" s="951"/>
      <c r="CM111" s="924" t="s">
        <v>419</v>
      </c>
      <c r="CN111" s="925"/>
      <c r="CO111" s="925"/>
      <c r="CP111" s="925"/>
      <c r="CQ111" s="925"/>
      <c r="CR111" s="925"/>
      <c r="CS111" s="925"/>
      <c r="CT111" s="925"/>
      <c r="CU111" s="925"/>
      <c r="CV111" s="925"/>
      <c r="CW111" s="925"/>
      <c r="CX111" s="925"/>
      <c r="CY111" s="925"/>
      <c r="CZ111" s="925"/>
      <c r="DA111" s="925"/>
      <c r="DB111" s="925"/>
      <c r="DC111" s="925"/>
      <c r="DD111" s="925"/>
      <c r="DE111" s="925"/>
      <c r="DF111" s="926"/>
      <c r="DG111" s="927" t="s">
        <v>122</v>
      </c>
      <c r="DH111" s="928"/>
      <c r="DI111" s="928"/>
      <c r="DJ111" s="928"/>
      <c r="DK111" s="928"/>
      <c r="DL111" s="928" t="s">
        <v>122</v>
      </c>
      <c r="DM111" s="928"/>
      <c r="DN111" s="928"/>
      <c r="DO111" s="928"/>
      <c r="DP111" s="928"/>
      <c r="DQ111" s="928" t="s">
        <v>122</v>
      </c>
      <c r="DR111" s="928"/>
      <c r="DS111" s="928"/>
      <c r="DT111" s="928"/>
      <c r="DU111" s="928"/>
      <c r="DV111" s="929" t="s">
        <v>122</v>
      </c>
      <c r="DW111" s="929"/>
      <c r="DX111" s="929"/>
      <c r="DY111" s="929"/>
      <c r="DZ111" s="930"/>
    </row>
    <row r="112" spans="1:131" s="230" customFormat="1" ht="26.25" customHeight="1" x14ac:dyDescent="0.2">
      <c r="A112" s="954" t="s">
        <v>420</v>
      </c>
      <c r="B112" s="955"/>
      <c r="C112" s="925" t="s">
        <v>421</v>
      </c>
      <c r="D112" s="925"/>
      <c r="E112" s="925"/>
      <c r="F112" s="925"/>
      <c r="G112" s="925"/>
      <c r="H112" s="925"/>
      <c r="I112" s="925"/>
      <c r="J112" s="925"/>
      <c r="K112" s="925"/>
      <c r="L112" s="925"/>
      <c r="M112" s="925"/>
      <c r="N112" s="925"/>
      <c r="O112" s="925"/>
      <c r="P112" s="925"/>
      <c r="Q112" s="925"/>
      <c r="R112" s="925"/>
      <c r="S112" s="925"/>
      <c r="T112" s="925"/>
      <c r="U112" s="925"/>
      <c r="V112" s="925"/>
      <c r="W112" s="925"/>
      <c r="X112" s="925"/>
      <c r="Y112" s="925"/>
      <c r="Z112" s="926"/>
      <c r="AA112" s="960" t="s">
        <v>122</v>
      </c>
      <c r="AB112" s="961"/>
      <c r="AC112" s="961"/>
      <c r="AD112" s="961"/>
      <c r="AE112" s="962"/>
      <c r="AF112" s="963" t="s">
        <v>122</v>
      </c>
      <c r="AG112" s="961"/>
      <c r="AH112" s="961"/>
      <c r="AI112" s="961"/>
      <c r="AJ112" s="962"/>
      <c r="AK112" s="963" t="s">
        <v>122</v>
      </c>
      <c r="AL112" s="961"/>
      <c r="AM112" s="961"/>
      <c r="AN112" s="961"/>
      <c r="AO112" s="962"/>
      <c r="AP112" s="964" t="s">
        <v>122</v>
      </c>
      <c r="AQ112" s="965"/>
      <c r="AR112" s="965"/>
      <c r="AS112" s="965"/>
      <c r="AT112" s="966"/>
      <c r="AU112" s="910"/>
      <c r="AV112" s="911"/>
      <c r="AW112" s="911"/>
      <c r="AX112" s="911"/>
      <c r="AY112" s="911"/>
      <c r="AZ112" s="924" t="s">
        <v>422</v>
      </c>
      <c r="BA112" s="925"/>
      <c r="BB112" s="925"/>
      <c r="BC112" s="925"/>
      <c r="BD112" s="925"/>
      <c r="BE112" s="925"/>
      <c r="BF112" s="925"/>
      <c r="BG112" s="925"/>
      <c r="BH112" s="925"/>
      <c r="BI112" s="925"/>
      <c r="BJ112" s="925"/>
      <c r="BK112" s="925"/>
      <c r="BL112" s="925"/>
      <c r="BM112" s="925"/>
      <c r="BN112" s="925"/>
      <c r="BO112" s="925"/>
      <c r="BP112" s="926"/>
      <c r="BQ112" s="927">
        <v>2897221</v>
      </c>
      <c r="BR112" s="928"/>
      <c r="BS112" s="928"/>
      <c r="BT112" s="928"/>
      <c r="BU112" s="928"/>
      <c r="BV112" s="928">
        <v>2578815</v>
      </c>
      <c r="BW112" s="928"/>
      <c r="BX112" s="928"/>
      <c r="BY112" s="928"/>
      <c r="BZ112" s="928"/>
      <c r="CA112" s="928">
        <v>2245566</v>
      </c>
      <c r="CB112" s="928"/>
      <c r="CC112" s="928"/>
      <c r="CD112" s="928"/>
      <c r="CE112" s="928"/>
      <c r="CF112" s="922">
        <v>52.7</v>
      </c>
      <c r="CG112" s="923"/>
      <c r="CH112" s="923"/>
      <c r="CI112" s="923"/>
      <c r="CJ112" s="923"/>
      <c r="CK112" s="950"/>
      <c r="CL112" s="951"/>
      <c r="CM112" s="924" t="s">
        <v>423</v>
      </c>
      <c r="CN112" s="925"/>
      <c r="CO112" s="925"/>
      <c r="CP112" s="925"/>
      <c r="CQ112" s="925"/>
      <c r="CR112" s="925"/>
      <c r="CS112" s="925"/>
      <c r="CT112" s="925"/>
      <c r="CU112" s="925"/>
      <c r="CV112" s="925"/>
      <c r="CW112" s="925"/>
      <c r="CX112" s="925"/>
      <c r="CY112" s="925"/>
      <c r="CZ112" s="925"/>
      <c r="DA112" s="925"/>
      <c r="DB112" s="925"/>
      <c r="DC112" s="925"/>
      <c r="DD112" s="925"/>
      <c r="DE112" s="925"/>
      <c r="DF112" s="926"/>
      <c r="DG112" s="927" t="s">
        <v>122</v>
      </c>
      <c r="DH112" s="928"/>
      <c r="DI112" s="928"/>
      <c r="DJ112" s="928"/>
      <c r="DK112" s="928"/>
      <c r="DL112" s="928" t="s">
        <v>122</v>
      </c>
      <c r="DM112" s="928"/>
      <c r="DN112" s="928"/>
      <c r="DO112" s="928"/>
      <c r="DP112" s="928"/>
      <c r="DQ112" s="928" t="s">
        <v>122</v>
      </c>
      <c r="DR112" s="928"/>
      <c r="DS112" s="928"/>
      <c r="DT112" s="928"/>
      <c r="DU112" s="928"/>
      <c r="DV112" s="929" t="s">
        <v>122</v>
      </c>
      <c r="DW112" s="929"/>
      <c r="DX112" s="929"/>
      <c r="DY112" s="929"/>
      <c r="DZ112" s="930"/>
    </row>
    <row r="113" spans="1:130" s="230" customFormat="1" ht="26.25" customHeight="1" x14ac:dyDescent="0.2">
      <c r="A113" s="956"/>
      <c r="B113" s="957"/>
      <c r="C113" s="925" t="s">
        <v>424</v>
      </c>
      <c r="D113" s="925"/>
      <c r="E113" s="925"/>
      <c r="F113" s="925"/>
      <c r="G113" s="925"/>
      <c r="H113" s="925"/>
      <c r="I113" s="925"/>
      <c r="J113" s="925"/>
      <c r="K113" s="925"/>
      <c r="L113" s="925"/>
      <c r="M113" s="925"/>
      <c r="N113" s="925"/>
      <c r="O113" s="925"/>
      <c r="P113" s="925"/>
      <c r="Q113" s="925"/>
      <c r="R113" s="925"/>
      <c r="S113" s="925"/>
      <c r="T113" s="925"/>
      <c r="U113" s="925"/>
      <c r="V113" s="925"/>
      <c r="W113" s="925"/>
      <c r="X113" s="925"/>
      <c r="Y113" s="925"/>
      <c r="Z113" s="926"/>
      <c r="AA113" s="939">
        <v>350407</v>
      </c>
      <c r="AB113" s="940"/>
      <c r="AC113" s="940"/>
      <c r="AD113" s="940"/>
      <c r="AE113" s="941"/>
      <c r="AF113" s="942">
        <v>340554</v>
      </c>
      <c r="AG113" s="940"/>
      <c r="AH113" s="940"/>
      <c r="AI113" s="940"/>
      <c r="AJ113" s="941"/>
      <c r="AK113" s="942">
        <v>327511</v>
      </c>
      <c r="AL113" s="940"/>
      <c r="AM113" s="940"/>
      <c r="AN113" s="940"/>
      <c r="AO113" s="941"/>
      <c r="AP113" s="943">
        <v>7.7</v>
      </c>
      <c r="AQ113" s="944"/>
      <c r="AR113" s="944"/>
      <c r="AS113" s="944"/>
      <c r="AT113" s="945"/>
      <c r="AU113" s="910"/>
      <c r="AV113" s="911"/>
      <c r="AW113" s="911"/>
      <c r="AX113" s="911"/>
      <c r="AY113" s="911"/>
      <c r="AZ113" s="924" t="s">
        <v>425</v>
      </c>
      <c r="BA113" s="925"/>
      <c r="BB113" s="925"/>
      <c r="BC113" s="925"/>
      <c r="BD113" s="925"/>
      <c r="BE113" s="925"/>
      <c r="BF113" s="925"/>
      <c r="BG113" s="925"/>
      <c r="BH113" s="925"/>
      <c r="BI113" s="925"/>
      <c r="BJ113" s="925"/>
      <c r="BK113" s="925"/>
      <c r="BL113" s="925"/>
      <c r="BM113" s="925"/>
      <c r="BN113" s="925"/>
      <c r="BO113" s="925"/>
      <c r="BP113" s="926"/>
      <c r="BQ113" s="927">
        <v>373825</v>
      </c>
      <c r="BR113" s="928"/>
      <c r="BS113" s="928"/>
      <c r="BT113" s="928"/>
      <c r="BU113" s="928"/>
      <c r="BV113" s="928">
        <v>354633</v>
      </c>
      <c r="BW113" s="928"/>
      <c r="BX113" s="928"/>
      <c r="BY113" s="928"/>
      <c r="BZ113" s="928"/>
      <c r="CA113" s="928">
        <v>321343</v>
      </c>
      <c r="CB113" s="928"/>
      <c r="CC113" s="928"/>
      <c r="CD113" s="928"/>
      <c r="CE113" s="928"/>
      <c r="CF113" s="922">
        <v>7.5</v>
      </c>
      <c r="CG113" s="923"/>
      <c r="CH113" s="923"/>
      <c r="CI113" s="923"/>
      <c r="CJ113" s="923"/>
      <c r="CK113" s="950"/>
      <c r="CL113" s="951"/>
      <c r="CM113" s="924" t="s">
        <v>426</v>
      </c>
      <c r="CN113" s="925"/>
      <c r="CO113" s="925"/>
      <c r="CP113" s="925"/>
      <c r="CQ113" s="925"/>
      <c r="CR113" s="925"/>
      <c r="CS113" s="925"/>
      <c r="CT113" s="925"/>
      <c r="CU113" s="925"/>
      <c r="CV113" s="925"/>
      <c r="CW113" s="925"/>
      <c r="CX113" s="925"/>
      <c r="CY113" s="925"/>
      <c r="CZ113" s="925"/>
      <c r="DA113" s="925"/>
      <c r="DB113" s="925"/>
      <c r="DC113" s="925"/>
      <c r="DD113" s="925"/>
      <c r="DE113" s="925"/>
      <c r="DF113" s="926"/>
      <c r="DG113" s="960" t="s">
        <v>122</v>
      </c>
      <c r="DH113" s="961"/>
      <c r="DI113" s="961"/>
      <c r="DJ113" s="961"/>
      <c r="DK113" s="962"/>
      <c r="DL113" s="963" t="s">
        <v>122</v>
      </c>
      <c r="DM113" s="961"/>
      <c r="DN113" s="961"/>
      <c r="DO113" s="961"/>
      <c r="DP113" s="962"/>
      <c r="DQ113" s="963" t="s">
        <v>122</v>
      </c>
      <c r="DR113" s="961"/>
      <c r="DS113" s="961"/>
      <c r="DT113" s="961"/>
      <c r="DU113" s="962"/>
      <c r="DV113" s="964" t="s">
        <v>122</v>
      </c>
      <c r="DW113" s="965"/>
      <c r="DX113" s="965"/>
      <c r="DY113" s="965"/>
      <c r="DZ113" s="966"/>
    </row>
    <row r="114" spans="1:130" s="230" customFormat="1" ht="26.25" customHeight="1" x14ac:dyDescent="0.2">
      <c r="A114" s="956"/>
      <c r="B114" s="957"/>
      <c r="C114" s="925" t="s">
        <v>427</v>
      </c>
      <c r="D114" s="925"/>
      <c r="E114" s="925"/>
      <c r="F114" s="925"/>
      <c r="G114" s="925"/>
      <c r="H114" s="925"/>
      <c r="I114" s="925"/>
      <c r="J114" s="925"/>
      <c r="K114" s="925"/>
      <c r="L114" s="925"/>
      <c r="M114" s="925"/>
      <c r="N114" s="925"/>
      <c r="O114" s="925"/>
      <c r="P114" s="925"/>
      <c r="Q114" s="925"/>
      <c r="R114" s="925"/>
      <c r="S114" s="925"/>
      <c r="T114" s="925"/>
      <c r="U114" s="925"/>
      <c r="V114" s="925"/>
      <c r="W114" s="925"/>
      <c r="X114" s="925"/>
      <c r="Y114" s="925"/>
      <c r="Z114" s="926"/>
      <c r="AA114" s="960">
        <v>67952</v>
      </c>
      <c r="AB114" s="961"/>
      <c r="AC114" s="961"/>
      <c r="AD114" s="961"/>
      <c r="AE114" s="962"/>
      <c r="AF114" s="963">
        <v>67686</v>
      </c>
      <c r="AG114" s="961"/>
      <c r="AH114" s="961"/>
      <c r="AI114" s="961"/>
      <c r="AJ114" s="962"/>
      <c r="AK114" s="963">
        <v>59612</v>
      </c>
      <c r="AL114" s="961"/>
      <c r="AM114" s="961"/>
      <c r="AN114" s="961"/>
      <c r="AO114" s="962"/>
      <c r="AP114" s="964">
        <v>1.4</v>
      </c>
      <c r="AQ114" s="965"/>
      <c r="AR114" s="965"/>
      <c r="AS114" s="965"/>
      <c r="AT114" s="966"/>
      <c r="AU114" s="910"/>
      <c r="AV114" s="911"/>
      <c r="AW114" s="911"/>
      <c r="AX114" s="911"/>
      <c r="AY114" s="911"/>
      <c r="AZ114" s="924" t="s">
        <v>428</v>
      </c>
      <c r="BA114" s="925"/>
      <c r="BB114" s="925"/>
      <c r="BC114" s="925"/>
      <c r="BD114" s="925"/>
      <c r="BE114" s="925"/>
      <c r="BF114" s="925"/>
      <c r="BG114" s="925"/>
      <c r="BH114" s="925"/>
      <c r="BI114" s="925"/>
      <c r="BJ114" s="925"/>
      <c r="BK114" s="925"/>
      <c r="BL114" s="925"/>
      <c r="BM114" s="925"/>
      <c r="BN114" s="925"/>
      <c r="BO114" s="925"/>
      <c r="BP114" s="926"/>
      <c r="BQ114" s="927">
        <v>971409</v>
      </c>
      <c r="BR114" s="928"/>
      <c r="BS114" s="928"/>
      <c r="BT114" s="928"/>
      <c r="BU114" s="928"/>
      <c r="BV114" s="928">
        <v>953352</v>
      </c>
      <c r="BW114" s="928"/>
      <c r="BX114" s="928"/>
      <c r="BY114" s="928"/>
      <c r="BZ114" s="928"/>
      <c r="CA114" s="928">
        <v>998045</v>
      </c>
      <c r="CB114" s="928"/>
      <c r="CC114" s="928"/>
      <c r="CD114" s="928"/>
      <c r="CE114" s="928"/>
      <c r="CF114" s="922">
        <v>23.4</v>
      </c>
      <c r="CG114" s="923"/>
      <c r="CH114" s="923"/>
      <c r="CI114" s="923"/>
      <c r="CJ114" s="923"/>
      <c r="CK114" s="950"/>
      <c r="CL114" s="951"/>
      <c r="CM114" s="924" t="s">
        <v>429</v>
      </c>
      <c r="CN114" s="925"/>
      <c r="CO114" s="925"/>
      <c r="CP114" s="925"/>
      <c r="CQ114" s="925"/>
      <c r="CR114" s="925"/>
      <c r="CS114" s="925"/>
      <c r="CT114" s="925"/>
      <c r="CU114" s="925"/>
      <c r="CV114" s="925"/>
      <c r="CW114" s="925"/>
      <c r="CX114" s="925"/>
      <c r="CY114" s="925"/>
      <c r="CZ114" s="925"/>
      <c r="DA114" s="925"/>
      <c r="DB114" s="925"/>
      <c r="DC114" s="925"/>
      <c r="DD114" s="925"/>
      <c r="DE114" s="925"/>
      <c r="DF114" s="926"/>
      <c r="DG114" s="960" t="s">
        <v>122</v>
      </c>
      <c r="DH114" s="961"/>
      <c r="DI114" s="961"/>
      <c r="DJ114" s="961"/>
      <c r="DK114" s="962"/>
      <c r="DL114" s="963" t="s">
        <v>122</v>
      </c>
      <c r="DM114" s="961"/>
      <c r="DN114" s="961"/>
      <c r="DO114" s="961"/>
      <c r="DP114" s="962"/>
      <c r="DQ114" s="963" t="s">
        <v>122</v>
      </c>
      <c r="DR114" s="961"/>
      <c r="DS114" s="961"/>
      <c r="DT114" s="961"/>
      <c r="DU114" s="962"/>
      <c r="DV114" s="964" t="s">
        <v>122</v>
      </c>
      <c r="DW114" s="965"/>
      <c r="DX114" s="965"/>
      <c r="DY114" s="965"/>
      <c r="DZ114" s="966"/>
    </row>
    <row r="115" spans="1:130" s="230" customFormat="1" ht="26.25" customHeight="1" x14ac:dyDescent="0.2">
      <c r="A115" s="956"/>
      <c r="B115" s="957"/>
      <c r="C115" s="925" t="s">
        <v>430</v>
      </c>
      <c r="D115" s="925"/>
      <c r="E115" s="925"/>
      <c r="F115" s="925"/>
      <c r="G115" s="925"/>
      <c r="H115" s="925"/>
      <c r="I115" s="925"/>
      <c r="J115" s="925"/>
      <c r="K115" s="925"/>
      <c r="L115" s="925"/>
      <c r="M115" s="925"/>
      <c r="N115" s="925"/>
      <c r="O115" s="925"/>
      <c r="P115" s="925"/>
      <c r="Q115" s="925"/>
      <c r="R115" s="925"/>
      <c r="S115" s="925"/>
      <c r="T115" s="925"/>
      <c r="U115" s="925"/>
      <c r="V115" s="925"/>
      <c r="W115" s="925"/>
      <c r="X115" s="925"/>
      <c r="Y115" s="925"/>
      <c r="Z115" s="926"/>
      <c r="AA115" s="939">
        <v>8636</v>
      </c>
      <c r="AB115" s="940"/>
      <c r="AC115" s="940"/>
      <c r="AD115" s="940"/>
      <c r="AE115" s="941"/>
      <c r="AF115" s="942" t="s">
        <v>122</v>
      </c>
      <c r="AG115" s="940"/>
      <c r="AH115" s="940"/>
      <c r="AI115" s="940"/>
      <c r="AJ115" s="941"/>
      <c r="AK115" s="942" t="s">
        <v>122</v>
      </c>
      <c r="AL115" s="940"/>
      <c r="AM115" s="940"/>
      <c r="AN115" s="940"/>
      <c r="AO115" s="941"/>
      <c r="AP115" s="943" t="s">
        <v>122</v>
      </c>
      <c r="AQ115" s="944"/>
      <c r="AR115" s="944"/>
      <c r="AS115" s="944"/>
      <c r="AT115" s="945"/>
      <c r="AU115" s="910"/>
      <c r="AV115" s="911"/>
      <c r="AW115" s="911"/>
      <c r="AX115" s="911"/>
      <c r="AY115" s="911"/>
      <c r="AZ115" s="924" t="s">
        <v>431</v>
      </c>
      <c r="BA115" s="925"/>
      <c r="BB115" s="925"/>
      <c r="BC115" s="925"/>
      <c r="BD115" s="925"/>
      <c r="BE115" s="925"/>
      <c r="BF115" s="925"/>
      <c r="BG115" s="925"/>
      <c r="BH115" s="925"/>
      <c r="BI115" s="925"/>
      <c r="BJ115" s="925"/>
      <c r="BK115" s="925"/>
      <c r="BL115" s="925"/>
      <c r="BM115" s="925"/>
      <c r="BN115" s="925"/>
      <c r="BO115" s="925"/>
      <c r="BP115" s="926"/>
      <c r="BQ115" s="927" t="s">
        <v>122</v>
      </c>
      <c r="BR115" s="928"/>
      <c r="BS115" s="928"/>
      <c r="BT115" s="928"/>
      <c r="BU115" s="928"/>
      <c r="BV115" s="928" t="s">
        <v>122</v>
      </c>
      <c r="BW115" s="928"/>
      <c r="BX115" s="928"/>
      <c r="BY115" s="928"/>
      <c r="BZ115" s="928"/>
      <c r="CA115" s="928" t="s">
        <v>122</v>
      </c>
      <c r="CB115" s="928"/>
      <c r="CC115" s="928"/>
      <c r="CD115" s="928"/>
      <c r="CE115" s="928"/>
      <c r="CF115" s="922" t="s">
        <v>122</v>
      </c>
      <c r="CG115" s="923"/>
      <c r="CH115" s="923"/>
      <c r="CI115" s="923"/>
      <c r="CJ115" s="923"/>
      <c r="CK115" s="950"/>
      <c r="CL115" s="951"/>
      <c r="CM115" s="924" t="s">
        <v>432</v>
      </c>
      <c r="CN115" s="925"/>
      <c r="CO115" s="925"/>
      <c r="CP115" s="925"/>
      <c r="CQ115" s="925"/>
      <c r="CR115" s="925"/>
      <c r="CS115" s="925"/>
      <c r="CT115" s="925"/>
      <c r="CU115" s="925"/>
      <c r="CV115" s="925"/>
      <c r="CW115" s="925"/>
      <c r="CX115" s="925"/>
      <c r="CY115" s="925"/>
      <c r="CZ115" s="925"/>
      <c r="DA115" s="925"/>
      <c r="DB115" s="925"/>
      <c r="DC115" s="925"/>
      <c r="DD115" s="925"/>
      <c r="DE115" s="925"/>
      <c r="DF115" s="926"/>
      <c r="DG115" s="960" t="s">
        <v>122</v>
      </c>
      <c r="DH115" s="961"/>
      <c r="DI115" s="961"/>
      <c r="DJ115" s="961"/>
      <c r="DK115" s="962"/>
      <c r="DL115" s="963" t="s">
        <v>122</v>
      </c>
      <c r="DM115" s="961"/>
      <c r="DN115" s="961"/>
      <c r="DO115" s="961"/>
      <c r="DP115" s="962"/>
      <c r="DQ115" s="963" t="s">
        <v>122</v>
      </c>
      <c r="DR115" s="961"/>
      <c r="DS115" s="961"/>
      <c r="DT115" s="961"/>
      <c r="DU115" s="962"/>
      <c r="DV115" s="964" t="s">
        <v>122</v>
      </c>
      <c r="DW115" s="965"/>
      <c r="DX115" s="965"/>
      <c r="DY115" s="965"/>
      <c r="DZ115" s="966"/>
    </row>
    <row r="116" spans="1:130" s="230" customFormat="1" ht="26.25" customHeight="1" x14ac:dyDescent="0.2">
      <c r="A116" s="958"/>
      <c r="B116" s="959"/>
      <c r="C116" s="967" t="s">
        <v>433</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960" t="s">
        <v>122</v>
      </c>
      <c r="AB116" s="961"/>
      <c r="AC116" s="961"/>
      <c r="AD116" s="961"/>
      <c r="AE116" s="962"/>
      <c r="AF116" s="963">
        <v>13</v>
      </c>
      <c r="AG116" s="961"/>
      <c r="AH116" s="961"/>
      <c r="AI116" s="961"/>
      <c r="AJ116" s="962"/>
      <c r="AK116" s="963">
        <v>9</v>
      </c>
      <c r="AL116" s="961"/>
      <c r="AM116" s="961"/>
      <c r="AN116" s="961"/>
      <c r="AO116" s="962"/>
      <c r="AP116" s="964">
        <v>0</v>
      </c>
      <c r="AQ116" s="965"/>
      <c r="AR116" s="965"/>
      <c r="AS116" s="965"/>
      <c r="AT116" s="966"/>
      <c r="AU116" s="910"/>
      <c r="AV116" s="911"/>
      <c r="AW116" s="911"/>
      <c r="AX116" s="911"/>
      <c r="AY116" s="911"/>
      <c r="AZ116" s="969" t="s">
        <v>434</v>
      </c>
      <c r="BA116" s="970"/>
      <c r="BB116" s="970"/>
      <c r="BC116" s="970"/>
      <c r="BD116" s="970"/>
      <c r="BE116" s="970"/>
      <c r="BF116" s="970"/>
      <c r="BG116" s="970"/>
      <c r="BH116" s="970"/>
      <c r="BI116" s="970"/>
      <c r="BJ116" s="970"/>
      <c r="BK116" s="970"/>
      <c r="BL116" s="970"/>
      <c r="BM116" s="970"/>
      <c r="BN116" s="970"/>
      <c r="BO116" s="970"/>
      <c r="BP116" s="971"/>
      <c r="BQ116" s="927" t="s">
        <v>122</v>
      </c>
      <c r="BR116" s="928"/>
      <c r="BS116" s="928"/>
      <c r="BT116" s="928"/>
      <c r="BU116" s="928"/>
      <c r="BV116" s="928" t="s">
        <v>122</v>
      </c>
      <c r="BW116" s="928"/>
      <c r="BX116" s="928"/>
      <c r="BY116" s="928"/>
      <c r="BZ116" s="928"/>
      <c r="CA116" s="928" t="s">
        <v>122</v>
      </c>
      <c r="CB116" s="928"/>
      <c r="CC116" s="928"/>
      <c r="CD116" s="928"/>
      <c r="CE116" s="928"/>
      <c r="CF116" s="922" t="s">
        <v>122</v>
      </c>
      <c r="CG116" s="923"/>
      <c r="CH116" s="923"/>
      <c r="CI116" s="923"/>
      <c r="CJ116" s="923"/>
      <c r="CK116" s="950"/>
      <c r="CL116" s="951"/>
      <c r="CM116" s="924" t="s">
        <v>435</v>
      </c>
      <c r="CN116" s="925"/>
      <c r="CO116" s="925"/>
      <c r="CP116" s="925"/>
      <c r="CQ116" s="925"/>
      <c r="CR116" s="925"/>
      <c r="CS116" s="925"/>
      <c r="CT116" s="925"/>
      <c r="CU116" s="925"/>
      <c r="CV116" s="925"/>
      <c r="CW116" s="925"/>
      <c r="CX116" s="925"/>
      <c r="CY116" s="925"/>
      <c r="CZ116" s="925"/>
      <c r="DA116" s="925"/>
      <c r="DB116" s="925"/>
      <c r="DC116" s="925"/>
      <c r="DD116" s="925"/>
      <c r="DE116" s="925"/>
      <c r="DF116" s="926"/>
      <c r="DG116" s="960" t="s">
        <v>122</v>
      </c>
      <c r="DH116" s="961"/>
      <c r="DI116" s="961"/>
      <c r="DJ116" s="961"/>
      <c r="DK116" s="962"/>
      <c r="DL116" s="963" t="s">
        <v>122</v>
      </c>
      <c r="DM116" s="961"/>
      <c r="DN116" s="961"/>
      <c r="DO116" s="961"/>
      <c r="DP116" s="962"/>
      <c r="DQ116" s="963" t="s">
        <v>122</v>
      </c>
      <c r="DR116" s="961"/>
      <c r="DS116" s="961"/>
      <c r="DT116" s="961"/>
      <c r="DU116" s="962"/>
      <c r="DV116" s="964" t="s">
        <v>122</v>
      </c>
      <c r="DW116" s="965"/>
      <c r="DX116" s="965"/>
      <c r="DY116" s="965"/>
      <c r="DZ116" s="966"/>
    </row>
    <row r="117" spans="1:130" s="230" customFormat="1" ht="26.25" customHeight="1" x14ac:dyDescent="0.2">
      <c r="A117" s="914" t="s">
        <v>177</v>
      </c>
      <c r="B117" s="895"/>
      <c r="C117" s="895"/>
      <c r="D117" s="895"/>
      <c r="E117" s="895"/>
      <c r="F117" s="895"/>
      <c r="G117" s="895"/>
      <c r="H117" s="895"/>
      <c r="I117" s="895"/>
      <c r="J117" s="895"/>
      <c r="K117" s="895"/>
      <c r="L117" s="895"/>
      <c r="M117" s="895"/>
      <c r="N117" s="895"/>
      <c r="O117" s="895"/>
      <c r="P117" s="895"/>
      <c r="Q117" s="895"/>
      <c r="R117" s="895"/>
      <c r="S117" s="895"/>
      <c r="T117" s="895"/>
      <c r="U117" s="895"/>
      <c r="V117" s="895"/>
      <c r="W117" s="895"/>
      <c r="X117" s="895"/>
      <c r="Y117" s="979" t="s">
        <v>436</v>
      </c>
      <c r="Z117" s="896"/>
      <c r="AA117" s="980">
        <v>937501</v>
      </c>
      <c r="AB117" s="981"/>
      <c r="AC117" s="981"/>
      <c r="AD117" s="981"/>
      <c r="AE117" s="982"/>
      <c r="AF117" s="983">
        <v>921269</v>
      </c>
      <c r="AG117" s="981"/>
      <c r="AH117" s="981"/>
      <c r="AI117" s="981"/>
      <c r="AJ117" s="982"/>
      <c r="AK117" s="983">
        <v>903396</v>
      </c>
      <c r="AL117" s="981"/>
      <c r="AM117" s="981"/>
      <c r="AN117" s="981"/>
      <c r="AO117" s="982"/>
      <c r="AP117" s="984"/>
      <c r="AQ117" s="985"/>
      <c r="AR117" s="985"/>
      <c r="AS117" s="985"/>
      <c r="AT117" s="986"/>
      <c r="AU117" s="910"/>
      <c r="AV117" s="911"/>
      <c r="AW117" s="911"/>
      <c r="AX117" s="911"/>
      <c r="AY117" s="911"/>
      <c r="AZ117" s="976" t="s">
        <v>437</v>
      </c>
      <c r="BA117" s="977"/>
      <c r="BB117" s="977"/>
      <c r="BC117" s="977"/>
      <c r="BD117" s="977"/>
      <c r="BE117" s="977"/>
      <c r="BF117" s="977"/>
      <c r="BG117" s="977"/>
      <c r="BH117" s="977"/>
      <c r="BI117" s="977"/>
      <c r="BJ117" s="977"/>
      <c r="BK117" s="977"/>
      <c r="BL117" s="977"/>
      <c r="BM117" s="977"/>
      <c r="BN117" s="977"/>
      <c r="BO117" s="977"/>
      <c r="BP117" s="978"/>
      <c r="BQ117" s="927" t="s">
        <v>122</v>
      </c>
      <c r="BR117" s="928"/>
      <c r="BS117" s="928"/>
      <c r="BT117" s="928"/>
      <c r="BU117" s="928"/>
      <c r="BV117" s="928" t="s">
        <v>122</v>
      </c>
      <c r="BW117" s="928"/>
      <c r="BX117" s="928"/>
      <c r="BY117" s="928"/>
      <c r="BZ117" s="928"/>
      <c r="CA117" s="928" t="s">
        <v>122</v>
      </c>
      <c r="CB117" s="928"/>
      <c r="CC117" s="928"/>
      <c r="CD117" s="928"/>
      <c r="CE117" s="928"/>
      <c r="CF117" s="922" t="s">
        <v>122</v>
      </c>
      <c r="CG117" s="923"/>
      <c r="CH117" s="923"/>
      <c r="CI117" s="923"/>
      <c r="CJ117" s="923"/>
      <c r="CK117" s="950"/>
      <c r="CL117" s="951"/>
      <c r="CM117" s="924" t="s">
        <v>438</v>
      </c>
      <c r="CN117" s="925"/>
      <c r="CO117" s="925"/>
      <c r="CP117" s="925"/>
      <c r="CQ117" s="925"/>
      <c r="CR117" s="925"/>
      <c r="CS117" s="925"/>
      <c r="CT117" s="925"/>
      <c r="CU117" s="925"/>
      <c r="CV117" s="925"/>
      <c r="CW117" s="925"/>
      <c r="CX117" s="925"/>
      <c r="CY117" s="925"/>
      <c r="CZ117" s="925"/>
      <c r="DA117" s="925"/>
      <c r="DB117" s="925"/>
      <c r="DC117" s="925"/>
      <c r="DD117" s="925"/>
      <c r="DE117" s="925"/>
      <c r="DF117" s="926"/>
      <c r="DG117" s="960" t="s">
        <v>122</v>
      </c>
      <c r="DH117" s="961"/>
      <c r="DI117" s="961"/>
      <c r="DJ117" s="961"/>
      <c r="DK117" s="962"/>
      <c r="DL117" s="963" t="s">
        <v>122</v>
      </c>
      <c r="DM117" s="961"/>
      <c r="DN117" s="961"/>
      <c r="DO117" s="961"/>
      <c r="DP117" s="962"/>
      <c r="DQ117" s="963" t="s">
        <v>122</v>
      </c>
      <c r="DR117" s="961"/>
      <c r="DS117" s="961"/>
      <c r="DT117" s="961"/>
      <c r="DU117" s="962"/>
      <c r="DV117" s="964" t="s">
        <v>122</v>
      </c>
      <c r="DW117" s="965"/>
      <c r="DX117" s="965"/>
      <c r="DY117" s="965"/>
      <c r="DZ117" s="966"/>
    </row>
    <row r="118" spans="1:130" s="230" customFormat="1" ht="26.25" customHeight="1" x14ac:dyDescent="0.2">
      <c r="A118" s="914" t="s">
        <v>412</v>
      </c>
      <c r="B118" s="895"/>
      <c r="C118" s="895"/>
      <c r="D118" s="895"/>
      <c r="E118" s="895"/>
      <c r="F118" s="895"/>
      <c r="G118" s="895"/>
      <c r="H118" s="895"/>
      <c r="I118" s="895"/>
      <c r="J118" s="895"/>
      <c r="K118" s="895"/>
      <c r="L118" s="895"/>
      <c r="M118" s="895"/>
      <c r="N118" s="895"/>
      <c r="O118" s="895"/>
      <c r="P118" s="895"/>
      <c r="Q118" s="895"/>
      <c r="R118" s="895"/>
      <c r="S118" s="895"/>
      <c r="T118" s="895"/>
      <c r="U118" s="895"/>
      <c r="V118" s="895"/>
      <c r="W118" s="895"/>
      <c r="X118" s="895"/>
      <c r="Y118" s="895"/>
      <c r="Z118" s="896"/>
      <c r="AA118" s="894" t="s">
        <v>409</v>
      </c>
      <c r="AB118" s="895"/>
      <c r="AC118" s="895"/>
      <c r="AD118" s="895"/>
      <c r="AE118" s="896"/>
      <c r="AF118" s="894" t="s">
        <v>410</v>
      </c>
      <c r="AG118" s="895"/>
      <c r="AH118" s="895"/>
      <c r="AI118" s="895"/>
      <c r="AJ118" s="896"/>
      <c r="AK118" s="894" t="s">
        <v>294</v>
      </c>
      <c r="AL118" s="895"/>
      <c r="AM118" s="895"/>
      <c r="AN118" s="895"/>
      <c r="AO118" s="896"/>
      <c r="AP118" s="972" t="s">
        <v>411</v>
      </c>
      <c r="AQ118" s="973"/>
      <c r="AR118" s="973"/>
      <c r="AS118" s="973"/>
      <c r="AT118" s="974"/>
      <c r="AU118" s="910"/>
      <c r="AV118" s="911"/>
      <c r="AW118" s="911"/>
      <c r="AX118" s="911"/>
      <c r="AY118" s="911"/>
      <c r="AZ118" s="975" t="s">
        <v>439</v>
      </c>
      <c r="BA118" s="967"/>
      <c r="BB118" s="967"/>
      <c r="BC118" s="967"/>
      <c r="BD118" s="967"/>
      <c r="BE118" s="967"/>
      <c r="BF118" s="967"/>
      <c r="BG118" s="967"/>
      <c r="BH118" s="967"/>
      <c r="BI118" s="967"/>
      <c r="BJ118" s="967"/>
      <c r="BK118" s="967"/>
      <c r="BL118" s="967"/>
      <c r="BM118" s="967"/>
      <c r="BN118" s="967"/>
      <c r="BO118" s="967"/>
      <c r="BP118" s="968"/>
      <c r="BQ118" s="1001" t="s">
        <v>122</v>
      </c>
      <c r="BR118" s="1002"/>
      <c r="BS118" s="1002"/>
      <c r="BT118" s="1002"/>
      <c r="BU118" s="1002"/>
      <c r="BV118" s="1002" t="s">
        <v>122</v>
      </c>
      <c r="BW118" s="1002"/>
      <c r="BX118" s="1002"/>
      <c r="BY118" s="1002"/>
      <c r="BZ118" s="1002"/>
      <c r="CA118" s="1002" t="s">
        <v>122</v>
      </c>
      <c r="CB118" s="1002"/>
      <c r="CC118" s="1002"/>
      <c r="CD118" s="1002"/>
      <c r="CE118" s="1002"/>
      <c r="CF118" s="922" t="s">
        <v>122</v>
      </c>
      <c r="CG118" s="923"/>
      <c r="CH118" s="923"/>
      <c r="CI118" s="923"/>
      <c r="CJ118" s="923"/>
      <c r="CK118" s="950"/>
      <c r="CL118" s="951"/>
      <c r="CM118" s="924" t="s">
        <v>440</v>
      </c>
      <c r="CN118" s="925"/>
      <c r="CO118" s="925"/>
      <c r="CP118" s="925"/>
      <c r="CQ118" s="925"/>
      <c r="CR118" s="925"/>
      <c r="CS118" s="925"/>
      <c r="CT118" s="925"/>
      <c r="CU118" s="925"/>
      <c r="CV118" s="925"/>
      <c r="CW118" s="925"/>
      <c r="CX118" s="925"/>
      <c r="CY118" s="925"/>
      <c r="CZ118" s="925"/>
      <c r="DA118" s="925"/>
      <c r="DB118" s="925"/>
      <c r="DC118" s="925"/>
      <c r="DD118" s="925"/>
      <c r="DE118" s="925"/>
      <c r="DF118" s="926"/>
      <c r="DG118" s="960" t="s">
        <v>122</v>
      </c>
      <c r="DH118" s="961"/>
      <c r="DI118" s="961"/>
      <c r="DJ118" s="961"/>
      <c r="DK118" s="962"/>
      <c r="DL118" s="963" t="s">
        <v>122</v>
      </c>
      <c r="DM118" s="961"/>
      <c r="DN118" s="961"/>
      <c r="DO118" s="961"/>
      <c r="DP118" s="962"/>
      <c r="DQ118" s="963" t="s">
        <v>122</v>
      </c>
      <c r="DR118" s="961"/>
      <c r="DS118" s="961"/>
      <c r="DT118" s="961"/>
      <c r="DU118" s="962"/>
      <c r="DV118" s="964" t="s">
        <v>122</v>
      </c>
      <c r="DW118" s="965"/>
      <c r="DX118" s="965"/>
      <c r="DY118" s="965"/>
      <c r="DZ118" s="966"/>
    </row>
    <row r="119" spans="1:130" s="230" customFormat="1" ht="26.25" customHeight="1" x14ac:dyDescent="0.2">
      <c r="A119" s="1058" t="s">
        <v>415</v>
      </c>
      <c r="B119" s="949"/>
      <c r="C119" s="931" t="s">
        <v>416</v>
      </c>
      <c r="D119" s="899"/>
      <c r="E119" s="899"/>
      <c r="F119" s="899"/>
      <c r="G119" s="899"/>
      <c r="H119" s="899"/>
      <c r="I119" s="899"/>
      <c r="J119" s="899"/>
      <c r="K119" s="899"/>
      <c r="L119" s="899"/>
      <c r="M119" s="899"/>
      <c r="N119" s="899"/>
      <c r="O119" s="899"/>
      <c r="P119" s="899"/>
      <c r="Q119" s="899"/>
      <c r="R119" s="899"/>
      <c r="S119" s="899"/>
      <c r="T119" s="899"/>
      <c r="U119" s="899"/>
      <c r="V119" s="899"/>
      <c r="W119" s="899"/>
      <c r="X119" s="899"/>
      <c r="Y119" s="899"/>
      <c r="Z119" s="900"/>
      <c r="AA119" s="901" t="s">
        <v>122</v>
      </c>
      <c r="AB119" s="902"/>
      <c r="AC119" s="902"/>
      <c r="AD119" s="902"/>
      <c r="AE119" s="903"/>
      <c r="AF119" s="904" t="s">
        <v>122</v>
      </c>
      <c r="AG119" s="902"/>
      <c r="AH119" s="902"/>
      <c r="AI119" s="902"/>
      <c r="AJ119" s="903"/>
      <c r="AK119" s="904" t="s">
        <v>122</v>
      </c>
      <c r="AL119" s="902"/>
      <c r="AM119" s="902"/>
      <c r="AN119" s="902"/>
      <c r="AO119" s="903"/>
      <c r="AP119" s="905" t="s">
        <v>122</v>
      </c>
      <c r="AQ119" s="906"/>
      <c r="AR119" s="906"/>
      <c r="AS119" s="906"/>
      <c r="AT119" s="907"/>
      <c r="AU119" s="912"/>
      <c r="AV119" s="913"/>
      <c r="AW119" s="913"/>
      <c r="AX119" s="913"/>
      <c r="AY119" s="913"/>
      <c r="AZ119" s="251" t="s">
        <v>177</v>
      </c>
      <c r="BA119" s="251"/>
      <c r="BB119" s="251"/>
      <c r="BC119" s="251"/>
      <c r="BD119" s="251"/>
      <c r="BE119" s="251"/>
      <c r="BF119" s="251"/>
      <c r="BG119" s="251"/>
      <c r="BH119" s="251"/>
      <c r="BI119" s="251"/>
      <c r="BJ119" s="251"/>
      <c r="BK119" s="251"/>
      <c r="BL119" s="251"/>
      <c r="BM119" s="251"/>
      <c r="BN119" s="251"/>
      <c r="BO119" s="979" t="s">
        <v>441</v>
      </c>
      <c r="BP119" s="1007"/>
      <c r="BQ119" s="1001">
        <v>9817750</v>
      </c>
      <c r="BR119" s="1002"/>
      <c r="BS119" s="1002"/>
      <c r="BT119" s="1002"/>
      <c r="BU119" s="1002"/>
      <c r="BV119" s="1002">
        <v>9271011</v>
      </c>
      <c r="BW119" s="1002"/>
      <c r="BX119" s="1002"/>
      <c r="BY119" s="1002"/>
      <c r="BZ119" s="1002"/>
      <c r="CA119" s="1002">
        <v>8630181</v>
      </c>
      <c r="CB119" s="1002"/>
      <c r="CC119" s="1002"/>
      <c r="CD119" s="1002"/>
      <c r="CE119" s="1002"/>
      <c r="CF119" s="1003"/>
      <c r="CG119" s="1004"/>
      <c r="CH119" s="1004"/>
      <c r="CI119" s="1004"/>
      <c r="CJ119" s="1005"/>
      <c r="CK119" s="952"/>
      <c r="CL119" s="953"/>
      <c r="CM119" s="975" t="s">
        <v>442</v>
      </c>
      <c r="CN119" s="967"/>
      <c r="CO119" s="967"/>
      <c r="CP119" s="967"/>
      <c r="CQ119" s="967"/>
      <c r="CR119" s="967"/>
      <c r="CS119" s="967"/>
      <c r="CT119" s="967"/>
      <c r="CU119" s="967"/>
      <c r="CV119" s="967"/>
      <c r="CW119" s="967"/>
      <c r="CX119" s="967"/>
      <c r="CY119" s="967"/>
      <c r="CZ119" s="967"/>
      <c r="DA119" s="967"/>
      <c r="DB119" s="967"/>
      <c r="DC119" s="967"/>
      <c r="DD119" s="967"/>
      <c r="DE119" s="967"/>
      <c r="DF119" s="968"/>
      <c r="DG119" s="1006" t="s">
        <v>122</v>
      </c>
      <c r="DH119" s="988"/>
      <c r="DI119" s="988"/>
      <c r="DJ119" s="988"/>
      <c r="DK119" s="989"/>
      <c r="DL119" s="987" t="s">
        <v>122</v>
      </c>
      <c r="DM119" s="988"/>
      <c r="DN119" s="988"/>
      <c r="DO119" s="988"/>
      <c r="DP119" s="989"/>
      <c r="DQ119" s="987" t="s">
        <v>122</v>
      </c>
      <c r="DR119" s="988"/>
      <c r="DS119" s="988"/>
      <c r="DT119" s="988"/>
      <c r="DU119" s="989"/>
      <c r="DV119" s="990" t="s">
        <v>122</v>
      </c>
      <c r="DW119" s="991"/>
      <c r="DX119" s="991"/>
      <c r="DY119" s="991"/>
      <c r="DZ119" s="992"/>
    </row>
    <row r="120" spans="1:130" s="230" customFormat="1" ht="26.25" customHeight="1" x14ac:dyDescent="0.2">
      <c r="A120" s="1059"/>
      <c r="B120" s="951"/>
      <c r="C120" s="924" t="s">
        <v>419</v>
      </c>
      <c r="D120" s="925"/>
      <c r="E120" s="925"/>
      <c r="F120" s="925"/>
      <c r="G120" s="925"/>
      <c r="H120" s="925"/>
      <c r="I120" s="925"/>
      <c r="J120" s="925"/>
      <c r="K120" s="925"/>
      <c r="L120" s="925"/>
      <c r="M120" s="925"/>
      <c r="N120" s="925"/>
      <c r="O120" s="925"/>
      <c r="P120" s="925"/>
      <c r="Q120" s="925"/>
      <c r="R120" s="925"/>
      <c r="S120" s="925"/>
      <c r="T120" s="925"/>
      <c r="U120" s="925"/>
      <c r="V120" s="925"/>
      <c r="W120" s="925"/>
      <c r="X120" s="925"/>
      <c r="Y120" s="925"/>
      <c r="Z120" s="926"/>
      <c r="AA120" s="960" t="s">
        <v>122</v>
      </c>
      <c r="AB120" s="961"/>
      <c r="AC120" s="961"/>
      <c r="AD120" s="961"/>
      <c r="AE120" s="962"/>
      <c r="AF120" s="963" t="s">
        <v>122</v>
      </c>
      <c r="AG120" s="961"/>
      <c r="AH120" s="961"/>
      <c r="AI120" s="961"/>
      <c r="AJ120" s="962"/>
      <c r="AK120" s="963" t="s">
        <v>122</v>
      </c>
      <c r="AL120" s="961"/>
      <c r="AM120" s="961"/>
      <c r="AN120" s="961"/>
      <c r="AO120" s="962"/>
      <c r="AP120" s="964" t="s">
        <v>122</v>
      </c>
      <c r="AQ120" s="965"/>
      <c r="AR120" s="965"/>
      <c r="AS120" s="965"/>
      <c r="AT120" s="966"/>
      <c r="AU120" s="993" t="s">
        <v>443</v>
      </c>
      <c r="AV120" s="994"/>
      <c r="AW120" s="994"/>
      <c r="AX120" s="994"/>
      <c r="AY120" s="995"/>
      <c r="AZ120" s="931" t="s">
        <v>444</v>
      </c>
      <c r="BA120" s="899"/>
      <c r="BB120" s="899"/>
      <c r="BC120" s="899"/>
      <c r="BD120" s="899"/>
      <c r="BE120" s="899"/>
      <c r="BF120" s="899"/>
      <c r="BG120" s="899"/>
      <c r="BH120" s="899"/>
      <c r="BI120" s="899"/>
      <c r="BJ120" s="899"/>
      <c r="BK120" s="899"/>
      <c r="BL120" s="899"/>
      <c r="BM120" s="899"/>
      <c r="BN120" s="899"/>
      <c r="BO120" s="899"/>
      <c r="BP120" s="900"/>
      <c r="BQ120" s="932">
        <v>5966466</v>
      </c>
      <c r="BR120" s="933"/>
      <c r="BS120" s="933"/>
      <c r="BT120" s="933"/>
      <c r="BU120" s="933"/>
      <c r="BV120" s="933">
        <v>6360784</v>
      </c>
      <c r="BW120" s="933"/>
      <c r="BX120" s="933"/>
      <c r="BY120" s="933"/>
      <c r="BZ120" s="933"/>
      <c r="CA120" s="933">
        <v>6801380</v>
      </c>
      <c r="CB120" s="933"/>
      <c r="CC120" s="933"/>
      <c r="CD120" s="933"/>
      <c r="CE120" s="933"/>
      <c r="CF120" s="946">
        <v>159.5</v>
      </c>
      <c r="CG120" s="947"/>
      <c r="CH120" s="947"/>
      <c r="CI120" s="947"/>
      <c r="CJ120" s="947"/>
      <c r="CK120" s="1008" t="s">
        <v>445</v>
      </c>
      <c r="CL120" s="1009"/>
      <c r="CM120" s="1009"/>
      <c r="CN120" s="1009"/>
      <c r="CO120" s="1010"/>
      <c r="CP120" s="1016" t="s">
        <v>394</v>
      </c>
      <c r="CQ120" s="1017"/>
      <c r="CR120" s="1017"/>
      <c r="CS120" s="1017"/>
      <c r="CT120" s="1017"/>
      <c r="CU120" s="1017"/>
      <c r="CV120" s="1017"/>
      <c r="CW120" s="1017"/>
      <c r="CX120" s="1017"/>
      <c r="CY120" s="1017"/>
      <c r="CZ120" s="1017"/>
      <c r="DA120" s="1017"/>
      <c r="DB120" s="1017"/>
      <c r="DC120" s="1017"/>
      <c r="DD120" s="1017"/>
      <c r="DE120" s="1017"/>
      <c r="DF120" s="1018"/>
      <c r="DG120" s="932">
        <v>2897101</v>
      </c>
      <c r="DH120" s="933"/>
      <c r="DI120" s="933"/>
      <c r="DJ120" s="933"/>
      <c r="DK120" s="933"/>
      <c r="DL120" s="933">
        <v>2578273</v>
      </c>
      <c r="DM120" s="933"/>
      <c r="DN120" s="933"/>
      <c r="DO120" s="933"/>
      <c r="DP120" s="933"/>
      <c r="DQ120" s="933">
        <v>2245087</v>
      </c>
      <c r="DR120" s="933"/>
      <c r="DS120" s="933"/>
      <c r="DT120" s="933"/>
      <c r="DU120" s="933"/>
      <c r="DV120" s="934">
        <v>52.7</v>
      </c>
      <c r="DW120" s="934"/>
      <c r="DX120" s="934"/>
      <c r="DY120" s="934"/>
      <c r="DZ120" s="935"/>
    </row>
    <row r="121" spans="1:130" s="230" customFormat="1" ht="26.25" customHeight="1" x14ac:dyDescent="0.2">
      <c r="A121" s="1059"/>
      <c r="B121" s="951"/>
      <c r="C121" s="976" t="s">
        <v>446</v>
      </c>
      <c r="D121" s="977"/>
      <c r="E121" s="977"/>
      <c r="F121" s="977"/>
      <c r="G121" s="977"/>
      <c r="H121" s="977"/>
      <c r="I121" s="977"/>
      <c r="J121" s="977"/>
      <c r="K121" s="977"/>
      <c r="L121" s="977"/>
      <c r="M121" s="977"/>
      <c r="N121" s="977"/>
      <c r="O121" s="977"/>
      <c r="P121" s="977"/>
      <c r="Q121" s="977"/>
      <c r="R121" s="977"/>
      <c r="S121" s="977"/>
      <c r="T121" s="977"/>
      <c r="U121" s="977"/>
      <c r="V121" s="977"/>
      <c r="W121" s="977"/>
      <c r="X121" s="977"/>
      <c r="Y121" s="977"/>
      <c r="Z121" s="978"/>
      <c r="AA121" s="960" t="s">
        <v>122</v>
      </c>
      <c r="AB121" s="961"/>
      <c r="AC121" s="961"/>
      <c r="AD121" s="961"/>
      <c r="AE121" s="962"/>
      <c r="AF121" s="963" t="s">
        <v>122</v>
      </c>
      <c r="AG121" s="961"/>
      <c r="AH121" s="961"/>
      <c r="AI121" s="961"/>
      <c r="AJ121" s="962"/>
      <c r="AK121" s="963" t="s">
        <v>122</v>
      </c>
      <c r="AL121" s="961"/>
      <c r="AM121" s="961"/>
      <c r="AN121" s="961"/>
      <c r="AO121" s="962"/>
      <c r="AP121" s="964" t="s">
        <v>122</v>
      </c>
      <c r="AQ121" s="965"/>
      <c r="AR121" s="965"/>
      <c r="AS121" s="965"/>
      <c r="AT121" s="966"/>
      <c r="AU121" s="996"/>
      <c r="AV121" s="997"/>
      <c r="AW121" s="997"/>
      <c r="AX121" s="997"/>
      <c r="AY121" s="998"/>
      <c r="AZ121" s="924" t="s">
        <v>447</v>
      </c>
      <c r="BA121" s="925"/>
      <c r="BB121" s="925"/>
      <c r="BC121" s="925"/>
      <c r="BD121" s="925"/>
      <c r="BE121" s="925"/>
      <c r="BF121" s="925"/>
      <c r="BG121" s="925"/>
      <c r="BH121" s="925"/>
      <c r="BI121" s="925"/>
      <c r="BJ121" s="925"/>
      <c r="BK121" s="925"/>
      <c r="BL121" s="925"/>
      <c r="BM121" s="925"/>
      <c r="BN121" s="925"/>
      <c r="BO121" s="925"/>
      <c r="BP121" s="926"/>
      <c r="BQ121" s="927" t="s">
        <v>122</v>
      </c>
      <c r="BR121" s="928"/>
      <c r="BS121" s="928"/>
      <c r="BT121" s="928"/>
      <c r="BU121" s="928"/>
      <c r="BV121" s="928" t="s">
        <v>122</v>
      </c>
      <c r="BW121" s="928"/>
      <c r="BX121" s="928"/>
      <c r="BY121" s="928"/>
      <c r="BZ121" s="928"/>
      <c r="CA121" s="928" t="s">
        <v>122</v>
      </c>
      <c r="CB121" s="928"/>
      <c r="CC121" s="928"/>
      <c r="CD121" s="928"/>
      <c r="CE121" s="928"/>
      <c r="CF121" s="922" t="s">
        <v>122</v>
      </c>
      <c r="CG121" s="923"/>
      <c r="CH121" s="923"/>
      <c r="CI121" s="923"/>
      <c r="CJ121" s="923"/>
      <c r="CK121" s="1011"/>
      <c r="CL121" s="1012"/>
      <c r="CM121" s="1012"/>
      <c r="CN121" s="1012"/>
      <c r="CO121" s="1013"/>
      <c r="CP121" s="1021" t="s">
        <v>392</v>
      </c>
      <c r="CQ121" s="1022"/>
      <c r="CR121" s="1022"/>
      <c r="CS121" s="1022"/>
      <c r="CT121" s="1022"/>
      <c r="CU121" s="1022"/>
      <c r="CV121" s="1022"/>
      <c r="CW121" s="1022"/>
      <c r="CX121" s="1022"/>
      <c r="CY121" s="1022"/>
      <c r="CZ121" s="1022"/>
      <c r="DA121" s="1022"/>
      <c r="DB121" s="1022"/>
      <c r="DC121" s="1022"/>
      <c r="DD121" s="1022"/>
      <c r="DE121" s="1022"/>
      <c r="DF121" s="1023"/>
      <c r="DG121" s="927">
        <v>120</v>
      </c>
      <c r="DH121" s="928"/>
      <c r="DI121" s="928"/>
      <c r="DJ121" s="928"/>
      <c r="DK121" s="928"/>
      <c r="DL121" s="928">
        <v>542</v>
      </c>
      <c r="DM121" s="928"/>
      <c r="DN121" s="928"/>
      <c r="DO121" s="928"/>
      <c r="DP121" s="928"/>
      <c r="DQ121" s="928">
        <v>479</v>
      </c>
      <c r="DR121" s="928"/>
      <c r="DS121" s="928"/>
      <c r="DT121" s="928"/>
      <c r="DU121" s="928"/>
      <c r="DV121" s="929">
        <v>0</v>
      </c>
      <c r="DW121" s="929"/>
      <c r="DX121" s="929"/>
      <c r="DY121" s="929"/>
      <c r="DZ121" s="930"/>
    </row>
    <row r="122" spans="1:130" s="230" customFormat="1" ht="26.25" customHeight="1" x14ac:dyDescent="0.2">
      <c r="A122" s="1059"/>
      <c r="B122" s="951"/>
      <c r="C122" s="924" t="s">
        <v>429</v>
      </c>
      <c r="D122" s="925"/>
      <c r="E122" s="925"/>
      <c r="F122" s="925"/>
      <c r="G122" s="925"/>
      <c r="H122" s="925"/>
      <c r="I122" s="925"/>
      <c r="J122" s="925"/>
      <c r="K122" s="925"/>
      <c r="L122" s="925"/>
      <c r="M122" s="925"/>
      <c r="N122" s="925"/>
      <c r="O122" s="925"/>
      <c r="P122" s="925"/>
      <c r="Q122" s="925"/>
      <c r="R122" s="925"/>
      <c r="S122" s="925"/>
      <c r="T122" s="925"/>
      <c r="U122" s="925"/>
      <c r="V122" s="925"/>
      <c r="W122" s="925"/>
      <c r="X122" s="925"/>
      <c r="Y122" s="925"/>
      <c r="Z122" s="926"/>
      <c r="AA122" s="960" t="s">
        <v>122</v>
      </c>
      <c r="AB122" s="961"/>
      <c r="AC122" s="961"/>
      <c r="AD122" s="961"/>
      <c r="AE122" s="962"/>
      <c r="AF122" s="963" t="s">
        <v>122</v>
      </c>
      <c r="AG122" s="961"/>
      <c r="AH122" s="961"/>
      <c r="AI122" s="961"/>
      <c r="AJ122" s="962"/>
      <c r="AK122" s="963" t="s">
        <v>122</v>
      </c>
      <c r="AL122" s="961"/>
      <c r="AM122" s="961"/>
      <c r="AN122" s="961"/>
      <c r="AO122" s="962"/>
      <c r="AP122" s="964" t="s">
        <v>122</v>
      </c>
      <c r="AQ122" s="965"/>
      <c r="AR122" s="965"/>
      <c r="AS122" s="965"/>
      <c r="AT122" s="966"/>
      <c r="AU122" s="996"/>
      <c r="AV122" s="997"/>
      <c r="AW122" s="997"/>
      <c r="AX122" s="997"/>
      <c r="AY122" s="998"/>
      <c r="AZ122" s="975" t="s">
        <v>448</v>
      </c>
      <c r="BA122" s="967"/>
      <c r="BB122" s="967"/>
      <c r="BC122" s="967"/>
      <c r="BD122" s="967"/>
      <c r="BE122" s="967"/>
      <c r="BF122" s="967"/>
      <c r="BG122" s="967"/>
      <c r="BH122" s="967"/>
      <c r="BI122" s="967"/>
      <c r="BJ122" s="967"/>
      <c r="BK122" s="967"/>
      <c r="BL122" s="967"/>
      <c r="BM122" s="967"/>
      <c r="BN122" s="967"/>
      <c r="BO122" s="967"/>
      <c r="BP122" s="968"/>
      <c r="BQ122" s="1001">
        <v>7358178</v>
      </c>
      <c r="BR122" s="1002"/>
      <c r="BS122" s="1002"/>
      <c r="BT122" s="1002"/>
      <c r="BU122" s="1002"/>
      <c r="BV122" s="1002">
        <v>6745766</v>
      </c>
      <c r="BW122" s="1002"/>
      <c r="BX122" s="1002"/>
      <c r="BY122" s="1002"/>
      <c r="BZ122" s="1002"/>
      <c r="CA122" s="1002">
        <v>6607641</v>
      </c>
      <c r="CB122" s="1002"/>
      <c r="CC122" s="1002"/>
      <c r="CD122" s="1002"/>
      <c r="CE122" s="1002"/>
      <c r="CF122" s="1019">
        <v>155</v>
      </c>
      <c r="CG122" s="1020"/>
      <c r="CH122" s="1020"/>
      <c r="CI122" s="1020"/>
      <c r="CJ122" s="1020"/>
      <c r="CK122" s="1011"/>
      <c r="CL122" s="1012"/>
      <c r="CM122" s="1012"/>
      <c r="CN122" s="1012"/>
      <c r="CO122" s="1013"/>
      <c r="CP122" s="1021" t="s">
        <v>391</v>
      </c>
      <c r="CQ122" s="1022"/>
      <c r="CR122" s="1022"/>
      <c r="CS122" s="1022"/>
      <c r="CT122" s="1022"/>
      <c r="CU122" s="1022"/>
      <c r="CV122" s="1022"/>
      <c r="CW122" s="1022"/>
      <c r="CX122" s="1022"/>
      <c r="CY122" s="1022"/>
      <c r="CZ122" s="1022"/>
      <c r="DA122" s="1022"/>
      <c r="DB122" s="1022"/>
      <c r="DC122" s="1022"/>
      <c r="DD122" s="1022"/>
      <c r="DE122" s="1022"/>
      <c r="DF122" s="1023"/>
      <c r="DG122" s="927" t="s">
        <v>122</v>
      </c>
      <c r="DH122" s="928"/>
      <c r="DI122" s="928"/>
      <c r="DJ122" s="928"/>
      <c r="DK122" s="928"/>
      <c r="DL122" s="928" t="s">
        <v>122</v>
      </c>
      <c r="DM122" s="928"/>
      <c r="DN122" s="928"/>
      <c r="DO122" s="928"/>
      <c r="DP122" s="928"/>
      <c r="DQ122" s="928" t="s">
        <v>122</v>
      </c>
      <c r="DR122" s="928"/>
      <c r="DS122" s="928"/>
      <c r="DT122" s="928"/>
      <c r="DU122" s="928"/>
      <c r="DV122" s="929" t="s">
        <v>122</v>
      </c>
      <c r="DW122" s="929"/>
      <c r="DX122" s="929"/>
      <c r="DY122" s="929"/>
      <c r="DZ122" s="930"/>
    </row>
    <row r="123" spans="1:130" s="230" customFormat="1" ht="26.25" customHeight="1" x14ac:dyDescent="0.2">
      <c r="A123" s="1059"/>
      <c r="B123" s="951"/>
      <c r="C123" s="924" t="s">
        <v>435</v>
      </c>
      <c r="D123" s="925"/>
      <c r="E123" s="925"/>
      <c r="F123" s="925"/>
      <c r="G123" s="925"/>
      <c r="H123" s="925"/>
      <c r="I123" s="925"/>
      <c r="J123" s="925"/>
      <c r="K123" s="925"/>
      <c r="L123" s="925"/>
      <c r="M123" s="925"/>
      <c r="N123" s="925"/>
      <c r="O123" s="925"/>
      <c r="P123" s="925"/>
      <c r="Q123" s="925"/>
      <c r="R123" s="925"/>
      <c r="S123" s="925"/>
      <c r="T123" s="925"/>
      <c r="U123" s="925"/>
      <c r="V123" s="925"/>
      <c r="W123" s="925"/>
      <c r="X123" s="925"/>
      <c r="Y123" s="925"/>
      <c r="Z123" s="926"/>
      <c r="AA123" s="960">
        <v>8636</v>
      </c>
      <c r="AB123" s="961"/>
      <c r="AC123" s="961"/>
      <c r="AD123" s="961"/>
      <c r="AE123" s="962"/>
      <c r="AF123" s="963" t="s">
        <v>122</v>
      </c>
      <c r="AG123" s="961"/>
      <c r="AH123" s="961"/>
      <c r="AI123" s="961"/>
      <c r="AJ123" s="962"/>
      <c r="AK123" s="963" t="s">
        <v>122</v>
      </c>
      <c r="AL123" s="961"/>
      <c r="AM123" s="961"/>
      <c r="AN123" s="961"/>
      <c r="AO123" s="962"/>
      <c r="AP123" s="964" t="s">
        <v>122</v>
      </c>
      <c r="AQ123" s="965"/>
      <c r="AR123" s="965"/>
      <c r="AS123" s="965"/>
      <c r="AT123" s="966"/>
      <c r="AU123" s="999"/>
      <c r="AV123" s="1000"/>
      <c r="AW123" s="1000"/>
      <c r="AX123" s="1000"/>
      <c r="AY123" s="1000"/>
      <c r="AZ123" s="251" t="s">
        <v>177</v>
      </c>
      <c r="BA123" s="251"/>
      <c r="BB123" s="251"/>
      <c r="BC123" s="251"/>
      <c r="BD123" s="251"/>
      <c r="BE123" s="251"/>
      <c r="BF123" s="251"/>
      <c r="BG123" s="251"/>
      <c r="BH123" s="251"/>
      <c r="BI123" s="251"/>
      <c r="BJ123" s="251"/>
      <c r="BK123" s="251"/>
      <c r="BL123" s="251"/>
      <c r="BM123" s="251"/>
      <c r="BN123" s="251"/>
      <c r="BO123" s="979" t="s">
        <v>449</v>
      </c>
      <c r="BP123" s="1007"/>
      <c r="BQ123" s="1065">
        <v>13324644</v>
      </c>
      <c r="BR123" s="1066"/>
      <c r="BS123" s="1066"/>
      <c r="BT123" s="1066"/>
      <c r="BU123" s="1066"/>
      <c r="BV123" s="1066">
        <v>13106550</v>
      </c>
      <c r="BW123" s="1066"/>
      <c r="BX123" s="1066"/>
      <c r="BY123" s="1066"/>
      <c r="BZ123" s="1066"/>
      <c r="CA123" s="1066">
        <v>13409021</v>
      </c>
      <c r="CB123" s="1066"/>
      <c r="CC123" s="1066"/>
      <c r="CD123" s="1066"/>
      <c r="CE123" s="1066"/>
      <c r="CF123" s="1003"/>
      <c r="CG123" s="1004"/>
      <c r="CH123" s="1004"/>
      <c r="CI123" s="1004"/>
      <c r="CJ123" s="1005"/>
      <c r="CK123" s="1011"/>
      <c r="CL123" s="1012"/>
      <c r="CM123" s="1012"/>
      <c r="CN123" s="1012"/>
      <c r="CO123" s="1013"/>
      <c r="CP123" s="1021" t="s">
        <v>390</v>
      </c>
      <c r="CQ123" s="1022"/>
      <c r="CR123" s="1022"/>
      <c r="CS123" s="1022"/>
      <c r="CT123" s="1022"/>
      <c r="CU123" s="1022"/>
      <c r="CV123" s="1022"/>
      <c r="CW123" s="1022"/>
      <c r="CX123" s="1022"/>
      <c r="CY123" s="1022"/>
      <c r="CZ123" s="1022"/>
      <c r="DA123" s="1022"/>
      <c r="DB123" s="1022"/>
      <c r="DC123" s="1022"/>
      <c r="DD123" s="1022"/>
      <c r="DE123" s="1022"/>
      <c r="DF123" s="1023"/>
      <c r="DG123" s="960" t="s">
        <v>122</v>
      </c>
      <c r="DH123" s="961"/>
      <c r="DI123" s="961"/>
      <c r="DJ123" s="961"/>
      <c r="DK123" s="962"/>
      <c r="DL123" s="963" t="s">
        <v>122</v>
      </c>
      <c r="DM123" s="961"/>
      <c r="DN123" s="961"/>
      <c r="DO123" s="961"/>
      <c r="DP123" s="962"/>
      <c r="DQ123" s="963" t="s">
        <v>122</v>
      </c>
      <c r="DR123" s="961"/>
      <c r="DS123" s="961"/>
      <c r="DT123" s="961"/>
      <c r="DU123" s="962"/>
      <c r="DV123" s="964" t="s">
        <v>122</v>
      </c>
      <c r="DW123" s="965"/>
      <c r="DX123" s="965"/>
      <c r="DY123" s="965"/>
      <c r="DZ123" s="966"/>
    </row>
    <row r="124" spans="1:130" s="230" customFormat="1" ht="26.25" customHeight="1" thickBot="1" x14ac:dyDescent="0.25">
      <c r="A124" s="1059"/>
      <c r="B124" s="951"/>
      <c r="C124" s="924" t="s">
        <v>438</v>
      </c>
      <c r="D124" s="925"/>
      <c r="E124" s="925"/>
      <c r="F124" s="925"/>
      <c r="G124" s="925"/>
      <c r="H124" s="925"/>
      <c r="I124" s="925"/>
      <c r="J124" s="925"/>
      <c r="K124" s="925"/>
      <c r="L124" s="925"/>
      <c r="M124" s="925"/>
      <c r="N124" s="925"/>
      <c r="O124" s="925"/>
      <c r="P124" s="925"/>
      <c r="Q124" s="925"/>
      <c r="R124" s="925"/>
      <c r="S124" s="925"/>
      <c r="T124" s="925"/>
      <c r="U124" s="925"/>
      <c r="V124" s="925"/>
      <c r="W124" s="925"/>
      <c r="X124" s="925"/>
      <c r="Y124" s="925"/>
      <c r="Z124" s="926"/>
      <c r="AA124" s="960" t="s">
        <v>122</v>
      </c>
      <c r="AB124" s="961"/>
      <c r="AC124" s="961"/>
      <c r="AD124" s="961"/>
      <c r="AE124" s="962"/>
      <c r="AF124" s="963" t="s">
        <v>122</v>
      </c>
      <c r="AG124" s="961"/>
      <c r="AH124" s="961"/>
      <c r="AI124" s="961"/>
      <c r="AJ124" s="962"/>
      <c r="AK124" s="963" t="s">
        <v>122</v>
      </c>
      <c r="AL124" s="961"/>
      <c r="AM124" s="961"/>
      <c r="AN124" s="961"/>
      <c r="AO124" s="962"/>
      <c r="AP124" s="964" t="s">
        <v>122</v>
      </c>
      <c r="AQ124" s="965"/>
      <c r="AR124" s="965"/>
      <c r="AS124" s="965"/>
      <c r="AT124" s="966"/>
      <c r="AU124" s="1061" t="s">
        <v>450</v>
      </c>
      <c r="AV124" s="1062"/>
      <c r="AW124" s="1062"/>
      <c r="AX124" s="1062"/>
      <c r="AY124" s="1062"/>
      <c r="AZ124" s="1062"/>
      <c r="BA124" s="1062"/>
      <c r="BB124" s="1062"/>
      <c r="BC124" s="1062"/>
      <c r="BD124" s="1062"/>
      <c r="BE124" s="1062"/>
      <c r="BF124" s="1062"/>
      <c r="BG124" s="1062"/>
      <c r="BH124" s="1062"/>
      <c r="BI124" s="1062"/>
      <c r="BJ124" s="1062"/>
      <c r="BK124" s="1062"/>
      <c r="BL124" s="1062"/>
      <c r="BM124" s="1062"/>
      <c r="BN124" s="1062"/>
      <c r="BO124" s="1062"/>
      <c r="BP124" s="1063"/>
      <c r="BQ124" s="1064" t="s">
        <v>122</v>
      </c>
      <c r="BR124" s="1029"/>
      <c r="BS124" s="1029"/>
      <c r="BT124" s="1029"/>
      <c r="BU124" s="1029"/>
      <c r="BV124" s="1029" t="s">
        <v>122</v>
      </c>
      <c r="BW124" s="1029"/>
      <c r="BX124" s="1029"/>
      <c r="BY124" s="1029"/>
      <c r="BZ124" s="1029"/>
      <c r="CA124" s="1029" t="s">
        <v>122</v>
      </c>
      <c r="CB124" s="1029"/>
      <c r="CC124" s="1029"/>
      <c r="CD124" s="1029"/>
      <c r="CE124" s="1029"/>
      <c r="CF124" s="1030"/>
      <c r="CG124" s="1031"/>
      <c r="CH124" s="1031"/>
      <c r="CI124" s="1031"/>
      <c r="CJ124" s="1032"/>
      <c r="CK124" s="1014"/>
      <c r="CL124" s="1014"/>
      <c r="CM124" s="1014"/>
      <c r="CN124" s="1014"/>
      <c r="CO124" s="1015"/>
      <c r="CP124" s="1021" t="s">
        <v>451</v>
      </c>
      <c r="CQ124" s="1022"/>
      <c r="CR124" s="1022"/>
      <c r="CS124" s="1022"/>
      <c r="CT124" s="1022"/>
      <c r="CU124" s="1022"/>
      <c r="CV124" s="1022"/>
      <c r="CW124" s="1022"/>
      <c r="CX124" s="1022"/>
      <c r="CY124" s="1022"/>
      <c r="CZ124" s="1022"/>
      <c r="DA124" s="1022"/>
      <c r="DB124" s="1022"/>
      <c r="DC124" s="1022"/>
      <c r="DD124" s="1022"/>
      <c r="DE124" s="1022"/>
      <c r="DF124" s="1023"/>
      <c r="DG124" s="1006" t="s">
        <v>122</v>
      </c>
      <c r="DH124" s="988"/>
      <c r="DI124" s="988"/>
      <c r="DJ124" s="988"/>
      <c r="DK124" s="989"/>
      <c r="DL124" s="987" t="s">
        <v>122</v>
      </c>
      <c r="DM124" s="988"/>
      <c r="DN124" s="988"/>
      <c r="DO124" s="988"/>
      <c r="DP124" s="989"/>
      <c r="DQ124" s="987" t="s">
        <v>122</v>
      </c>
      <c r="DR124" s="988"/>
      <c r="DS124" s="988"/>
      <c r="DT124" s="988"/>
      <c r="DU124" s="989"/>
      <c r="DV124" s="990" t="s">
        <v>122</v>
      </c>
      <c r="DW124" s="991"/>
      <c r="DX124" s="991"/>
      <c r="DY124" s="991"/>
      <c r="DZ124" s="992"/>
    </row>
    <row r="125" spans="1:130" s="230" customFormat="1" ht="26.25" customHeight="1" x14ac:dyDescent="0.2">
      <c r="A125" s="1059"/>
      <c r="B125" s="951"/>
      <c r="C125" s="924" t="s">
        <v>440</v>
      </c>
      <c r="D125" s="925"/>
      <c r="E125" s="925"/>
      <c r="F125" s="925"/>
      <c r="G125" s="925"/>
      <c r="H125" s="925"/>
      <c r="I125" s="925"/>
      <c r="J125" s="925"/>
      <c r="K125" s="925"/>
      <c r="L125" s="925"/>
      <c r="M125" s="925"/>
      <c r="N125" s="925"/>
      <c r="O125" s="925"/>
      <c r="P125" s="925"/>
      <c r="Q125" s="925"/>
      <c r="R125" s="925"/>
      <c r="S125" s="925"/>
      <c r="T125" s="925"/>
      <c r="U125" s="925"/>
      <c r="V125" s="925"/>
      <c r="W125" s="925"/>
      <c r="X125" s="925"/>
      <c r="Y125" s="925"/>
      <c r="Z125" s="926"/>
      <c r="AA125" s="960" t="s">
        <v>122</v>
      </c>
      <c r="AB125" s="961"/>
      <c r="AC125" s="961"/>
      <c r="AD125" s="961"/>
      <c r="AE125" s="962"/>
      <c r="AF125" s="963" t="s">
        <v>122</v>
      </c>
      <c r="AG125" s="961"/>
      <c r="AH125" s="961"/>
      <c r="AI125" s="961"/>
      <c r="AJ125" s="962"/>
      <c r="AK125" s="963" t="s">
        <v>122</v>
      </c>
      <c r="AL125" s="961"/>
      <c r="AM125" s="961"/>
      <c r="AN125" s="961"/>
      <c r="AO125" s="962"/>
      <c r="AP125" s="964" t="s">
        <v>122</v>
      </c>
      <c r="AQ125" s="965"/>
      <c r="AR125" s="965"/>
      <c r="AS125" s="965"/>
      <c r="AT125" s="96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4" t="s">
        <v>452</v>
      </c>
      <c r="CL125" s="1009"/>
      <c r="CM125" s="1009"/>
      <c r="CN125" s="1009"/>
      <c r="CO125" s="1010"/>
      <c r="CP125" s="931" t="s">
        <v>453</v>
      </c>
      <c r="CQ125" s="899"/>
      <c r="CR125" s="899"/>
      <c r="CS125" s="899"/>
      <c r="CT125" s="899"/>
      <c r="CU125" s="899"/>
      <c r="CV125" s="899"/>
      <c r="CW125" s="899"/>
      <c r="CX125" s="899"/>
      <c r="CY125" s="899"/>
      <c r="CZ125" s="899"/>
      <c r="DA125" s="899"/>
      <c r="DB125" s="899"/>
      <c r="DC125" s="899"/>
      <c r="DD125" s="899"/>
      <c r="DE125" s="899"/>
      <c r="DF125" s="900"/>
      <c r="DG125" s="932" t="s">
        <v>122</v>
      </c>
      <c r="DH125" s="933"/>
      <c r="DI125" s="933"/>
      <c r="DJ125" s="933"/>
      <c r="DK125" s="933"/>
      <c r="DL125" s="933" t="s">
        <v>122</v>
      </c>
      <c r="DM125" s="933"/>
      <c r="DN125" s="933"/>
      <c r="DO125" s="933"/>
      <c r="DP125" s="933"/>
      <c r="DQ125" s="933" t="s">
        <v>122</v>
      </c>
      <c r="DR125" s="933"/>
      <c r="DS125" s="933"/>
      <c r="DT125" s="933"/>
      <c r="DU125" s="933"/>
      <c r="DV125" s="934" t="s">
        <v>122</v>
      </c>
      <c r="DW125" s="934"/>
      <c r="DX125" s="934"/>
      <c r="DY125" s="934"/>
      <c r="DZ125" s="935"/>
    </row>
    <row r="126" spans="1:130" s="230" customFormat="1" ht="26.25" customHeight="1" thickBot="1" x14ac:dyDescent="0.25">
      <c r="A126" s="1059"/>
      <c r="B126" s="951"/>
      <c r="C126" s="924" t="s">
        <v>442</v>
      </c>
      <c r="D126" s="925"/>
      <c r="E126" s="925"/>
      <c r="F126" s="925"/>
      <c r="G126" s="925"/>
      <c r="H126" s="925"/>
      <c r="I126" s="925"/>
      <c r="J126" s="925"/>
      <c r="K126" s="925"/>
      <c r="L126" s="925"/>
      <c r="M126" s="925"/>
      <c r="N126" s="925"/>
      <c r="O126" s="925"/>
      <c r="P126" s="925"/>
      <c r="Q126" s="925"/>
      <c r="R126" s="925"/>
      <c r="S126" s="925"/>
      <c r="T126" s="925"/>
      <c r="U126" s="925"/>
      <c r="V126" s="925"/>
      <c r="W126" s="925"/>
      <c r="X126" s="925"/>
      <c r="Y126" s="925"/>
      <c r="Z126" s="926"/>
      <c r="AA126" s="960" t="s">
        <v>122</v>
      </c>
      <c r="AB126" s="961"/>
      <c r="AC126" s="961"/>
      <c r="AD126" s="961"/>
      <c r="AE126" s="962"/>
      <c r="AF126" s="963" t="s">
        <v>122</v>
      </c>
      <c r="AG126" s="961"/>
      <c r="AH126" s="961"/>
      <c r="AI126" s="961"/>
      <c r="AJ126" s="962"/>
      <c r="AK126" s="963" t="s">
        <v>122</v>
      </c>
      <c r="AL126" s="961"/>
      <c r="AM126" s="961"/>
      <c r="AN126" s="961"/>
      <c r="AO126" s="962"/>
      <c r="AP126" s="964" t="s">
        <v>122</v>
      </c>
      <c r="AQ126" s="965"/>
      <c r="AR126" s="965"/>
      <c r="AS126" s="965"/>
      <c r="AT126" s="96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5"/>
      <c r="CL126" s="1012"/>
      <c r="CM126" s="1012"/>
      <c r="CN126" s="1012"/>
      <c r="CO126" s="1013"/>
      <c r="CP126" s="924" t="s">
        <v>454</v>
      </c>
      <c r="CQ126" s="925"/>
      <c r="CR126" s="925"/>
      <c r="CS126" s="925"/>
      <c r="CT126" s="925"/>
      <c r="CU126" s="925"/>
      <c r="CV126" s="925"/>
      <c r="CW126" s="925"/>
      <c r="CX126" s="925"/>
      <c r="CY126" s="925"/>
      <c r="CZ126" s="925"/>
      <c r="DA126" s="925"/>
      <c r="DB126" s="925"/>
      <c r="DC126" s="925"/>
      <c r="DD126" s="925"/>
      <c r="DE126" s="925"/>
      <c r="DF126" s="926"/>
      <c r="DG126" s="927" t="s">
        <v>122</v>
      </c>
      <c r="DH126" s="928"/>
      <c r="DI126" s="928"/>
      <c r="DJ126" s="928"/>
      <c r="DK126" s="928"/>
      <c r="DL126" s="928" t="s">
        <v>122</v>
      </c>
      <c r="DM126" s="928"/>
      <c r="DN126" s="928"/>
      <c r="DO126" s="928"/>
      <c r="DP126" s="928"/>
      <c r="DQ126" s="928" t="s">
        <v>122</v>
      </c>
      <c r="DR126" s="928"/>
      <c r="DS126" s="928"/>
      <c r="DT126" s="928"/>
      <c r="DU126" s="928"/>
      <c r="DV126" s="929" t="s">
        <v>122</v>
      </c>
      <c r="DW126" s="929"/>
      <c r="DX126" s="929"/>
      <c r="DY126" s="929"/>
      <c r="DZ126" s="930"/>
    </row>
    <row r="127" spans="1:130" s="230" customFormat="1" ht="26.25" customHeight="1" x14ac:dyDescent="0.2">
      <c r="A127" s="1060"/>
      <c r="B127" s="953"/>
      <c r="C127" s="975" t="s">
        <v>455</v>
      </c>
      <c r="D127" s="967"/>
      <c r="E127" s="967"/>
      <c r="F127" s="967"/>
      <c r="G127" s="967"/>
      <c r="H127" s="967"/>
      <c r="I127" s="967"/>
      <c r="J127" s="967"/>
      <c r="K127" s="967"/>
      <c r="L127" s="967"/>
      <c r="M127" s="967"/>
      <c r="N127" s="967"/>
      <c r="O127" s="967"/>
      <c r="P127" s="967"/>
      <c r="Q127" s="967"/>
      <c r="R127" s="967"/>
      <c r="S127" s="967"/>
      <c r="T127" s="967"/>
      <c r="U127" s="967"/>
      <c r="V127" s="967"/>
      <c r="W127" s="967"/>
      <c r="X127" s="967"/>
      <c r="Y127" s="967"/>
      <c r="Z127" s="968"/>
      <c r="AA127" s="960" t="s">
        <v>122</v>
      </c>
      <c r="AB127" s="961"/>
      <c r="AC127" s="961"/>
      <c r="AD127" s="961"/>
      <c r="AE127" s="962"/>
      <c r="AF127" s="963" t="s">
        <v>122</v>
      </c>
      <c r="AG127" s="961"/>
      <c r="AH127" s="961"/>
      <c r="AI127" s="961"/>
      <c r="AJ127" s="962"/>
      <c r="AK127" s="963" t="s">
        <v>122</v>
      </c>
      <c r="AL127" s="961"/>
      <c r="AM127" s="961"/>
      <c r="AN127" s="961"/>
      <c r="AO127" s="962"/>
      <c r="AP127" s="964" t="s">
        <v>122</v>
      </c>
      <c r="AQ127" s="965"/>
      <c r="AR127" s="965"/>
      <c r="AS127" s="965"/>
      <c r="AT127" s="966"/>
      <c r="AU127" s="232"/>
      <c r="AV127" s="232"/>
      <c r="AW127" s="232"/>
      <c r="AX127" s="1033" t="s">
        <v>456</v>
      </c>
      <c r="AY127" s="1034"/>
      <c r="AZ127" s="1034"/>
      <c r="BA127" s="1034"/>
      <c r="BB127" s="1034"/>
      <c r="BC127" s="1034"/>
      <c r="BD127" s="1034"/>
      <c r="BE127" s="1035"/>
      <c r="BF127" s="1036" t="s">
        <v>457</v>
      </c>
      <c r="BG127" s="1034"/>
      <c r="BH127" s="1034"/>
      <c r="BI127" s="1034"/>
      <c r="BJ127" s="1034"/>
      <c r="BK127" s="1034"/>
      <c r="BL127" s="1035"/>
      <c r="BM127" s="1036" t="s">
        <v>458</v>
      </c>
      <c r="BN127" s="1034"/>
      <c r="BO127" s="1034"/>
      <c r="BP127" s="1034"/>
      <c r="BQ127" s="1034"/>
      <c r="BR127" s="1034"/>
      <c r="BS127" s="1035"/>
      <c r="BT127" s="1036" t="s">
        <v>459</v>
      </c>
      <c r="BU127" s="1034"/>
      <c r="BV127" s="1034"/>
      <c r="BW127" s="1034"/>
      <c r="BX127" s="1034"/>
      <c r="BY127" s="1034"/>
      <c r="BZ127" s="1057"/>
      <c r="CA127" s="232"/>
      <c r="CB127" s="232"/>
      <c r="CC127" s="232"/>
      <c r="CD127" s="255"/>
      <c r="CE127" s="255"/>
      <c r="CF127" s="255"/>
      <c r="CG127" s="232"/>
      <c r="CH127" s="232"/>
      <c r="CI127" s="232"/>
      <c r="CJ127" s="254"/>
      <c r="CK127" s="1025"/>
      <c r="CL127" s="1012"/>
      <c r="CM127" s="1012"/>
      <c r="CN127" s="1012"/>
      <c r="CO127" s="1013"/>
      <c r="CP127" s="924" t="s">
        <v>460</v>
      </c>
      <c r="CQ127" s="925"/>
      <c r="CR127" s="925"/>
      <c r="CS127" s="925"/>
      <c r="CT127" s="925"/>
      <c r="CU127" s="925"/>
      <c r="CV127" s="925"/>
      <c r="CW127" s="925"/>
      <c r="CX127" s="925"/>
      <c r="CY127" s="925"/>
      <c r="CZ127" s="925"/>
      <c r="DA127" s="925"/>
      <c r="DB127" s="925"/>
      <c r="DC127" s="925"/>
      <c r="DD127" s="925"/>
      <c r="DE127" s="925"/>
      <c r="DF127" s="926"/>
      <c r="DG127" s="927" t="s">
        <v>122</v>
      </c>
      <c r="DH127" s="928"/>
      <c r="DI127" s="928"/>
      <c r="DJ127" s="928"/>
      <c r="DK127" s="928"/>
      <c r="DL127" s="928" t="s">
        <v>122</v>
      </c>
      <c r="DM127" s="928"/>
      <c r="DN127" s="928"/>
      <c r="DO127" s="928"/>
      <c r="DP127" s="928"/>
      <c r="DQ127" s="928" t="s">
        <v>122</v>
      </c>
      <c r="DR127" s="928"/>
      <c r="DS127" s="928"/>
      <c r="DT127" s="928"/>
      <c r="DU127" s="928"/>
      <c r="DV127" s="929" t="s">
        <v>122</v>
      </c>
      <c r="DW127" s="929"/>
      <c r="DX127" s="929"/>
      <c r="DY127" s="929"/>
      <c r="DZ127" s="930"/>
    </row>
    <row r="128" spans="1:130" s="230" customFormat="1" ht="26.25" customHeight="1" thickBot="1" x14ac:dyDescent="0.25">
      <c r="A128" s="1043" t="s">
        <v>461</v>
      </c>
      <c r="B128" s="1044"/>
      <c r="C128" s="1044"/>
      <c r="D128" s="1044"/>
      <c r="E128" s="1044"/>
      <c r="F128" s="1044"/>
      <c r="G128" s="1044"/>
      <c r="H128" s="1044"/>
      <c r="I128" s="1044"/>
      <c r="J128" s="1044"/>
      <c r="K128" s="1044"/>
      <c r="L128" s="1044"/>
      <c r="M128" s="1044"/>
      <c r="N128" s="1044"/>
      <c r="O128" s="1044"/>
      <c r="P128" s="1044"/>
      <c r="Q128" s="1044"/>
      <c r="R128" s="1044"/>
      <c r="S128" s="1044"/>
      <c r="T128" s="1044"/>
      <c r="U128" s="1044"/>
      <c r="V128" s="1044"/>
      <c r="W128" s="1045" t="s">
        <v>462</v>
      </c>
      <c r="X128" s="1045"/>
      <c r="Y128" s="1045"/>
      <c r="Z128" s="1046"/>
      <c r="AA128" s="1047" t="s">
        <v>122</v>
      </c>
      <c r="AB128" s="1048"/>
      <c r="AC128" s="1048"/>
      <c r="AD128" s="1048"/>
      <c r="AE128" s="1049"/>
      <c r="AF128" s="1050">
        <v>239</v>
      </c>
      <c r="AG128" s="1048"/>
      <c r="AH128" s="1048"/>
      <c r="AI128" s="1048"/>
      <c r="AJ128" s="1049"/>
      <c r="AK128" s="1050">
        <v>239</v>
      </c>
      <c r="AL128" s="1048"/>
      <c r="AM128" s="1048"/>
      <c r="AN128" s="1048"/>
      <c r="AO128" s="1049"/>
      <c r="AP128" s="1051"/>
      <c r="AQ128" s="1052"/>
      <c r="AR128" s="1052"/>
      <c r="AS128" s="1052"/>
      <c r="AT128" s="1053"/>
      <c r="AU128" s="232"/>
      <c r="AV128" s="232"/>
      <c r="AW128" s="232"/>
      <c r="AX128" s="898" t="s">
        <v>463</v>
      </c>
      <c r="AY128" s="899"/>
      <c r="AZ128" s="899"/>
      <c r="BA128" s="899"/>
      <c r="BB128" s="899"/>
      <c r="BC128" s="899"/>
      <c r="BD128" s="899"/>
      <c r="BE128" s="900"/>
      <c r="BF128" s="1054" t="s">
        <v>122</v>
      </c>
      <c r="BG128" s="1055"/>
      <c r="BH128" s="1055"/>
      <c r="BI128" s="1055"/>
      <c r="BJ128" s="1055"/>
      <c r="BK128" s="1055"/>
      <c r="BL128" s="1056"/>
      <c r="BM128" s="1054">
        <v>15</v>
      </c>
      <c r="BN128" s="1055"/>
      <c r="BO128" s="1055"/>
      <c r="BP128" s="1055"/>
      <c r="BQ128" s="1055"/>
      <c r="BR128" s="1055"/>
      <c r="BS128" s="1056"/>
      <c r="BT128" s="1054">
        <v>20</v>
      </c>
      <c r="BU128" s="1055"/>
      <c r="BV128" s="1055"/>
      <c r="BW128" s="1055"/>
      <c r="BX128" s="1055"/>
      <c r="BY128" s="1055"/>
      <c r="BZ128" s="1078"/>
      <c r="CA128" s="255"/>
      <c r="CB128" s="255"/>
      <c r="CC128" s="255"/>
      <c r="CD128" s="255"/>
      <c r="CE128" s="255"/>
      <c r="CF128" s="255"/>
      <c r="CG128" s="232"/>
      <c r="CH128" s="232"/>
      <c r="CI128" s="232"/>
      <c r="CJ128" s="254"/>
      <c r="CK128" s="1026"/>
      <c r="CL128" s="1027"/>
      <c r="CM128" s="1027"/>
      <c r="CN128" s="1027"/>
      <c r="CO128" s="1028"/>
      <c r="CP128" s="1037" t="s">
        <v>464</v>
      </c>
      <c r="CQ128" s="726"/>
      <c r="CR128" s="726"/>
      <c r="CS128" s="726"/>
      <c r="CT128" s="726"/>
      <c r="CU128" s="726"/>
      <c r="CV128" s="726"/>
      <c r="CW128" s="726"/>
      <c r="CX128" s="726"/>
      <c r="CY128" s="726"/>
      <c r="CZ128" s="726"/>
      <c r="DA128" s="726"/>
      <c r="DB128" s="726"/>
      <c r="DC128" s="726"/>
      <c r="DD128" s="726"/>
      <c r="DE128" s="726"/>
      <c r="DF128" s="1038"/>
      <c r="DG128" s="1039" t="s">
        <v>122</v>
      </c>
      <c r="DH128" s="1040"/>
      <c r="DI128" s="1040"/>
      <c r="DJ128" s="1040"/>
      <c r="DK128" s="1040"/>
      <c r="DL128" s="1040" t="s">
        <v>122</v>
      </c>
      <c r="DM128" s="1040"/>
      <c r="DN128" s="1040"/>
      <c r="DO128" s="1040"/>
      <c r="DP128" s="1040"/>
      <c r="DQ128" s="1040" t="s">
        <v>122</v>
      </c>
      <c r="DR128" s="1040"/>
      <c r="DS128" s="1040"/>
      <c r="DT128" s="1040"/>
      <c r="DU128" s="1040"/>
      <c r="DV128" s="1041" t="s">
        <v>122</v>
      </c>
      <c r="DW128" s="1041"/>
      <c r="DX128" s="1041"/>
      <c r="DY128" s="1041"/>
      <c r="DZ128" s="1042"/>
    </row>
    <row r="129" spans="1:131" s="230" customFormat="1" ht="26.25" customHeight="1" x14ac:dyDescent="0.2">
      <c r="A129" s="936" t="s">
        <v>102</v>
      </c>
      <c r="B129" s="937"/>
      <c r="C129" s="937"/>
      <c r="D129" s="937"/>
      <c r="E129" s="937"/>
      <c r="F129" s="937"/>
      <c r="G129" s="937"/>
      <c r="H129" s="937"/>
      <c r="I129" s="937"/>
      <c r="J129" s="937"/>
      <c r="K129" s="937"/>
      <c r="L129" s="937"/>
      <c r="M129" s="937"/>
      <c r="N129" s="937"/>
      <c r="O129" s="937"/>
      <c r="P129" s="937"/>
      <c r="Q129" s="937"/>
      <c r="R129" s="937"/>
      <c r="S129" s="937"/>
      <c r="T129" s="937"/>
      <c r="U129" s="937"/>
      <c r="V129" s="937"/>
      <c r="W129" s="1072" t="s">
        <v>465</v>
      </c>
      <c r="X129" s="1073"/>
      <c r="Y129" s="1073"/>
      <c r="Z129" s="1074"/>
      <c r="AA129" s="960">
        <v>4977909</v>
      </c>
      <c r="AB129" s="961"/>
      <c r="AC129" s="961"/>
      <c r="AD129" s="961"/>
      <c r="AE129" s="962"/>
      <c r="AF129" s="963">
        <v>4822959</v>
      </c>
      <c r="AG129" s="961"/>
      <c r="AH129" s="961"/>
      <c r="AI129" s="961"/>
      <c r="AJ129" s="962"/>
      <c r="AK129" s="963">
        <v>4902508</v>
      </c>
      <c r="AL129" s="961"/>
      <c r="AM129" s="961"/>
      <c r="AN129" s="961"/>
      <c r="AO129" s="962"/>
      <c r="AP129" s="1075"/>
      <c r="AQ129" s="1076"/>
      <c r="AR129" s="1076"/>
      <c r="AS129" s="1076"/>
      <c r="AT129" s="1077"/>
      <c r="AU129" s="233"/>
      <c r="AV129" s="233"/>
      <c r="AW129" s="233"/>
      <c r="AX129" s="1067" t="s">
        <v>466</v>
      </c>
      <c r="AY129" s="925"/>
      <c r="AZ129" s="925"/>
      <c r="BA129" s="925"/>
      <c r="BB129" s="925"/>
      <c r="BC129" s="925"/>
      <c r="BD129" s="925"/>
      <c r="BE129" s="926"/>
      <c r="BF129" s="1068" t="s">
        <v>122</v>
      </c>
      <c r="BG129" s="1069"/>
      <c r="BH129" s="1069"/>
      <c r="BI129" s="1069"/>
      <c r="BJ129" s="1069"/>
      <c r="BK129" s="1069"/>
      <c r="BL129" s="1070"/>
      <c r="BM129" s="1068">
        <v>20</v>
      </c>
      <c r="BN129" s="1069"/>
      <c r="BO129" s="1069"/>
      <c r="BP129" s="1069"/>
      <c r="BQ129" s="1069"/>
      <c r="BR129" s="1069"/>
      <c r="BS129" s="1070"/>
      <c r="BT129" s="1068">
        <v>30</v>
      </c>
      <c r="BU129" s="1069"/>
      <c r="BV129" s="1069"/>
      <c r="BW129" s="1069"/>
      <c r="BX129" s="1069"/>
      <c r="BY129" s="1069"/>
      <c r="BZ129" s="1071"/>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36" t="s">
        <v>467</v>
      </c>
      <c r="B130" s="937"/>
      <c r="C130" s="937"/>
      <c r="D130" s="937"/>
      <c r="E130" s="937"/>
      <c r="F130" s="937"/>
      <c r="G130" s="937"/>
      <c r="H130" s="937"/>
      <c r="I130" s="937"/>
      <c r="J130" s="937"/>
      <c r="K130" s="937"/>
      <c r="L130" s="937"/>
      <c r="M130" s="937"/>
      <c r="N130" s="937"/>
      <c r="O130" s="937"/>
      <c r="P130" s="937"/>
      <c r="Q130" s="937"/>
      <c r="R130" s="937"/>
      <c r="S130" s="937"/>
      <c r="T130" s="937"/>
      <c r="U130" s="937"/>
      <c r="V130" s="937"/>
      <c r="W130" s="1072" t="s">
        <v>468</v>
      </c>
      <c r="X130" s="1073"/>
      <c r="Y130" s="1073"/>
      <c r="Z130" s="1074"/>
      <c r="AA130" s="960">
        <v>648730</v>
      </c>
      <c r="AB130" s="961"/>
      <c r="AC130" s="961"/>
      <c r="AD130" s="961"/>
      <c r="AE130" s="962"/>
      <c r="AF130" s="963">
        <v>632069</v>
      </c>
      <c r="AG130" s="961"/>
      <c r="AH130" s="961"/>
      <c r="AI130" s="961"/>
      <c r="AJ130" s="962"/>
      <c r="AK130" s="963">
        <v>639551</v>
      </c>
      <c r="AL130" s="961"/>
      <c r="AM130" s="961"/>
      <c r="AN130" s="961"/>
      <c r="AO130" s="962"/>
      <c r="AP130" s="1075"/>
      <c r="AQ130" s="1076"/>
      <c r="AR130" s="1076"/>
      <c r="AS130" s="1076"/>
      <c r="AT130" s="1077"/>
      <c r="AU130" s="233"/>
      <c r="AV130" s="233"/>
      <c r="AW130" s="233"/>
      <c r="AX130" s="1067" t="s">
        <v>469</v>
      </c>
      <c r="AY130" s="925"/>
      <c r="AZ130" s="925"/>
      <c r="BA130" s="925"/>
      <c r="BB130" s="925"/>
      <c r="BC130" s="925"/>
      <c r="BD130" s="925"/>
      <c r="BE130" s="926"/>
      <c r="BF130" s="1103">
        <v>6.5</v>
      </c>
      <c r="BG130" s="1104"/>
      <c r="BH130" s="1104"/>
      <c r="BI130" s="1104"/>
      <c r="BJ130" s="1104"/>
      <c r="BK130" s="1104"/>
      <c r="BL130" s="1105"/>
      <c r="BM130" s="1103">
        <v>25</v>
      </c>
      <c r="BN130" s="1104"/>
      <c r="BO130" s="1104"/>
      <c r="BP130" s="1104"/>
      <c r="BQ130" s="1104"/>
      <c r="BR130" s="1104"/>
      <c r="BS130" s="1105"/>
      <c r="BT130" s="1103">
        <v>35</v>
      </c>
      <c r="BU130" s="1104"/>
      <c r="BV130" s="1104"/>
      <c r="BW130" s="1104"/>
      <c r="BX130" s="1104"/>
      <c r="BY130" s="1104"/>
      <c r="BZ130" s="1106"/>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07"/>
      <c r="B131" s="1108"/>
      <c r="C131" s="1108"/>
      <c r="D131" s="1108"/>
      <c r="E131" s="1108"/>
      <c r="F131" s="1108"/>
      <c r="G131" s="1108"/>
      <c r="H131" s="1108"/>
      <c r="I131" s="1108"/>
      <c r="J131" s="1108"/>
      <c r="K131" s="1108"/>
      <c r="L131" s="1108"/>
      <c r="M131" s="1108"/>
      <c r="N131" s="1108"/>
      <c r="O131" s="1108"/>
      <c r="P131" s="1108"/>
      <c r="Q131" s="1108"/>
      <c r="R131" s="1108"/>
      <c r="S131" s="1108"/>
      <c r="T131" s="1108"/>
      <c r="U131" s="1108"/>
      <c r="V131" s="1108"/>
      <c r="W131" s="1109" t="s">
        <v>470</v>
      </c>
      <c r="X131" s="1110"/>
      <c r="Y131" s="1110"/>
      <c r="Z131" s="1111"/>
      <c r="AA131" s="1006">
        <v>4329179</v>
      </c>
      <c r="AB131" s="988"/>
      <c r="AC131" s="988"/>
      <c r="AD131" s="988"/>
      <c r="AE131" s="989"/>
      <c r="AF131" s="987">
        <v>4190890</v>
      </c>
      <c r="AG131" s="988"/>
      <c r="AH131" s="988"/>
      <c r="AI131" s="988"/>
      <c r="AJ131" s="989"/>
      <c r="AK131" s="987">
        <v>4262957</v>
      </c>
      <c r="AL131" s="988"/>
      <c r="AM131" s="988"/>
      <c r="AN131" s="988"/>
      <c r="AO131" s="989"/>
      <c r="AP131" s="1112"/>
      <c r="AQ131" s="1113"/>
      <c r="AR131" s="1113"/>
      <c r="AS131" s="1113"/>
      <c r="AT131" s="1114"/>
      <c r="AU131" s="233"/>
      <c r="AV131" s="233"/>
      <c r="AW131" s="233"/>
      <c r="AX131" s="1085" t="s">
        <v>471</v>
      </c>
      <c r="AY131" s="726"/>
      <c r="AZ131" s="726"/>
      <c r="BA131" s="726"/>
      <c r="BB131" s="726"/>
      <c r="BC131" s="726"/>
      <c r="BD131" s="726"/>
      <c r="BE131" s="1038"/>
      <c r="BF131" s="1086" t="s">
        <v>122</v>
      </c>
      <c r="BG131" s="1087"/>
      <c r="BH131" s="1087"/>
      <c r="BI131" s="1087"/>
      <c r="BJ131" s="1087"/>
      <c r="BK131" s="1087"/>
      <c r="BL131" s="1088"/>
      <c r="BM131" s="1086">
        <v>350</v>
      </c>
      <c r="BN131" s="1087"/>
      <c r="BO131" s="1087"/>
      <c r="BP131" s="1087"/>
      <c r="BQ131" s="1087"/>
      <c r="BR131" s="1087"/>
      <c r="BS131" s="1088"/>
      <c r="BT131" s="1089"/>
      <c r="BU131" s="1090"/>
      <c r="BV131" s="1090"/>
      <c r="BW131" s="1090"/>
      <c r="BX131" s="1090"/>
      <c r="BY131" s="1090"/>
      <c r="BZ131" s="1091"/>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092" t="s">
        <v>472</v>
      </c>
      <c r="B132" s="1093"/>
      <c r="C132" s="1093"/>
      <c r="D132" s="1093"/>
      <c r="E132" s="1093"/>
      <c r="F132" s="1093"/>
      <c r="G132" s="1093"/>
      <c r="H132" s="1093"/>
      <c r="I132" s="1093"/>
      <c r="J132" s="1093"/>
      <c r="K132" s="1093"/>
      <c r="L132" s="1093"/>
      <c r="M132" s="1093"/>
      <c r="N132" s="1093"/>
      <c r="O132" s="1093"/>
      <c r="P132" s="1093"/>
      <c r="Q132" s="1093"/>
      <c r="R132" s="1093"/>
      <c r="S132" s="1093"/>
      <c r="T132" s="1093"/>
      <c r="U132" s="1093"/>
      <c r="V132" s="1096" t="s">
        <v>473</v>
      </c>
      <c r="W132" s="1096"/>
      <c r="X132" s="1096"/>
      <c r="Y132" s="1096"/>
      <c r="Z132" s="1097"/>
      <c r="AA132" s="1098">
        <v>6.6703409579999997</v>
      </c>
      <c r="AB132" s="1099"/>
      <c r="AC132" s="1099"/>
      <c r="AD132" s="1099"/>
      <c r="AE132" s="1100"/>
      <c r="AF132" s="1101">
        <v>6.8949793479999997</v>
      </c>
      <c r="AG132" s="1099"/>
      <c r="AH132" s="1099"/>
      <c r="AI132" s="1099"/>
      <c r="AJ132" s="1100"/>
      <c r="AK132" s="1101">
        <v>6.183642012</v>
      </c>
      <c r="AL132" s="1099"/>
      <c r="AM132" s="1099"/>
      <c r="AN132" s="1099"/>
      <c r="AO132" s="1100"/>
      <c r="AP132" s="1003"/>
      <c r="AQ132" s="1004"/>
      <c r="AR132" s="1004"/>
      <c r="AS132" s="1004"/>
      <c r="AT132" s="1102"/>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094"/>
      <c r="B133" s="1095"/>
      <c r="C133" s="1095"/>
      <c r="D133" s="1095"/>
      <c r="E133" s="1095"/>
      <c r="F133" s="1095"/>
      <c r="G133" s="1095"/>
      <c r="H133" s="1095"/>
      <c r="I133" s="1095"/>
      <c r="J133" s="1095"/>
      <c r="K133" s="1095"/>
      <c r="L133" s="1095"/>
      <c r="M133" s="1095"/>
      <c r="N133" s="1095"/>
      <c r="O133" s="1095"/>
      <c r="P133" s="1095"/>
      <c r="Q133" s="1095"/>
      <c r="R133" s="1095"/>
      <c r="S133" s="1095"/>
      <c r="T133" s="1095"/>
      <c r="U133" s="1095"/>
      <c r="V133" s="1079" t="s">
        <v>474</v>
      </c>
      <c r="W133" s="1079"/>
      <c r="X133" s="1079"/>
      <c r="Y133" s="1079"/>
      <c r="Z133" s="1080"/>
      <c r="AA133" s="1081">
        <v>6.6</v>
      </c>
      <c r="AB133" s="1082"/>
      <c r="AC133" s="1082"/>
      <c r="AD133" s="1082"/>
      <c r="AE133" s="1083"/>
      <c r="AF133" s="1081">
        <v>6.9</v>
      </c>
      <c r="AG133" s="1082"/>
      <c r="AH133" s="1082"/>
      <c r="AI133" s="1082"/>
      <c r="AJ133" s="1083"/>
      <c r="AK133" s="1081">
        <v>6.5</v>
      </c>
      <c r="AL133" s="1082"/>
      <c r="AM133" s="1082"/>
      <c r="AN133" s="1082"/>
      <c r="AO133" s="1083"/>
      <c r="AP133" s="1030"/>
      <c r="AQ133" s="1031"/>
      <c r="AR133" s="1031"/>
      <c r="AS133" s="1031"/>
      <c r="AT133" s="108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ADhlMbAEyX58ok44O1UfAnzwNcsY9qF3E/nZerDHkBEEegcPDSPr6uV+Za89pcjs2JvUeDuVHZr1aCcHMbKajg==" saltValue="V4bq5zPY+q+nZq5oFEx1k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475</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n177Va631owSFXguJUGFAE2C2Tj2JmOeC2pChcYOYEACY1bn+aStUBxY23uKmyiDUuP12jpXEMRt6IS5jhao6g==" saltValue="4FkwVKxgjCq6xPnBMuNdi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7+8psSMIXS1ZzFPH8QmNvubOtVEulowbsdxcEDra5UMxoFLgluzhvwWRcAsdkfgzp7a0lRf9nUgQybE9qe4z7Q==" saltValue="miOdrHPnHxsX99bTU53G2g==" spinCount="100000" sheet="1" objects="1" scenarios="1"/>
  <dataConsolidate/>
  <phoneticPr fontId="2"/>
  <printOptions horizontalCentered="1" verticalCentered="1"/>
  <pageMargins left="0" right="0" top="0" bottom="0" header="0" footer="0"/>
  <pageSetup paperSize="8" scale="68" orientation="landscape"/>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476</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477</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6" t="s">
        <v>478</v>
      </c>
      <c r="AP7" s="272"/>
      <c r="AQ7" s="273" t="s">
        <v>479</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7"/>
      <c r="AP8" s="278" t="s">
        <v>480</v>
      </c>
      <c r="AQ8" s="279" t="s">
        <v>481</v>
      </c>
      <c r="AR8" s="280" t="s">
        <v>482</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8" t="s">
        <v>483</v>
      </c>
      <c r="AL9" s="1119"/>
      <c r="AM9" s="1119"/>
      <c r="AN9" s="1120"/>
      <c r="AO9" s="281">
        <v>1314354</v>
      </c>
      <c r="AP9" s="281">
        <v>74333</v>
      </c>
      <c r="AQ9" s="282">
        <v>102178</v>
      </c>
      <c r="AR9" s="283">
        <v>-27.3</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8" t="s">
        <v>484</v>
      </c>
      <c r="AL10" s="1119"/>
      <c r="AM10" s="1119"/>
      <c r="AN10" s="1120"/>
      <c r="AO10" s="284">
        <v>197677</v>
      </c>
      <c r="AP10" s="284">
        <v>11180</v>
      </c>
      <c r="AQ10" s="285">
        <v>12375</v>
      </c>
      <c r="AR10" s="286">
        <v>-9.6999999999999993</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8" t="s">
        <v>485</v>
      </c>
      <c r="AL11" s="1119"/>
      <c r="AM11" s="1119"/>
      <c r="AN11" s="1120"/>
      <c r="AO11" s="284" t="s">
        <v>486</v>
      </c>
      <c r="AP11" s="284" t="s">
        <v>486</v>
      </c>
      <c r="AQ11" s="285">
        <v>998</v>
      </c>
      <c r="AR11" s="286" t="s">
        <v>486</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8" t="s">
        <v>487</v>
      </c>
      <c r="AL12" s="1119"/>
      <c r="AM12" s="1119"/>
      <c r="AN12" s="1120"/>
      <c r="AO12" s="284" t="s">
        <v>486</v>
      </c>
      <c r="AP12" s="284" t="s">
        <v>486</v>
      </c>
      <c r="AQ12" s="285">
        <v>0</v>
      </c>
      <c r="AR12" s="286" t="s">
        <v>486</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8" t="s">
        <v>488</v>
      </c>
      <c r="AL13" s="1119"/>
      <c r="AM13" s="1119"/>
      <c r="AN13" s="1120"/>
      <c r="AO13" s="284" t="s">
        <v>486</v>
      </c>
      <c r="AP13" s="284" t="s">
        <v>486</v>
      </c>
      <c r="AQ13" s="285">
        <v>3569</v>
      </c>
      <c r="AR13" s="286" t="s">
        <v>486</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8" t="s">
        <v>489</v>
      </c>
      <c r="AL14" s="1119"/>
      <c r="AM14" s="1119"/>
      <c r="AN14" s="1120"/>
      <c r="AO14" s="284">
        <v>30631</v>
      </c>
      <c r="AP14" s="284">
        <v>1732</v>
      </c>
      <c r="AQ14" s="285">
        <v>2201</v>
      </c>
      <c r="AR14" s="286">
        <v>-21.3</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21" t="s">
        <v>490</v>
      </c>
      <c r="AL15" s="1122"/>
      <c r="AM15" s="1122"/>
      <c r="AN15" s="1123"/>
      <c r="AO15" s="284">
        <v>-71059</v>
      </c>
      <c r="AP15" s="284">
        <v>-4019</v>
      </c>
      <c r="AQ15" s="285">
        <v>-6242</v>
      </c>
      <c r="AR15" s="286">
        <v>-35.6</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21" t="s">
        <v>177</v>
      </c>
      <c r="AL16" s="1122"/>
      <c r="AM16" s="1122"/>
      <c r="AN16" s="1123"/>
      <c r="AO16" s="284">
        <v>1471603</v>
      </c>
      <c r="AP16" s="284">
        <v>83226</v>
      </c>
      <c r="AQ16" s="285">
        <v>115079</v>
      </c>
      <c r="AR16" s="286">
        <v>-27.7</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491</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492</v>
      </c>
      <c r="AP20" s="293" t="s">
        <v>493</v>
      </c>
      <c r="AQ20" s="294" t="s">
        <v>494</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4" t="s">
        <v>495</v>
      </c>
      <c r="AL21" s="1125"/>
      <c r="AM21" s="1125"/>
      <c r="AN21" s="1126"/>
      <c r="AO21" s="297">
        <v>7.69</v>
      </c>
      <c r="AP21" s="298">
        <v>9.93</v>
      </c>
      <c r="AQ21" s="299">
        <v>-2.2400000000000002</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4" t="s">
        <v>496</v>
      </c>
      <c r="AL22" s="1125"/>
      <c r="AM22" s="1125"/>
      <c r="AN22" s="1126"/>
      <c r="AO22" s="302">
        <v>97.3</v>
      </c>
      <c r="AP22" s="303">
        <v>96.1</v>
      </c>
      <c r="AQ22" s="304">
        <v>1.2</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15" t="s">
        <v>497</v>
      </c>
      <c r="B26" s="1115"/>
      <c r="C26" s="1115"/>
      <c r="D26" s="1115"/>
      <c r="E26" s="1115"/>
      <c r="F26" s="1115"/>
      <c r="G26" s="1115"/>
      <c r="H26" s="1115"/>
      <c r="I26" s="1115"/>
      <c r="J26" s="1115"/>
      <c r="K26" s="1115"/>
      <c r="L26" s="1115"/>
      <c r="M26" s="1115"/>
      <c r="N26" s="1115"/>
      <c r="O26" s="1115"/>
      <c r="P26" s="1115"/>
      <c r="Q26" s="1115"/>
      <c r="R26" s="1115"/>
      <c r="S26" s="1115"/>
      <c r="T26" s="1115"/>
      <c r="U26" s="1115"/>
      <c r="V26" s="1115"/>
      <c r="W26" s="1115"/>
      <c r="X26" s="1115"/>
      <c r="Y26" s="1115"/>
      <c r="Z26" s="1115"/>
      <c r="AA26" s="1115"/>
      <c r="AB26" s="1115"/>
      <c r="AC26" s="1115"/>
      <c r="AD26" s="1115"/>
      <c r="AE26" s="1115"/>
      <c r="AF26" s="1115"/>
      <c r="AG26" s="1115"/>
      <c r="AH26" s="1115"/>
      <c r="AI26" s="1115"/>
      <c r="AJ26" s="1115"/>
      <c r="AK26" s="1115"/>
      <c r="AL26" s="1115"/>
      <c r="AM26" s="1115"/>
      <c r="AN26" s="1115"/>
      <c r="AO26" s="1115"/>
      <c r="AP26" s="1115"/>
      <c r="AQ26" s="1115"/>
      <c r="AR26" s="1115"/>
      <c r="AS26" s="1115"/>
      <c r="AT26" s="267"/>
    </row>
    <row r="27" spans="1:46" ht="13.2" x14ac:dyDescent="0.2">
      <c r="A27" s="309"/>
      <c r="AO27" s="262"/>
      <c r="AP27" s="262"/>
      <c r="AQ27" s="262"/>
      <c r="AR27" s="262"/>
      <c r="AS27" s="262"/>
      <c r="AT27" s="262"/>
    </row>
    <row r="28" spans="1:46" ht="16.2" x14ac:dyDescent="0.2">
      <c r="A28" s="263" t="s">
        <v>498</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499</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6" t="s">
        <v>478</v>
      </c>
      <c r="AP30" s="272"/>
      <c r="AQ30" s="273" t="s">
        <v>479</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7"/>
      <c r="AP31" s="278" t="s">
        <v>480</v>
      </c>
      <c r="AQ31" s="279" t="s">
        <v>481</v>
      </c>
      <c r="AR31" s="280" t="s">
        <v>482</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2" t="s">
        <v>500</v>
      </c>
      <c r="AL32" s="1133"/>
      <c r="AM32" s="1133"/>
      <c r="AN32" s="1134"/>
      <c r="AO32" s="312">
        <v>516264</v>
      </c>
      <c r="AP32" s="312">
        <v>29197</v>
      </c>
      <c r="AQ32" s="313">
        <v>55825</v>
      </c>
      <c r="AR32" s="314">
        <v>-47.7</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2" t="s">
        <v>501</v>
      </c>
      <c r="AL33" s="1133"/>
      <c r="AM33" s="1133"/>
      <c r="AN33" s="1134"/>
      <c r="AO33" s="312" t="s">
        <v>486</v>
      </c>
      <c r="AP33" s="312" t="s">
        <v>486</v>
      </c>
      <c r="AQ33" s="313">
        <v>10</v>
      </c>
      <c r="AR33" s="314" t="s">
        <v>486</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2" t="s">
        <v>502</v>
      </c>
      <c r="AL34" s="1133"/>
      <c r="AM34" s="1133"/>
      <c r="AN34" s="1134"/>
      <c r="AO34" s="312" t="s">
        <v>486</v>
      </c>
      <c r="AP34" s="312" t="s">
        <v>486</v>
      </c>
      <c r="AQ34" s="313">
        <v>2</v>
      </c>
      <c r="AR34" s="314" t="s">
        <v>486</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2" t="s">
        <v>503</v>
      </c>
      <c r="AL35" s="1133"/>
      <c r="AM35" s="1133"/>
      <c r="AN35" s="1134"/>
      <c r="AO35" s="312">
        <v>327511</v>
      </c>
      <c r="AP35" s="312">
        <v>18522</v>
      </c>
      <c r="AQ35" s="313">
        <v>20336</v>
      </c>
      <c r="AR35" s="314">
        <v>-8.9</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2" t="s">
        <v>504</v>
      </c>
      <c r="AL36" s="1133"/>
      <c r="AM36" s="1133"/>
      <c r="AN36" s="1134"/>
      <c r="AO36" s="312">
        <v>59612</v>
      </c>
      <c r="AP36" s="312">
        <v>3371</v>
      </c>
      <c r="AQ36" s="313">
        <v>2951</v>
      </c>
      <c r="AR36" s="314">
        <v>14.2</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2" t="s">
        <v>505</v>
      </c>
      <c r="AL37" s="1133"/>
      <c r="AM37" s="1133"/>
      <c r="AN37" s="1134"/>
      <c r="AO37" s="312" t="s">
        <v>486</v>
      </c>
      <c r="AP37" s="312" t="s">
        <v>486</v>
      </c>
      <c r="AQ37" s="313">
        <v>682</v>
      </c>
      <c r="AR37" s="314" t="s">
        <v>486</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5" t="s">
        <v>506</v>
      </c>
      <c r="AL38" s="1136"/>
      <c r="AM38" s="1136"/>
      <c r="AN38" s="1137"/>
      <c r="AO38" s="315">
        <v>9</v>
      </c>
      <c r="AP38" s="315">
        <v>1</v>
      </c>
      <c r="AQ38" s="316">
        <v>2</v>
      </c>
      <c r="AR38" s="304">
        <v>-50</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5" t="s">
        <v>507</v>
      </c>
      <c r="AL39" s="1136"/>
      <c r="AM39" s="1136"/>
      <c r="AN39" s="1137"/>
      <c r="AO39" s="312">
        <v>-239</v>
      </c>
      <c r="AP39" s="312">
        <v>-14</v>
      </c>
      <c r="AQ39" s="313">
        <v>-2058</v>
      </c>
      <c r="AR39" s="314">
        <v>-99.3</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2" t="s">
        <v>508</v>
      </c>
      <c r="AL40" s="1133"/>
      <c r="AM40" s="1133"/>
      <c r="AN40" s="1134"/>
      <c r="AO40" s="312">
        <v>-639551</v>
      </c>
      <c r="AP40" s="312">
        <v>-36170</v>
      </c>
      <c r="AQ40" s="313">
        <v>-53145</v>
      </c>
      <c r="AR40" s="314">
        <v>-31.9</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8" t="s">
        <v>287</v>
      </c>
      <c r="AL41" s="1139"/>
      <c r="AM41" s="1139"/>
      <c r="AN41" s="1140"/>
      <c r="AO41" s="312">
        <v>263606</v>
      </c>
      <c r="AP41" s="312">
        <v>14908</v>
      </c>
      <c r="AQ41" s="313">
        <v>24606</v>
      </c>
      <c r="AR41" s="314">
        <v>-39.4</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509</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510</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7" t="s">
        <v>478</v>
      </c>
      <c r="AN49" s="1129" t="s">
        <v>511</v>
      </c>
      <c r="AO49" s="1130"/>
      <c r="AP49" s="1130"/>
      <c r="AQ49" s="1130"/>
      <c r="AR49" s="1131"/>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8"/>
      <c r="AN50" s="328" t="s">
        <v>512</v>
      </c>
      <c r="AO50" s="329" t="s">
        <v>513</v>
      </c>
      <c r="AP50" s="330" t="s">
        <v>514</v>
      </c>
      <c r="AQ50" s="331" t="s">
        <v>515</v>
      </c>
      <c r="AR50" s="332" t="s">
        <v>516</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517</v>
      </c>
      <c r="AL51" s="325"/>
      <c r="AM51" s="333">
        <v>2535398</v>
      </c>
      <c r="AN51" s="334">
        <v>138184</v>
      </c>
      <c r="AO51" s="335">
        <v>24</v>
      </c>
      <c r="AP51" s="336">
        <v>83103</v>
      </c>
      <c r="AQ51" s="337">
        <v>-13.8</v>
      </c>
      <c r="AR51" s="338">
        <v>37.799999999999997</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518</v>
      </c>
      <c r="AM52" s="341">
        <v>2477342</v>
      </c>
      <c r="AN52" s="342">
        <v>135020</v>
      </c>
      <c r="AO52" s="343">
        <v>28.7</v>
      </c>
      <c r="AP52" s="344">
        <v>41378</v>
      </c>
      <c r="AQ52" s="345">
        <v>3.7</v>
      </c>
      <c r="AR52" s="346">
        <v>25</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519</v>
      </c>
      <c r="AL53" s="325"/>
      <c r="AM53" s="333">
        <v>4626048</v>
      </c>
      <c r="AN53" s="334">
        <v>255118</v>
      </c>
      <c r="AO53" s="335">
        <v>84.6</v>
      </c>
      <c r="AP53" s="336">
        <v>84459</v>
      </c>
      <c r="AQ53" s="337">
        <v>1.6</v>
      </c>
      <c r="AR53" s="338">
        <v>83</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518</v>
      </c>
      <c r="AM54" s="341">
        <v>4352799</v>
      </c>
      <c r="AN54" s="342">
        <v>240048</v>
      </c>
      <c r="AO54" s="343">
        <v>77.8</v>
      </c>
      <c r="AP54" s="344">
        <v>47314</v>
      </c>
      <c r="AQ54" s="345">
        <v>14.3</v>
      </c>
      <c r="AR54" s="346">
        <v>63.5</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520</v>
      </c>
      <c r="AL55" s="325"/>
      <c r="AM55" s="333">
        <v>1123527</v>
      </c>
      <c r="AN55" s="334">
        <v>62529</v>
      </c>
      <c r="AO55" s="335">
        <v>-75.5</v>
      </c>
      <c r="AP55" s="336">
        <v>74568</v>
      </c>
      <c r="AQ55" s="337">
        <v>-11.7</v>
      </c>
      <c r="AR55" s="338">
        <v>-63.8</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518</v>
      </c>
      <c r="AM56" s="341">
        <v>968189</v>
      </c>
      <c r="AN56" s="342">
        <v>53884</v>
      </c>
      <c r="AO56" s="343">
        <v>-77.599999999999994</v>
      </c>
      <c r="AP56" s="344">
        <v>42558</v>
      </c>
      <c r="AQ56" s="345">
        <v>-10.1</v>
      </c>
      <c r="AR56" s="346">
        <v>-67.5</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521</v>
      </c>
      <c r="AL57" s="325"/>
      <c r="AM57" s="333">
        <v>1984312</v>
      </c>
      <c r="AN57" s="334">
        <v>111635</v>
      </c>
      <c r="AO57" s="335">
        <v>78.5</v>
      </c>
      <c r="AP57" s="336">
        <v>73693</v>
      </c>
      <c r="AQ57" s="337">
        <v>-1.2</v>
      </c>
      <c r="AR57" s="338">
        <v>79.7</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518</v>
      </c>
      <c r="AM58" s="341">
        <v>1890715</v>
      </c>
      <c r="AN58" s="342">
        <v>106369</v>
      </c>
      <c r="AO58" s="343">
        <v>97.4</v>
      </c>
      <c r="AP58" s="344">
        <v>44203</v>
      </c>
      <c r="AQ58" s="345">
        <v>3.9</v>
      </c>
      <c r="AR58" s="346">
        <v>93.5</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522</v>
      </c>
      <c r="AL59" s="325"/>
      <c r="AM59" s="333">
        <v>4348945</v>
      </c>
      <c r="AN59" s="334">
        <v>245953</v>
      </c>
      <c r="AO59" s="335">
        <v>120.3</v>
      </c>
      <c r="AP59" s="336">
        <v>79401</v>
      </c>
      <c r="AQ59" s="337">
        <v>7.7</v>
      </c>
      <c r="AR59" s="338">
        <v>112.6</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518</v>
      </c>
      <c r="AM60" s="341">
        <v>4106090</v>
      </c>
      <c r="AN60" s="342">
        <v>232219</v>
      </c>
      <c r="AO60" s="343">
        <v>118.3</v>
      </c>
      <c r="AP60" s="344">
        <v>49347</v>
      </c>
      <c r="AQ60" s="345">
        <v>11.6</v>
      </c>
      <c r="AR60" s="346">
        <v>106.7</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523</v>
      </c>
      <c r="AL61" s="347"/>
      <c r="AM61" s="348">
        <v>2923646</v>
      </c>
      <c r="AN61" s="349">
        <v>162684</v>
      </c>
      <c r="AO61" s="350">
        <v>46.4</v>
      </c>
      <c r="AP61" s="351">
        <v>79045</v>
      </c>
      <c r="AQ61" s="352">
        <v>-3.5</v>
      </c>
      <c r="AR61" s="338">
        <v>49.9</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518</v>
      </c>
      <c r="AM62" s="341">
        <v>2759027</v>
      </c>
      <c r="AN62" s="342">
        <v>153508</v>
      </c>
      <c r="AO62" s="343">
        <v>48.9</v>
      </c>
      <c r="AP62" s="344">
        <v>44960</v>
      </c>
      <c r="AQ62" s="345">
        <v>4.7</v>
      </c>
      <c r="AR62" s="346">
        <v>44.2</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WAxqsBZowvLnuc/WwbxKQZ3KGT45Q0hI7H6aKVFrDqyWBgcXBoYTIQFeeqzoilnoYqA4QWxMOSVPfWOnV+7+Iw==" saltValue="rOj/9vANokRXEVUXcHc2M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24" zoomScale="85" zoomScaleNormal="85"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475</v>
      </c>
    </row>
    <row r="121" spans="125:125" ht="13.5" hidden="1" customHeight="1" x14ac:dyDescent="0.2">
      <c r="DU121" s="259"/>
    </row>
  </sheetData>
  <sheetProtection algorithmName="SHA-512" hashValue="MU3yfi1N4XNGJBij2cHWzOgcQbTzjW7ExsRI4L/S66Cc4yErM5p8YcAu+n8Tez+Orf/oEKQYhq+1VvZbGdMesg==" saltValue="b5WqfCwgaD56Muajuns9Sg==" spinCount="100000" sheet="1" objects="1" scenarios="1"/>
  <dataConsolidate/>
  <phoneticPr fontId="2"/>
  <printOptions horizontalCentered="1" verticalCentered="1"/>
  <pageMargins left="0" right="0" top="0.19685039370078741" bottom="0" header="0.39370078740157483" footer="0"/>
  <pageSetup paperSize="9" scale="38" orientation="landscape"/>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475</v>
      </c>
    </row>
  </sheetData>
  <sheetProtection algorithmName="SHA-512" hashValue="jOrKOVCDuWLUocvRtWAA8EKdPxfK5o34eRJfAUGx91Qo3RkpiNAZ3NEKJC+UWbjf9UH0Gt7zfHtvsykyOvfUhw==" saltValue="DtegImi50F/AEopqh/CwOA==" spinCount="100000" sheet="1" objects="1" scenarios="1"/>
  <dataConsolidate/>
  <phoneticPr fontId="2"/>
  <printOptions horizontalCentered="1" verticalCentered="1"/>
  <pageMargins left="0" right="0" top="0.19685039370078741" bottom="0" header="0.39370078740157483" footer="0"/>
  <pageSetup paperSize="9" scale="38" orientation="landscape"/>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2">
      <c r="B47" s="10"/>
      <c r="C47" s="1141" t="s">
        <v>3</v>
      </c>
      <c r="D47" s="1141"/>
      <c r="E47" s="1142"/>
      <c r="F47" s="11">
        <v>37.39</v>
      </c>
      <c r="G47" s="12">
        <v>37.44</v>
      </c>
      <c r="H47" s="12">
        <v>38.24</v>
      </c>
      <c r="I47" s="12">
        <v>41.74</v>
      </c>
      <c r="J47" s="13">
        <v>44.78</v>
      </c>
    </row>
    <row r="48" spans="2:10" ht="57.75" customHeight="1" x14ac:dyDescent="0.2">
      <c r="B48" s="14"/>
      <c r="C48" s="1143" t="s">
        <v>4</v>
      </c>
      <c r="D48" s="1143"/>
      <c r="E48" s="1144"/>
      <c r="F48" s="15">
        <v>4.3499999999999996</v>
      </c>
      <c r="G48" s="16">
        <v>5.7</v>
      </c>
      <c r="H48" s="16">
        <v>2.99</v>
      </c>
      <c r="I48" s="16">
        <v>6.06</v>
      </c>
      <c r="J48" s="17">
        <v>3.87</v>
      </c>
    </row>
    <row r="49" spans="2:10" ht="57.75" customHeight="1" thickBot="1" x14ac:dyDescent="0.25">
      <c r="B49" s="18"/>
      <c r="C49" s="1145" t="s">
        <v>5</v>
      </c>
      <c r="D49" s="1145"/>
      <c r="E49" s="1146"/>
      <c r="F49" s="19">
        <v>0.55000000000000004</v>
      </c>
      <c r="G49" s="20">
        <v>2.5499999999999998</v>
      </c>
      <c r="H49" s="20">
        <v>0.3</v>
      </c>
      <c r="I49" s="20">
        <v>5.24</v>
      </c>
      <c r="J49" s="21">
        <v>1.62</v>
      </c>
    </row>
    <row r="50" spans="2:10" ht="13.2" x14ac:dyDescent="0.2"/>
  </sheetData>
  <sheetProtection algorithmName="SHA-512" hashValue="tldKlKS5mxWWUxLF/s5I4QD5HWhCAaR2RB5ZBbfXpFx3Hxu83oPpSciAxxY4WKGSIhvAXBV1A/EYDT7KgoekVw==" saltValue="8Ib8uPV973sm8YbB1j014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鈴木 敬典</cp:lastModifiedBy>
  <cp:lastPrinted>2025-03-04T06:06:35Z</cp:lastPrinted>
  <dcterms:created xsi:type="dcterms:W3CDTF">2025-02-19T02:49:47Z</dcterms:created>
  <dcterms:modified xsi:type="dcterms:W3CDTF">2025-09-26T10:28:32Z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efa4170-0d19-0005-0004-bc88714345d2_Enabled">
    <vt:lpwstr>true</vt:lpwstr>
  </property>
  <property fmtid="{D5CDD505-2E9C-101B-9397-08002B2CF9AE}" pid="3" name="MSIP_Label_defa4170-0d19-0005-0004-bc88714345d2_SetDate">
    <vt:lpwstr>2025-09-26T10:28:31Z</vt:lpwstr>
  </property>
  <property fmtid="{D5CDD505-2E9C-101B-9397-08002B2CF9AE}" pid="4" name="MSIP_Label_defa4170-0d19-0005-0004-bc88714345d2_Method">
    <vt:lpwstr>Standard</vt:lpwstr>
  </property>
  <property fmtid="{D5CDD505-2E9C-101B-9397-08002B2CF9AE}" pid="5" name="MSIP_Label_defa4170-0d19-0005-0004-bc88714345d2_Name">
    <vt:lpwstr>defa4170-0d19-0005-0004-bc88714345d2</vt:lpwstr>
  </property>
  <property fmtid="{D5CDD505-2E9C-101B-9397-08002B2CF9AE}" pid="6" name="MSIP_Label_defa4170-0d19-0005-0004-bc88714345d2_SiteId">
    <vt:lpwstr>b3aceacd-ceff-4204-ad98-1574a3312f69</vt:lpwstr>
  </property>
  <property fmtid="{D5CDD505-2E9C-101B-9397-08002B2CF9AE}" pid="7" name="MSIP_Label_defa4170-0d19-0005-0004-bc88714345d2_ActionId">
    <vt:lpwstr>58275698-e121-4d58-9ef7-9e05c0eb2330</vt:lpwstr>
  </property>
  <property fmtid="{D5CDD505-2E9C-101B-9397-08002B2CF9AE}" pid="8" name="MSIP_Label_defa4170-0d19-0005-0004-bc88714345d2_ContentBits">
    <vt:lpwstr>0</vt:lpwstr>
  </property>
</Properties>
</file>