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C:\Users\p45944\Box\11108_10_庁内用\財政係\起債\個別分掌\06_財政係その他\08_財政状況資料集\R6\24_HP掲載用\"/>
    </mc:Choice>
  </mc:AlternateContent>
  <xr:revisionPtr revIDLastSave="0" documentId="13_ncr:1_{3253C446-9361-48EC-9855-43CF505F901E}" xr6:coauthVersionLast="47" xr6:coauthVersionMax="47" xr10:uidLastSave="{00000000-0000-0000-0000-000000000000}"/>
  <bookViews>
    <workbookView xWindow="-28920" yWindow="-120" windowWidth="29040" windowHeight="15720" firstSheet="12"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E34" i="10"/>
  <c r="C34" i="10"/>
  <c r="U34" i="10" l="1"/>
  <c r="U35" i="10" s="1"/>
  <c r="U36"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alcChain>
</file>

<file path=xl/sharedStrings.xml><?xml version="1.0" encoding="utf-8"?>
<sst xmlns="http://schemas.openxmlformats.org/spreadsheetml/2006/main" count="1176" uniqueCount="573">
  <si>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</si>
  <si>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</si>
  <si>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</si>
  <si>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</si>
  <si>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</si>
  <si>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</si>
  <si>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</si>
  <si>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</si>
  <si>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</si>
  <si>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</si>
  <si>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</si>
  <si>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</si>
  <si>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</si>
  <si>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</si>
  <si>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</si>
  <si>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</si>
  <si>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</si>
  <si>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</si>
  <si>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</si>
  <si>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</si>
  <si>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</si>
  <si>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</si>
  <si>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</si>
  <si>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</si>
  <si>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</si>
  <si>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</si>
  <si>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</si>
  <si>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</si>
  <si>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</si>
  <si>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</si>
  <si>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</si>
  <si>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</si>
  <si>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</si>
  <si>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</si>
  <si>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</si>
  <si>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</si>
  <si>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</si>
  <si>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</si>
  <si>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</si>
  <si>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</si>
  <si>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</si>
  <si>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</si>
  <si>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</si>
  <si>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</si>
  <si>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</si>
  <si>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</si>
  <si>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</si>
  <si>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</si>
  <si>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</si>
  <si>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</si>
  <si>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</si>
  <si>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</si>
  <si>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</si>
  <si>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</si>
  <si>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</si>
  <si>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</si>
  <si>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</si>
  <si>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</si>
  <si>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</si>
  <si>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</si>
  <si>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</si>
  <si>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</si>
  <si>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</si>
  <si>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</si>
  <si>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</si>
  <si>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</si>
  <si>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</si>
  <si>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</si>
  <si>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</si>
  <si>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</si>
  <si>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</si>
  <si>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</si>
  <si>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</si>
  <si>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</si>
  <si>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</si>
  <si>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</si>
  <si>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</si>
  <si>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</si>
  <si>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</si>
  <si>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</si>
  <si>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</si>
  <si>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Ⅱ－１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</si>
  <si>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</si>
  <si>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</si>
  <si>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</si>
  <si>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</si>
  <si>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</si>
  <si>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</si>
  <si>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</si>
  <si>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</si>
  <si>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</si>
  <si>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</si>
  <si>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</si>
  <si>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</si>
  <si>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川辺町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</si>
  <si>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</si>
  <si>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</si>
  <si>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</si>
  <si>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</si>
  <si>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</si>
  <si>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</si>
  <si>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</si>
  <si>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</si>
  <si>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</si>
  <si>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</si>
  <si>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</si>
  <si>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</si>
  <si>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</si>
  <si>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</si>
  <si>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</si>
  <si>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</si>
  <si>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</si>
  <si>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</si>
  <si>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</si>
  <si>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</si>
  <si>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</si>
  <si>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</si>
  <si>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</si>
  <si>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</si>
  <si>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</si>
  <si>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</si>
  <si>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</si>
  <si>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</si>
  <si>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</si>
  <si>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</si>
  <si>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</si>
  <si>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</si>
  <si>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</si>
  <si>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</si>
  <si>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</si>
  <si>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</si>
  <si>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</si>
  <si>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</si>
  <si>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</si>
  <si>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</si>
  <si>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</si>
  <si>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</si>
  <si>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</si>
  <si>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</si>
  <si>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</si>
  <si>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</si>
  <si>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</si>
  <si>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6"/>
  </si>
  <si>
    <t>うち日本人(％)</t>
    <phoneticPr fontId="5"/>
  </si>
  <si>
    <t>-1.8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</si>
  <si>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</si>
  <si>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</si>
  <si>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</si>
  <si>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</si>
  <si>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</si>
  <si>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</si>
  <si>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</si>
  <si>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</si>
  <si>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</si>
  <si>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</si>
  <si>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</si>
  <si>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</si>
  <si>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</si>
  <si>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</si>
  <si>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</si>
  <si>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</si>
  <si>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</si>
  <si>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</si>
  <si>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</si>
  <si>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</si>
  <si>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</si>
  <si>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</si>
  <si>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</si>
  <si>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</si>
  <si>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</si>
  <si>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</si>
  <si>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</si>
  <si>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</si>
  <si>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</si>
  <si>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</si>
  <si>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</si>
  <si>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</si>
  <si>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</si>
  <si>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</si>
  <si>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</si>
  <si>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</si>
  <si>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</si>
  <si>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</si>
  <si>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</si>
  <si>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</si>
  <si>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</si>
  <si>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</si>
  <si>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</si>
  <si>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</si>
  <si>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</si>
  <si>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</si>
  <si>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</si>
  <si>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</si>
  <si>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</si>
  <si>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</si>
  <si>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</si>
  <si>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</si>
  <si>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</si>
  <si>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</si>
  <si>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</si>
  <si>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</si>
  <si>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</si>
  <si>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</si>
  <si>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</si>
  <si>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岐阜県川辺町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</si>
  <si>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</si>
  <si>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</si>
  <si>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</si>
  <si>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</si>
  <si>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</si>
  <si>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</si>
  <si>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</si>
  <si>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</si>
  <si>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</si>
  <si>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</si>
  <si>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</si>
  <si>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</si>
  <si>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</si>
  <si>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</si>
  <si>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</si>
  <si>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</si>
  <si>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</si>
  <si>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</si>
  <si>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</si>
  <si>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</si>
  <si>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</si>
  <si>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</si>
  <si>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</si>
  <si>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</si>
  <si>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</si>
  <si>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</si>
  <si>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</si>
  <si>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</si>
  <si>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</si>
  <si>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</si>
  <si>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</si>
  <si>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</si>
  <si>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</si>
  <si>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</si>
  <si>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</si>
  <si>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</si>
  <si>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</si>
  <si>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</si>
  <si>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</si>
  <si>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</si>
  <si>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</si>
  <si>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</si>
  <si>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</si>
  <si>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</si>
  <si>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</si>
  <si>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</si>
  <si>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</si>
  <si>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</si>
  <si>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</si>
  <si>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</si>
  <si>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</si>
  <si>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</si>
  <si>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</si>
  <si>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</si>
  <si>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</si>
  <si>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</si>
  <si>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</si>
  <si>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</si>
  <si>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</si>
  <si>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</si>
  <si>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</si>
  <si>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</si>
  <si>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</si>
  <si>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</si>
  <si>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</si>
  <si>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</si>
  <si>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</si>
  <si>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</si>
  <si>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</si>
  <si>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</si>
  <si>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</si>
  <si>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</si>
  <si>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</si>
  <si>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</si>
  <si>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</si>
  <si>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</si>
  <si>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</si>
  <si>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</si>
  <si>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</si>
  <si>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</si>
  <si>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</si>
  <si>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</si>
  <si>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</si>
  <si>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</si>
  <si>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</si>
  <si>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</si>
  <si>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</si>
  <si>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</si>
  <si>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</si>
  <si>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</si>
  <si>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</si>
  <si>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</si>
  <si>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</si>
  <si>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</si>
  <si>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</si>
  <si>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</si>
  <si>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</si>
  <si>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</si>
  <si>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</si>
  <si>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</si>
  <si>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</si>
  <si>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</si>
  <si>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</si>
  <si>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</si>
  <si>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</si>
  <si>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</si>
  <si>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</si>
  <si>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</si>
  <si>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</si>
  <si>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</si>
  <si>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</si>
  <si>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</si>
  <si>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</si>
  <si>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</si>
  <si>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</si>
  <si>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</si>
  <si>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</si>
  <si>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</si>
  <si>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</si>
  <si>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</si>
  <si>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</si>
  <si>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</si>
  <si>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</si>
  <si>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</si>
  <si>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</si>
  <si>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</si>
  <si>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</si>
  <si>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</si>
  <si>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</si>
  <si>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</si>
  <si>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</si>
  <si>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</si>
  <si>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</si>
  <si>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</si>
  <si>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</si>
  <si>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</si>
  <si>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</si>
  <si>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</si>
  <si>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</si>
  <si>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</si>
  <si>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</si>
  <si>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</si>
  <si>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</si>
  <si>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</si>
  <si>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</si>
  <si>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</si>
  <si>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</si>
  <si>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</si>
  <si>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</si>
  <si>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</si>
  <si>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岐阜県川辺町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</si>
  <si>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</si>
  <si>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</si>
  <si>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</si>
  <si>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</si>
  <si>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</si>
  <si>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</si>
  <si>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</si>
  <si>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</si>
  <si>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</si>
  <si>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</si>
  <si>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</si>
  <si>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</si>
  <si>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</si>
  <si>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</si>
  <si>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</si>
  <si>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</si>
  <si>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</si>
  <si>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</si>
  <si>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</si>
  <si>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</si>
  <si>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</si>
  <si>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</si>
  <si>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</si>
  <si>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</si>
  <si>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</si>
  <si>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</si>
  <si>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</si>
  <si>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</si>
  <si>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</si>
  <si>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</si>
  <si>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</si>
  <si>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</si>
  <si>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</si>
  <si>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</si>
  <si>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</si>
  <si>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介護保険特別会計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</si>
  <si>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</si>
  <si>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</si>
  <si>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</si>
  <si>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</si>
  <si>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</si>
  <si>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</si>
  <si>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</si>
  <si>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</si>
  <si>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</si>
  <si>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</si>
  <si>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</si>
  <si>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</si>
  <si>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</si>
  <si>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</si>
  <si>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</si>
  <si>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</si>
  <si>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</si>
  <si>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</si>
  <si>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</si>
  <si>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</si>
  <si>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</si>
  <si>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</si>
  <si>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</si>
  <si>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</si>
  <si>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</si>
  <si>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</si>
  <si>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</si>
  <si>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</si>
  <si>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</si>
  <si>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</si>
  <si>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</si>
  <si>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</si>
  <si>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</si>
  <si>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</si>
  <si>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</si>
  <si>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</si>
  <si>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</si>
  <si>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</si>
  <si>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</si>
  <si>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</si>
  <si>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</si>
  <si>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</si>
  <si>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</si>
  <si>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</si>
  <si>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</si>
  <si>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</si>
  <si>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</si>
  <si>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</si>
  <si>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</si>
  <si>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</si>
  <si>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</si>
  <si>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</si>
  <si>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</si>
  <si>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</si>
  <si>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</si>
  <si>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</si>
  <si>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</si>
  <si>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</si>
  <si>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</si>
  <si>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</si>
  <si>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</si>
  <si>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</si>
  <si>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</si>
  <si>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</si>
  <si>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</si>
  <si>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</si>
  <si>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</si>
  <si>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</si>
  <si>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</si>
  <si>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</si>
  <si>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</si>
  <si>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</si>
  <si>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</si>
  <si>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</si>
  <si>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</si>
  <si>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</si>
  <si>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</si>
  <si>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</si>
  <si>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</si>
  <si>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</si>
  <si>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</si>
  <si>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</si>
  <si>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</si>
  <si>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</si>
  <si>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</si>
  <si>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</si>
  <si>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</si>
  <si>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</si>
  <si>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</si>
  <si>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</si>
  <si>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</si>
  <si>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</si>
  <si>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</si>
  <si>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</si>
  <si>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</si>
  <si>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</si>
  <si>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</si>
  <si>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</si>
  <si>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</si>
  <si>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</si>
  <si>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</si>
  <si>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</si>
  <si>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</si>
  <si>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</si>
  <si>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</si>
  <si>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</si>
  <si>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</si>
  <si>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</si>
  <si>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</si>
  <si>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</si>
  <si>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</si>
  <si>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</si>
  <si>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</si>
  <si>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</si>
  <si>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</si>
  <si>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</si>
  <si>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</si>
  <si>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</si>
  <si>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</si>
  <si>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</si>
  <si>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</si>
  <si>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</si>
  <si>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</si>
  <si>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</si>
  <si>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</si>
  <si>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</si>
  <si>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</si>
  <si>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</si>
  <si>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</si>
  <si>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</si>
  <si>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</si>
  <si>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</si>
  <si>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</si>
  <si>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</si>
  <si>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</si>
  <si>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</si>
  <si>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</si>
  <si>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</si>
  <si>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0.66</t>
  </si>
  <si>
    <t>▲ 3.31</t>
  </si>
  <si>
    <t>▲ 3.60</t>
  </si>
  <si>
    <t>水道事業会計</t>
  </si>
  <si>
    <t>一般会計</t>
  </si>
  <si>
    <t>介護保険特別会計</t>
  </si>
  <si>
    <t>下水道事業会計</t>
  </si>
  <si>
    <t>国民健康保険事業特別会計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</si>
  <si>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</si>
  <si>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</si>
  <si>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</si>
  <si>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</si>
  <si>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</si>
  <si>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</si>
  <si>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</si>
  <si>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</si>
  <si>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可茂衛生施設利用組合</t>
    <rPh sb="0" eb="6">
      <t>カモエイセイシセツ</t>
    </rPh>
    <rPh sb="6" eb="10">
      <t>リヨウクミアイ</t>
    </rPh>
    <phoneticPr fontId="2"/>
  </si>
  <si>
    <t>可茂消防事務組合</t>
    <rPh sb="0" eb="4">
      <t>カモショウボウ</t>
    </rPh>
    <rPh sb="4" eb="8">
      <t>ジムクミアイ</t>
    </rPh>
    <phoneticPr fontId="2"/>
  </si>
  <si>
    <t>岐阜県市町村会館組合</t>
    <rPh sb="0" eb="3">
      <t>ギフケン</t>
    </rPh>
    <rPh sb="3" eb="6">
      <t>シチョウソン</t>
    </rPh>
    <rPh sb="6" eb="8">
      <t>カイカン</t>
    </rPh>
    <rPh sb="8" eb="10">
      <t>クミアイ</t>
    </rPh>
    <phoneticPr fontId="2"/>
  </si>
  <si>
    <t>岐阜県市町村職員退職手当組合</t>
    <rPh sb="0" eb="3">
      <t>ギフケン</t>
    </rPh>
    <rPh sb="3" eb="6">
      <t>シチョウソン</t>
    </rPh>
    <rPh sb="6" eb="8">
      <t>ショクイン</t>
    </rPh>
    <rPh sb="8" eb="12">
      <t>タイショクテアテ</t>
    </rPh>
    <rPh sb="12" eb="14">
      <t>クミアイ</t>
    </rPh>
    <phoneticPr fontId="2"/>
  </si>
  <si>
    <t>岐阜県後期高齢者医療広域連合（一般会計）</t>
    <rPh sb="0" eb="3">
      <t>ギフケン</t>
    </rPh>
    <rPh sb="3" eb="8">
      <t>コウキコウレイシャ</t>
    </rPh>
    <rPh sb="8" eb="10">
      <t>イリョウ</t>
    </rPh>
    <rPh sb="10" eb="12">
      <t>コウイキ</t>
    </rPh>
    <rPh sb="12" eb="14">
      <t>レンゴウ</t>
    </rPh>
    <rPh sb="15" eb="19">
      <t>イッパンカイケイ</t>
    </rPh>
    <phoneticPr fontId="2"/>
  </si>
  <si>
    <t>岐阜県後期高齢者医療広域連合（特別会計）</t>
    <rPh sb="0" eb="3">
      <t>ギフケン</t>
    </rPh>
    <rPh sb="3" eb="8">
      <t>コウキコウレイシャ</t>
    </rPh>
    <rPh sb="8" eb="10">
      <t>イリョウ</t>
    </rPh>
    <rPh sb="10" eb="12">
      <t>コウイキ</t>
    </rPh>
    <rPh sb="12" eb="14">
      <t>レンゴウ</t>
    </rPh>
    <rPh sb="15" eb="17">
      <t>トクベツ</t>
    </rPh>
    <rPh sb="17" eb="19">
      <t>カイケイ</t>
    </rPh>
    <phoneticPr fontId="2"/>
  </si>
  <si>
    <t>可茂公設地方卸売市場組合</t>
    <rPh sb="0" eb="2">
      <t>カモ</t>
    </rPh>
    <rPh sb="2" eb="4">
      <t>コウセツ</t>
    </rPh>
    <rPh sb="4" eb="6">
      <t>チホウ</t>
    </rPh>
    <rPh sb="6" eb="8">
      <t>オロシウリ</t>
    </rPh>
    <rPh sb="8" eb="10">
      <t>イチバ</t>
    </rPh>
    <rPh sb="10" eb="12">
      <t>クミアイ</t>
    </rPh>
    <phoneticPr fontId="2"/>
  </si>
  <si>
    <t>基金から382万円繰入</t>
    <rPh sb="0" eb="2">
      <t>キキン</t>
    </rPh>
    <rPh sb="7" eb="9">
      <t>マンエン</t>
    </rPh>
    <rPh sb="9" eb="11">
      <t>クリイレ</t>
    </rPh>
    <phoneticPr fontId="2"/>
  </si>
  <si>
    <t>基金から34百万円繰入</t>
    <rPh sb="0" eb="2">
      <t>キキン</t>
    </rPh>
    <rPh sb="6" eb="9">
      <t>ヒャクマンエン</t>
    </rPh>
    <rPh sb="9" eb="11">
      <t>クリイレ</t>
    </rPh>
    <phoneticPr fontId="2"/>
  </si>
  <si>
    <t>法非適用企業</t>
  </si>
  <si>
    <t>基金から30百万円繰入</t>
    <rPh sb="0" eb="2">
      <t>キキン</t>
    </rPh>
    <rPh sb="6" eb="9">
      <t>ヒャクマンエン</t>
    </rPh>
    <rPh sb="9" eb="11">
      <t>クリイレ</t>
    </rPh>
    <phoneticPr fontId="2"/>
  </si>
  <si>
    <t>小学校建設基金</t>
    <rPh sb="0" eb="3">
      <t>ショウガッコウ</t>
    </rPh>
    <rPh sb="3" eb="5">
      <t>ケンセツ</t>
    </rPh>
    <rPh sb="5" eb="7">
      <t>キキン</t>
    </rPh>
    <phoneticPr fontId="5"/>
  </si>
  <si>
    <t>まちづくり基金</t>
    <rPh sb="5" eb="7">
      <t>キキン</t>
    </rPh>
    <phoneticPr fontId="5"/>
  </si>
  <si>
    <t>環境整備基金</t>
    <rPh sb="0" eb="2">
      <t>カンキョウ</t>
    </rPh>
    <rPh sb="2" eb="6">
      <t>セイビキキン</t>
    </rPh>
    <phoneticPr fontId="5"/>
  </si>
  <si>
    <t>いきがい基金</t>
    <rPh sb="4" eb="6">
      <t>キキン</t>
    </rPh>
    <phoneticPr fontId="5"/>
  </si>
  <si>
    <t>山川橋整備基金</t>
    <rPh sb="0" eb="3">
      <t>ヤマカワバシ</t>
    </rPh>
    <rPh sb="3" eb="7">
      <t>セイビキキン</t>
    </rPh>
    <phoneticPr fontId="5"/>
  </si>
  <si>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</si>
  <si>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</si>
  <si>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</si>
  <si>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</si>
  <si>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</si>
  <si>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令和5年度の単年度公債費比率が9.9%と対前年度0.6％増加しており、実質公債費比率（3ヵ年平均）も、対前年度0.3%増の9.1%となった。実質公債費比率の増加理由としては、令和2年度と比較して比率算定の分母となる標準財政規模が増加しているものの、公債費も増加したことによるものである。なお、一般会計の地方債については平成30年度から令和3年度にかけて「防災行政無線デジタル化事業」を実施しており、財源として高額の起債借り入れを予定しているため公債費の増加が見込まれる。また、施設改修やインフラ整備等でも借り入れを予定しており、元利償還金が将来の財政運営を圧迫し、各種事業に支障をきたすことのないよう計画的に財政を運営していく必要がある。</t>
    <rPh sb="61" eb="62">
      <t>ゾウ</t>
    </rPh>
    <rPh sb="80" eb="82">
      <t>ゾウカ</t>
    </rPh>
    <rPh sb="126" eb="129">
      <t>コウサイヒ</t>
    </rPh>
    <rPh sb="130" eb="132">
      <t>ゾウカ</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</si>
  <si>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</si>
  <si>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</si>
  <si>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</si>
  <si>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地方債残高は昨年度から減少し、地方債元利償還金に対し充当可能な基金残高は微減したが、令和5年度も将来負担比率は0となった。
　有形固定資産減価償却率は年々増加傾向にある。特にインフラ資産は資産占有率も高く、償却度合いも80%近い状況である。今後、有形固定資産については中長期的な視点から各種更新整備に係る計画を立て、統廃合等を含めた計画的な施設整備を実施するとともに補助金や地方債等の財源を活用し、負担の平準化や健全な財政運営に努める。</t>
    <rPh sb="37" eb="39">
      <t>ビゲン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</si>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</sst>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7"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CC46A775-506A-4D9F-B5A5-1EC94AD60241}"/>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93492</c:v>
                </c:pt>
                <c:pt idx="1">
                  <c:v>126525</c:v>
                </c:pt>
                <c:pt idx="2">
                  <c:v>122054</c:v>
                </c:pt>
                <c:pt idx="3">
                  <c:v>111644</c:v>
                </c:pt>
                <c:pt idx="4">
                  <c:v>127917</c:v>
                </c:pt>
              </c:numCache>
            </c:numRef>
          </c:val>
          <c:smooth val="0"/>
          <c:extLst>
            <c:ext xmlns:c16="http://schemas.microsoft.com/office/drawing/2014/chart" uri="{C3380CC4-5D6E-409C-BE32-E72D297353CC}">
              <c16:uniqueId val="{00000000-7EA6-4BCF-A223-C07629CFEB1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64352</c:v>
                </c:pt>
                <c:pt idx="1">
                  <c:v>38982</c:v>
                </c:pt>
                <c:pt idx="2">
                  <c:v>53697</c:v>
                </c:pt>
                <c:pt idx="3">
                  <c:v>55414</c:v>
                </c:pt>
                <c:pt idx="4">
                  <c:v>35917</c:v>
                </c:pt>
              </c:numCache>
            </c:numRef>
          </c:val>
          <c:smooth val="0"/>
          <c:extLst>
            <c:ext xmlns:c16="http://schemas.microsoft.com/office/drawing/2014/chart" uri="{C3380CC4-5D6E-409C-BE32-E72D297353CC}">
              <c16:uniqueId val="{00000001-7EA6-4BCF-A223-C07629CFEB1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7.05</c:v>
                </c:pt>
                <c:pt idx="1">
                  <c:v>8.7200000000000006</c:v>
                </c:pt>
                <c:pt idx="2">
                  <c:v>7.38</c:v>
                </c:pt>
                <c:pt idx="3">
                  <c:v>7.82</c:v>
                </c:pt>
                <c:pt idx="4">
                  <c:v>7.59</c:v>
                </c:pt>
              </c:numCache>
            </c:numRef>
          </c:val>
          <c:extLst>
            <c:ext xmlns:c16="http://schemas.microsoft.com/office/drawing/2014/chart" uri="{C3380CC4-5D6E-409C-BE32-E72D297353CC}">
              <c16:uniqueId val="{00000000-5B51-4BB6-8FF9-3AD57AF3962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49.42</c:v>
                </c:pt>
                <c:pt idx="1">
                  <c:v>46.94</c:v>
                </c:pt>
                <c:pt idx="2">
                  <c:v>44.38</c:v>
                </c:pt>
                <c:pt idx="3">
                  <c:v>42.02</c:v>
                </c:pt>
                <c:pt idx="4">
                  <c:v>37.729999999999997</c:v>
                </c:pt>
              </c:numCache>
            </c:numRef>
          </c:val>
          <c:extLst>
            <c:ext xmlns:c16="http://schemas.microsoft.com/office/drawing/2014/chart" uri="{C3380CC4-5D6E-409C-BE32-E72D297353CC}">
              <c16:uniqueId val="{00000001-5B51-4BB6-8FF9-3AD57AF3962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0.27</c:v>
                </c:pt>
                <c:pt idx="1">
                  <c:v>2.33</c:v>
                </c:pt>
                <c:pt idx="2">
                  <c:v>-0.66</c:v>
                </c:pt>
                <c:pt idx="3">
                  <c:v>-3.31</c:v>
                </c:pt>
                <c:pt idx="4">
                  <c:v>-3.6</c:v>
                </c:pt>
              </c:numCache>
            </c:numRef>
          </c:val>
          <c:smooth val="0"/>
          <c:extLst>
            <c:ext xmlns:c16="http://schemas.microsoft.com/office/drawing/2014/chart" uri="{C3380CC4-5D6E-409C-BE32-E72D297353CC}">
              <c16:uniqueId val="{00000002-5B51-4BB6-8FF9-3AD57AF3962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1.25</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B7B-47D3-B3F6-4D0BF0FEC9E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B7B-47D3-B3F6-4D0BF0FEC9E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B7B-47D3-B3F6-4D0BF0FEC9E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BB7B-47D3-B3F6-4D0BF0FEC9E9}"/>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0.08</c:v>
                </c:pt>
                <c:pt idx="2">
                  <c:v>#N/A</c:v>
                </c:pt>
                <c:pt idx="3">
                  <c:v>0.08</c:v>
                </c:pt>
                <c:pt idx="4">
                  <c:v>#N/A</c:v>
                </c:pt>
                <c:pt idx="5">
                  <c:v>7.0000000000000007E-2</c:v>
                </c:pt>
                <c:pt idx="6">
                  <c:v>#N/A</c:v>
                </c:pt>
                <c:pt idx="7">
                  <c:v>0.11</c:v>
                </c:pt>
                <c:pt idx="8">
                  <c:v>#N/A</c:v>
                </c:pt>
                <c:pt idx="9">
                  <c:v>0.09</c:v>
                </c:pt>
              </c:numCache>
            </c:numRef>
          </c:val>
          <c:extLst>
            <c:ext xmlns:c16="http://schemas.microsoft.com/office/drawing/2014/chart" uri="{C3380CC4-5D6E-409C-BE32-E72D297353CC}">
              <c16:uniqueId val="{00000004-BB7B-47D3-B3F6-4D0BF0FEC9E9}"/>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1.01</c:v>
                </c:pt>
                <c:pt idx="2">
                  <c:v>#N/A</c:v>
                </c:pt>
                <c:pt idx="3">
                  <c:v>0.87</c:v>
                </c:pt>
                <c:pt idx="4">
                  <c:v>#N/A</c:v>
                </c:pt>
                <c:pt idx="5">
                  <c:v>1.01</c:v>
                </c:pt>
                <c:pt idx="6">
                  <c:v>#N/A</c:v>
                </c:pt>
                <c:pt idx="7">
                  <c:v>0.42</c:v>
                </c:pt>
                <c:pt idx="8">
                  <c:v>#N/A</c:v>
                </c:pt>
                <c:pt idx="9">
                  <c:v>0.48</c:v>
                </c:pt>
              </c:numCache>
            </c:numRef>
          </c:val>
          <c:extLst>
            <c:ext xmlns:c16="http://schemas.microsoft.com/office/drawing/2014/chart" uri="{C3380CC4-5D6E-409C-BE32-E72D297353CC}">
              <c16:uniqueId val="{00000005-BB7B-47D3-B3F6-4D0BF0FEC9E9}"/>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#N/A</c:v>
                </c:pt>
                <c:pt idx="3">
                  <c:v>0.94</c:v>
                </c:pt>
                <c:pt idx="4">
                  <c:v>#N/A</c:v>
                </c:pt>
                <c:pt idx="5">
                  <c:v>1</c:v>
                </c:pt>
                <c:pt idx="6">
                  <c:v>#N/A</c:v>
                </c:pt>
                <c:pt idx="7">
                  <c:v>2.75</c:v>
                </c:pt>
                <c:pt idx="8">
                  <c:v>#N/A</c:v>
                </c:pt>
                <c:pt idx="9">
                  <c:v>0.73</c:v>
                </c:pt>
              </c:numCache>
            </c:numRef>
          </c:val>
          <c:extLst>
            <c:ext xmlns:c16="http://schemas.microsoft.com/office/drawing/2014/chart" uri="{C3380CC4-5D6E-409C-BE32-E72D297353CC}">
              <c16:uniqueId val="{00000006-BB7B-47D3-B3F6-4D0BF0FEC9E9}"/>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0.1</c:v>
                </c:pt>
                <c:pt idx="2">
                  <c:v>#N/A</c:v>
                </c:pt>
                <c:pt idx="3">
                  <c:v>0.84</c:v>
                </c:pt>
                <c:pt idx="4">
                  <c:v>#N/A</c:v>
                </c:pt>
                <c:pt idx="5">
                  <c:v>0.68</c:v>
                </c:pt>
                <c:pt idx="6">
                  <c:v>#N/A</c:v>
                </c:pt>
                <c:pt idx="7">
                  <c:v>0.2</c:v>
                </c:pt>
                <c:pt idx="8">
                  <c:v>#N/A</c:v>
                </c:pt>
                <c:pt idx="9">
                  <c:v>0.76</c:v>
                </c:pt>
              </c:numCache>
            </c:numRef>
          </c:val>
          <c:extLst>
            <c:ext xmlns:c16="http://schemas.microsoft.com/office/drawing/2014/chart" uri="{C3380CC4-5D6E-409C-BE32-E72D297353CC}">
              <c16:uniqueId val="{00000007-BB7B-47D3-B3F6-4D0BF0FEC9E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7.04</c:v>
                </c:pt>
                <c:pt idx="2">
                  <c:v>#N/A</c:v>
                </c:pt>
                <c:pt idx="3">
                  <c:v>8.7200000000000006</c:v>
                </c:pt>
                <c:pt idx="4">
                  <c:v>#N/A</c:v>
                </c:pt>
                <c:pt idx="5">
                  <c:v>7.37</c:v>
                </c:pt>
                <c:pt idx="6">
                  <c:v>#N/A</c:v>
                </c:pt>
                <c:pt idx="7">
                  <c:v>7.81</c:v>
                </c:pt>
                <c:pt idx="8">
                  <c:v>#N/A</c:v>
                </c:pt>
                <c:pt idx="9">
                  <c:v>7.59</c:v>
                </c:pt>
              </c:numCache>
            </c:numRef>
          </c:val>
          <c:extLst>
            <c:ext xmlns:c16="http://schemas.microsoft.com/office/drawing/2014/chart" uri="{C3380CC4-5D6E-409C-BE32-E72D297353CC}">
              <c16:uniqueId val="{00000008-BB7B-47D3-B3F6-4D0BF0FEC9E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14.75</c:v>
                </c:pt>
                <c:pt idx="2">
                  <c:v>#N/A</c:v>
                </c:pt>
                <c:pt idx="3">
                  <c:v>13.1</c:v>
                </c:pt>
                <c:pt idx="4">
                  <c:v>#N/A</c:v>
                </c:pt>
                <c:pt idx="5">
                  <c:v>12.39</c:v>
                </c:pt>
                <c:pt idx="6">
                  <c:v>#N/A</c:v>
                </c:pt>
                <c:pt idx="7">
                  <c:v>12.62</c:v>
                </c:pt>
                <c:pt idx="8">
                  <c:v>#N/A</c:v>
                </c:pt>
                <c:pt idx="9">
                  <c:v>11.92</c:v>
                </c:pt>
              </c:numCache>
            </c:numRef>
          </c:val>
          <c:extLst>
            <c:ext xmlns:c16="http://schemas.microsoft.com/office/drawing/2014/chart" uri="{C3380CC4-5D6E-409C-BE32-E72D297353CC}">
              <c16:uniqueId val="{00000009-BB7B-47D3-B3F6-4D0BF0FEC9E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489</c:v>
                </c:pt>
                <c:pt idx="5">
                  <c:v>469</c:v>
                </c:pt>
                <c:pt idx="8">
                  <c:v>484</c:v>
                </c:pt>
                <c:pt idx="11">
                  <c:v>482</c:v>
                </c:pt>
                <c:pt idx="14">
                  <c:v>473</c:v>
                </c:pt>
              </c:numCache>
            </c:numRef>
          </c:val>
          <c:extLst>
            <c:ext xmlns:c16="http://schemas.microsoft.com/office/drawing/2014/chart" uri="{C3380CC4-5D6E-409C-BE32-E72D297353CC}">
              <c16:uniqueId val="{00000000-8E01-44AA-92D5-6C2AB812E4A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E01-44AA-92D5-6C2AB812E4A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E01-44AA-92D5-6C2AB812E4A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17</c:v>
                </c:pt>
                <c:pt idx="3">
                  <c:v>22</c:v>
                </c:pt>
                <c:pt idx="6">
                  <c:v>26</c:v>
                </c:pt>
                <c:pt idx="9">
                  <c:v>30</c:v>
                </c:pt>
                <c:pt idx="12">
                  <c:v>33</c:v>
                </c:pt>
              </c:numCache>
            </c:numRef>
          </c:val>
          <c:extLst>
            <c:ext xmlns:c16="http://schemas.microsoft.com/office/drawing/2014/chart" uri="{C3380CC4-5D6E-409C-BE32-E72D297353CC}">
              <c16:uniqueId val="{00000003-8E01-44AA-92D5-6C2AB812E4A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370</c:v>
                </c:pt>
                <c:pt idx="3">
                  <c:v>334</c:v>
                </c:pt>
                <c:pt idx="6">
                  <c:v>315</c:v>
                </c:pt>
                <c:pt idx="9">
                  <c:v>333</c:v>
                </c:pt>
                <c:pt idx="12">
                  <c:v>311</c:v>
                </c:pt>
              </c:numCache>
            </c:numRef>
          </c:val>
          <c:extLst>
            <c:ext xmlns:c16="http://schemas.microsoft.com/office/drawing/2014/chart" uri="{C3380CC4-5D6E-409C-BE32-E72D297353CC}">
              <c16:uniqueId val="{00000004-8E01-44AA-92D5-6C2AB812E4A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E01-44AA-92D5-6C2AB812E4A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E01-44AA-92D5-6C2AB812E4A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365</c:v>
                </c:pt>
                <c:pt idx="3">
                  <c:v>375</c:v>
                </c:pt>
                <c:pt idx="6">
                  <c:v>396</c:v>
                </c:pt>
                <c:pt idx="9">
                  <c:v>397</c:v>
                </c:pt>
                <c:pt idx="12">
                  <c:v>430</c:v>
                </c:pt>
              </c:numCache>
            </c:numRef>
          </c:val>
          <c:extLst>
            <c:ext xmlns:c16="http://schemas.microsoft.com/office/drawing/2014/chart" uri="{C3380CC4-5D6E-409C-BE32-E72D297353CC}">
              <c16:uniqueId val="{00000007-8E01-44AA-92D5-6C2AB812E4A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263</c:v>
                </c:pt>
                <c:pt idx="2">
                  <c:v>#N/A</c:v>
                </c:pt>
                <c:pt idx="3">
                  <c:v>#N/A</c:v>
                </c:pt>
                <c:pt idx="4">
                  <c:v>262</c:v>
                </c:pt>
                <c:pt idx="5">
                  <c:v>#N/A</c:v>
                </c:pt>
                <c:pt idx="6">
                  <c:v>#N/A</c:v>
                </c:pt>
                <c:pt idx="7">
                  <c:v>253</c:v>
                </c:pt>
                <c:pt idx="8">
                  <c:v>#N/A</c:v>
                </c:pt>
                <c:pt idx="9">
                  <c:v>#N/A</c:v>
                </c:pt>
                <c:pt idx="10">
                  <c:v>278</c:v>
                </c:pt>
                <c:pt idx="11">
                  <c:v>#N/A</c:v>
                </c:pt>
                <c:pt idx="12">
                  <c:v>#N/A</c:v>
                </c:pt>
                <c:pt idx="13">
                  <c:v>301</c:v>
                </c:pt>
                <c:pt idx="14">
                  <c:v>#N/A</c:v>
                </c:pt>
              </c:numCache>
            </c:numRef>
          </c:val>
          <c:smooth val="0"/>
          <c:extLst>
            <c:ext xmlns:c16="http://schemas.microsoft.com/office/drawing/2014/chart" uri="{C3380CC4-5D6E-409C-BE32-E72D297353CC}">
              <c16:uniqueId val="{00000008-8E01-44AA-92D5-6C2AB812E4A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4861</c:v>
                </c:pt>
                <c:pt idx="5">
                  <c:v>4843</c:v>
                </c:pt>
                <c:pt idx="8">
                  <c:v>4684</c:v>
                </c:pt>
                <c:pt idx="11">
                  <c:v>4461</c:v>
                </c:pt>
                <c:pt idx="14">
                  <c:v>4176</c:v>
                </c:pt>
              </c:numCache>
            </c:numRef>
          </c:val>
          <c:extLst>
            <c:ext xmlns:c16="http://schemas.microsoft.com/office/drawing/2014/chart" uri="{C3380CC4-5D6E-409C-BE32-E72D297353CC}">
              <c16:uniqueId val="{00000000-3E98-47D4-8EDA-7D42B270B49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234</c:v>
                </c:pt>
                <c:pt idx="5">
                  <c:v>190</c:v>
                </c:pt>
                <c:pt idx="8">
                  <c:v>182</c:v>
                </c:pt>
                <c:pt idx="11">
                  <c:v>161</c:v>
                </c:pt>
                <c:pt idx="14">
                  <c:v>143</c:v>
                </c:pt>
              </c:numCache>
            </c:numRef>
          </c:val>
          <c:extLst>
            <c:ext xmlns:c16="http://schemas.microsoft.com/office/drawing/2014/chart" uri="{C3380CC4-5D6E-409C-BE32-E72D297353CC}">
              <c16:uniqueId val="{00000001-3E98-47D4-8EDA-7D42B270B49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3506</c:v>
                </c:pt>
                <c:pt idx="5">
                  <c:v>3761</c:v>
                </c:pt>
                <c:pt idx="8">
                  <c:v>4168</c:v>
                </c:pt>
                <c:pt idx="11">
                  <c:v>4192</c:v>
                </c:pt>
                <c:pt idx="14">
                  <c:v>4146</c:v>
                </c:pt>
              </c:numCache>
            </c:numRef>
          </c:val>
          <c:extLst>
            <c:ext xmlns:c16="http://schemas.microsoft.com/office/drawing/2014/chart" uri="{C3380CC4-5D6E-409C-BE32-E72D297353CC}">
              <c16:uniqueId val="{00000002-3E98-47D4-8EDA-7D42B270B49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E98-47D4-8EDA-7D42B270B49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E98-47D4-8EDA-7D42B270B49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E98-47D4-8EDA-7D42B270B49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10</c:v>
                </c:pt>
                <c:pt idx="3">
                  <c:v>0</c:v>
                </c:pt>
                <c:pt idx="6">
                  <c:v>42</c:v>
                </c:pt>
                <c:pt idx="9">
                  <c:v>81</c:v>
                </c:pt>
                <c:pt idx="12">
                  <c:v>75</c:v>
                </c:pt>
              </c:numCache>
            </c:numRef>
          </c:val>
          <c:extLst>
            <c:ext xmlns:c16="http://schemas.microsoft.com/office/drawing/2014/chart" uri="{C3380CC4-5D6E-409C-BE32-E72D297353CC}">
              <c16:uniqueId val="{00000006-3E98-47D4-8EDA-7D42B270B49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187</c:v>
                </c:pt>
                <c:pt idx="3">
                  <c:v>187</c:v>
                </c:pt>
                <c:pt idx="6">
                  <c:v>191</c:v>
                </c:pt>
                <c:pt idx="9">
                  <c:v>187</c:v>
                </c:pt>
                <c:pt idx="12">
                  <c:v>178</c:v>
                </c:pt>
              </c:numCache>
            </c:numRef>
          </c:val>
          <c:extLst>
            <c:ext xmlns:c16="http://schemas.microsoft.com/office/drawing/2014/chart" uri="{C3380CC4-5D6E-409C-BE32-E72D297353CC}">
              <c16:uniqueId val="{00000007-3E98-47D4-8EDA-7D42B270B49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3549</c:v>
                </c:pt>
                <c:pt idx="3">
                  <c:v>3248</c:v>
                </c:pt>
                <c:pt idx="6">
                  <c:v>2861</c:v>
                </c:pt>
                <c:pt idx="9">
                  <c:v>2679</c:v>
                </c:pt>
                <c:pt idx="12">
                  <c:v>2602</c:v>
                </c:pt>
              </c:numCache>
            </c:numRef>
          </c:val>
          <c:extLst>
            <c:ext xmlns:c16="http://schemas.microsoft.com/office/drawing/2014/chart" uri="{C3380CC4-5D6E-409C-BE32-E72D297353CC}">
              <c16:uniqueId val="{00000008-3E98-47D4-8EDA-7D42B270B49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E98-47D4-8EDA-7D42B270B49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3930</c:v>
                </c:pt>
                <c:pt idx="3">
                  <c:v>3973</c:v>
                </c:pt>
                <c:pt idx="6">
                  <c:v>4002</c:v>
                </c:pt>
                <c:pt idx="9">
                  <c:v>3839</c:v>
                </c:pt>
                <c:pt idx="12">
                  <c:v>3576</c:v>
                </c:pt>
              </c:numCache>
            </c:numRef>
          </c:val>
          <c:extLst>
            <c:ext xmlns:c16="http://schemas.microsoft.com/office/drawing/2014/chart" uri="{C3380CC4-5D6E-409C-BE32-E72D297353CC}">
              <c16:uniqueId val="{0000000A-3E98-47D4-8EDA-7D42B270B49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E98-47D4-8EDA-7D42B270B49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1566</c:v>
                </c:pt>
                <c:pt idx="1">
                  <c:v>1444</c:v>
                </c:pt>
                <c:pt idx="2">
                  <c:v>1321</c:v>
                </c:pt>
              </c:numCache>
            </c:numRef>
          </c:val>
          <c:extLst>
            <c:ext xmlns:c16="http://schemas.microsoft.com/office/drawing/2014/chart" uri="{C3380CC4-5D6E-409C-BE32-E72D297353CC}">
              <c16:uniqueId val="{00000000-9697-45C5-A6B2-508C56567A7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118</c:v>
                </c:pt>
                <c:pt idx="1">
                  <c:v>118</c:v>
                </c:pt>
                <c:pt idx="2">
                  <c:v>133</c:v>
                </c:pt>
              </c:numCache>
            </c:numRef>
          </c:val>
          <c:extLst>
            <c:ext xmlns:c16="http://schemas.microsoft.com/office/drawing/2014/chart" uri="{C3380CC4-5D6E-409C-BE32-E72D297353CC}">
              <c16:uniqueId val="{00000001-9697-45C5-A6B2-508C56567A7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1927</c:v>
                </c:pt>
                <c:pt idx="1">
                  <c:v>2082</c:v>
                </c:pt>
                <c:pt idx="2">
                  <c:v>2169</c:v>
                </c:pt>
              </c:numCache>
            </c:numRef>
          </c:val>
          <c:extLst>
            <c:ext xmlns:c16="http://schemas.microsoft.com/office/drawing/2014/chart" uri="{C3380CC4-5D6E-409C-BE32-E72D297353CC}">
              <c16:uniqueId val="{00000002-9697-45C5-A6B2-508C56567A7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{887F9D1D-5FB8-4CF9-B9A4-C3AF3A327EDA}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7341-49C7-92C1-9F7C018E3B8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{A3FDA180-6190-4E8C-81D4-F023353AEF59}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341-49C7-92C1-9F7C018E3B8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{BD592870-D951-4CBE-8A3D-7B26AE8FE9A5}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341-49C7-92C1-9F7C018E3B8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{8CF478C6-47AA-4EA9-A888-60688B269BCE}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341-49C7-92C1-9F7C018E3B8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{B5BB36A4-A9E8-4222-BFD4-56CCD895BD14}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341-49C7-92C1-9F7C018E3B8B}"/>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{4CF210F5-0691-4D40-903A-F9011D942FD7}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7341-49C7-92C1-9F7C018E3B8B}"/>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{89C82D09-01C6-4B14-8221-EC377A8319EF}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7341-49C7-92C1-9F7C018E3B8B}"/>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{617BAB99-8FA9-4EA2-BBAE-03B6593F5835}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7341-49C7-92C1-9F7C018E3B8B}"/>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{8BBADE68-8119-43DE-8D45-79B406AE69D9}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7341-49C7-92C1-9F7C018E3B8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69.2</c:v>
                </c:pt>
                <c:pt idx="8">
                  <c:v>70.8</c:v>
                </c:pt>
                <c:pt idx="16">
                  <c:v>71.900000000000006</c:v>
                </c:pt>
                <c:pt idx="24">
                  <c:v>73.900000000000006</c:v>
                </c:pt>
                <c:pt idx="32">
                  <c:v>75.2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7341-49C7-92C1-9F7C018E3B8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{72770201-1C5B-4D18-9FF9-335469835211}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7341-49C7-92C1-9F7C018E3B8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{33782069-78A8-4E3B-836C-62A2C3AD36BD}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341-49C7-92C1-9F7C018E3B8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{749ECF61-0BF6-493E-B106-B723BFBD57F6}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341-49C7-92C1-9F7C018E3B8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{8B299581-7FD7-4003-B347-D2117A6B7F7F}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341-49C7-92C1-9F7C018E3B8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{CB4F36D5-D599-4EEA-AC47-03C0D957A88E}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341-49C7-92C1-9F7C018E3B8B}"/>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{37B5DF3C-39A8-441F-A19D-99BE4B335B7F}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7341-49C7-92C1-9F7C018E3B8B}"/>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{35D7E685-BA20-444B-AF78-050324746B9A}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7341-49C7-92C1-9F7C018E3B8B}"/>
                </c:ext>
              </c:extLst>
            </c:dLbl>
            <c:dLbl>
              <c:idx val="24"/>
              <c:layout>
                <c:manualLayout>
                  <c:x val="-4.0177641846568912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{161890E8-CCEB-4625-AA7E-F3B44B52FF67}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7341-49C7-92C1-9F7C018E3B8B}"/>
                </c:ext>
              </c:extLst>
            </c:dLbl>
            <c:dLbl>
              <c:idx val="32"/>
              <c:layout>
                <c:manualLayout>
                  <c:x val="-2.3853859453899409E-2"/>
                  <c:y val="-6.4739042105865174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{D28ED404-9957-4107-B5C8-0CE2D93E3238}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7341-49C7-92C1-9F7C018E3B8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61.4</c:v>
                </c:pt>
                <c:pt idx="8">
                  <c:v>64</c:v>
                </c:pt>
                <c:pt idx="16">
                  <c:v>66.2</c:v>
                </c:pt>
                <c:pt idx="24">
                  <c:v>67.099999999999994</c:v>
                </c:pt>
                <c:pt idx="32">
                  <c:v>67</c:v>
                </c:pt>
              </c:numCache>
            </c:numRef>
          </c:xVal>
          <c:yVal>
            <c:numRef>
              <c:f>公会計指標分析・財政指標組合せ分析表!$BP$55:$DC$55</c:f>
              <c:numCache>
                <c:formatCode>#,##0.0;"▲ "#,##0.0</c:formatCode>
                <c:ptCount val="40"/>
                <c:pt idx="0">
                  <c:v>21</c:v>
                </c:pt>
                <c:pt idx="8">
                  <c:v>0</c:v>
                </c:pt>
                <c:pt idx="16">
                  <c:v>0</c:v>
                </c:pt>
                <c:pt idx="24">
                  <c:v>0</c:v>
                </c:pt>
                <c:pt idx="32">
                  <c:v>0</c:v>
                </c:pt>
              </c:numCache>
            </c:numRef>
          </c:yVal>
          <c:smooth val="0"/>
          <c:extLst>
            <c:ext xmlns:c16="http://schemas.microsoft.com/office/drawing/2014/chart" uri="{C3380CC4-5D6E-409C-BE32-E72D297353CC}">
              <c16:uniqueId val="{00000013-7341-49C7-92C1-9F7C018E3B8B}"/>
            </c:ext>
          </c:extLst>
        </c:ser>
        <c:dLbls>
          <c:showLegendKey val="0"/>
          <c:showVal val="1"/>
          <c:showCatName val="0"/>
          <c:showSerName val="0"/>
          <c:showPercent val="0"/>
          <c:showBubbleSize val="0"/>
        </c:dLbls>
        <c:axId val="46179840"/>
        <c:axId val="46181760"/>
      </c:scatterChart>
      <c:valAx>
        <c:axId val="46179840"/>
        <c:scaling>
          <c:orientation val="maxMin"/>
          <c:max val="68"/>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{6672593C-E50C-4B9C-8600-BEB3510F2DCE}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8E42-4135-9907-A122CD2DAA8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{51FBFA12-F027-43F3-89AA-FB84D73539B7}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E42-4135-9907-A122CD2DAA8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{921F3438-F376-4EA6-8D1F-D4823E143973}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E42-4135-9907-A122CD2DAA8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{77A570DC-3551-44ED-A0A7-F6242F15242B}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E42-4135-9907-A122CD2DAA8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{263E78CA-B08E-41A2-8A6E-4B54576F0E06}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E42-4135-9907-A122CD2DAA84}"/>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{2987A522-9E98-4EA8-A571-585BCAA2454D}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8E42-4135-9907-A122CD2DAA84}"/>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{4739483B-B7DA-488B-89F3-6C86365149EE}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8E42-4135-9907-A122CD2DAA84}"/>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{693F9659-35DD-48D2-A350-B7C5E36B2DB2}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8E42-4135-9907-A122CD2DAA84}"/>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{80C74CD1-4991-48F6-AD05-BDF3281A824C}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8E42-4135-9907-A122CD2DAA8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9.5</c:v>
                </c:pt>
                <c:pt idx="8">
                  <c:v>9.1999999999999993</c:v>
                </c:pt>
                <c:pt idx="16">
                  <c:v>9</c:v>
                </c:pt>
                <c:pt idx="24">
                  <c:v>8.8000000000000007</c:v>
                </c:pt>
                <c:pt idx="32">
                  <c:v>9.1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8E42-4135-9907-A122CD2DAA8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{44BB7614-41A7-4F48-B692-FE76CEE05C8E}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8E42-4135-9907-A122CD2DAA8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{2D26DB53-1CEF-4E19-8680-2CA35BC4A189}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E42-4135-9907-A122CD2DAA8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{8B82F1E3-1157-4D7B-A099-BD9B7707ABD7}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E42-4135-9907-A122CD2DAA8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{1DEACB95-38F4-40E6-AE61-A818F245D9E0}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E42-4135-9907-A122CD2DAA8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{F5EA19EA-276E-453E-B00B-649649E0547B}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E42-4135-9907-A122CD2DAA84}"/>
                </c:ext>
              </c:extLst>
            </c:dLbl>
            <c:dLbl>
              <c:idx val="8"/>
              <c:layout>
                <c:manualLayout>
                  <c:x val="-4.4905057365901176E-2"/>
                  <c:y val="-6.2416647087793951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{DCE62A38-C199-45E5-AE8F-F9D950EDF954}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8E42-4135-9907-A122CD2DAA84}"/>
                </c:ext>
              </c:extLst>
            </c:dLbl>
            <c:dLbl>
              <c:idx val="16"/>
              <c:layout>
                <c:manualLayout>
                  <c:x val="-1.8235628084249993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{818CA614-3E14-4978-8BBE-54899D9791EF}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8E42-4135-9907-A122CD2DAA84}"/>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{A84FBE42-02F2-461E-925B-1E7A79159E9A}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8E42-4135-9907-A122CD2DAA84}"/>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{06AD3935-6222-4A7C-964B-9B007801121C}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8E42-4135-9907-A122CD2DAA8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c:v>
                </c:pt>
                <c:pt idx="16">
                  <c:v>8</c:v>
                </c:pt>
                <c:pt idx="24">
                  <c:v>8.3000000000000007</c:v>
                </c:pt>
                <c:pt idx="32">
                  <c:v>8.4</c:v>
                </c:pt>
              </c:numCache>
            </c:numRef>
          </c:xVal>
          <c:yVal>
            <c:numRef>
              <c:f>公会計指標分析・財政指標組合せ分析表!$BP$77:$DC$77</c:f>
              <c:numCache>
                <c:formatCode>#,##0.0;"▲ "#,##0.0</c:formatCode>
                <c:ptCount val="40"/>
                <c:pt idx="0">
                  <c:v>21</c:v>
                </c:pt>
                <c:pt idx="8">
                  <c:v>0</c:v>
                </c:pt>
                <c:pt idx="16">
                  <c:v>0</c:v>
                </c:pt>
                <c:pt idx="24">
                  <c:v>0</c:v>
                </c:pt>
                <c:pt idx="32">
                  <c:v>0</c:v>
                </c:pt>
              </c:numCache>
            </c:numRef>
          </c:yVal>
          <c:smooth val="0"/>
          <c:extLst>
            <c:ext xmlns:c16="http://schemas.microsoft.com/office/drawing/2014/chart" uri="{C3380CC4-5D6E-409C-BE32-E72D297353CC}">
              <c16:uniqueId val="{00000013-8E42-4135-9907-A122CD2DAA84}"/>
            </c:ext>
          </c:extLst>
        </c:ser>
        <c:dLbls>
          <c:showLegendKey val="0"/>
          <c:showVal val="1"/>
          <c:showCatName val="0"/>
          <c:showSerName val="0"/>
          <c:showPercent val="0"/>
          <c:showBubbleSize val="0"/>
        </c:dLbls>
        <c:axId val="84219776"/>
        <c:axId val="84234240"/>
      </c:scatterChart>
      <c:valAx>
        <c:axId val="84219776"/>
        <c:scaling>
          <c:orientation val="maxMin"/>
          <c:max val="10"/>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岐阜県川辺町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防災行政無線デジタル化更新事業の元金償還が始まったことにより、元利償還金が増加（</a:t>
          </a:r>
          <a:r>
            <a:rPr kumimoji="1" lang="en-US" altLang="ja-JP" sz="1400">
              <a:latin typeface="ＭＳ ゴシック" pitchFamily="49" charset="-128"/>
              <a:ea typeface="ＭＳ ゴシック" pitchFamily="49" charset="-128"/>
            </a:rPr>
            <a:t>+33</a:t>
          </a:r>
          <a:r>
            <a:rPr kumimoji="1" lang="ja-JP" altLang="en-US" sz="1400">
              <a:latin typeface="ＭＳ ゴシック" pitchFamily="49" charset="-128"/>
              <a:ea typeface="ＭＳ ゴシック" pitchFamily="49" charset="-128"/>
            </a:rPr>
            <a:t>百万円）したことにより、実質公債費比率の分子は増加した。</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減債基金積立金について、該当する積立実績はない。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岐阜県川辺町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将来負担額は対前年度△</a:t>
          </a:r>
          <a:r>
            <a:rPr kumimoji="1" lang="en-US" altLang="ja-JP" sz="1400">
              <a:latin typeface="ＭＳ ゴシック" pitchFamily="49" charset="-128"/>
              <a:ea typeface="ＭＳ ゴシック" pitchFamily="49" charset="-128"/>
            </a:rPr>
            <a:t>355</a:t>
          </a:r>
          <a:r>
            <a:rPr kumimoji="1" lang="ja-JP" altLang="en-US" sz="1400">
              <a:latin typeface="ＭＳ ゴシック" pitchFamily="49" charset="-128"/>
              <a:ea typeface="ＭＳ ゴシック" pitchFamily="49" charset="-128"/>
            </a:rPr>
            <a:t>百万円となった。これは防災行政無線デジタル化更新事業の元金償還が始まったことにより、元利償還金が増加し地方債残高が減少したためである。</a:t>
          </a:r>
        </a:p>
        <a:p>
          <a:r>
            <a:rPr kumimoji="1" lang="ja-JP" altLang="en-US" sz="1400">
              <a:latin typeface="ＭＳ ゴシック" pitchFamily="49" charset="-128"/>
              <a:ea typeface="ＭＳ ゴシック" pitchFamily="49" charset="-128"/>
            </a:rPr>
            <a:t>　充当可能財源等は△</a:t>
          </a:r>
          <a:r>
            <a:rPr kumimoji="1" lang="en-US" altLang="ja-JP" sz="1400">
              <a:latin typeface="ＭＳ ゴシック" pitchFamily="49" charset="-128"/>
              <a:ea typeface="ＭＳ ゴシック" pitchFamily="49" charset="-128"/>
            </a:rPr>
            <a:t>349</a:t>
          </a:r>
          <a:r>
            <a:rPr kumimoji="1" lang="ja-JP" altLang="en-US" sz="1400">
              <a:latin typeface="ＭＳ ゴシック" pitchFamily="49" charset="-128"/>
              <a:ea typeface="ＭＳ ゴシック" pitchFamily="49" charset="-128"/>
            </a:rPr>
            <a:t>百万円となり、これは上記理由により基準財政需要額における公債費が減少したためである。</a:t>
          </a:r>
        </a:p>
        <a:p>
          <a:r>
            <a:rPr kumimoji="1" lang="ja-JP" altLang="en-US" sz="1400">
              <a:latin typeface="ＭＳ ゴシック" pitchFamily="49" charset="-128"/>
              <a:ea typeface="ＭＳ ゴシック" pitchFamily="49" charset="-128"/>
            </a:rPr>
            <a:t>　地方債については将来的な負担の平準化の観点から積極的に活用していくが、財政措置のあるものに限定するなど不用意に残高を増加させないよう慎重な借入を行う。</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岐阜県川辺町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年度においては、財政調整基金で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百万円の取り崩しを行い、減債基金へ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百万円、小学校建設基金へ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百万円の積み立てを行った結果、基金全体の残高としては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百万円の減少、その他特定目的基金の残高としては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取り崩しは極力控え、突発的な事業費の発生や事業費の増大に対応できるよう継続的かつ計画的に積み立てを実施していく。また、その他特定目的基金は対象となる事業の動向を注視し、計画的な積み立てや財源としての取り崩しを行うとともに必要に応じて創設や目的を果たした基金の廃止も視野に入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・小学校建設基金：小学校再編に伴う新校舎建設財源として将来の負担に備えるため創設され、計画的に積み立てを実施</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・まちづくり基金：ふるさと納税を原資とし、積み立て翌年度に繰り入れて寄附の目的に沿って活用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・環境整備基金：生活環境整備の財源として下水道事業に活用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・いきがい基金：高齢者保健福祉施策の積極的な推進目的に創設され、対象事業に充当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・山川橋整備基金：山川橋の改修や架け替え費用として活用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・子ども育成基金：教育文化奨励金、国際交流事業、ブックスタート事業に活用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・企業立地促進奨励金準備基金：企業立地促進条例に基づく奨励金の突発的な増加に対する財源として活用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・スポーツ振興基金：全国大会出場選手激励金に活用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・ふるさと農村活性化対策基金：農村の活性化を図る目的で創設され、対象事業に充当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・森林環境譲与税基金：森林環境譲与税を翌年度事業に活用するため創設。対象事業は交付年度に実施されるため、初年度の限定的な措置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年度においては、小学校建設基金へ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百万円の積み立てを行ったためその他特定目的基金の残高は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小学校統廃合計画において、令和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開校を目標としており、小学校建設基金へ毎年度積み立てを行っているが、新校舎建設の詳細が明らかとなっていく中で必要経費が判明した場合には、積立額の増減を行い、十分な財源を確保していく。また、その他特定目的基金についてはそれぞれの必要性を吟味し、目的に合わせて計画的に積み立て、取り崩しを行っていくとともに、必要に応じて創設や目的を果たした基金等の廃止をするなど適正に管理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年度において、一括運用基金利子分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百万円を積み立てたが、普通建設事業費の財源として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百万円の取り崩しを行ったため、基金残高は減少した。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現在、本町の財政調整基金は標準財政規模の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近くを有しており、標準である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大きく超えた残高となっている。そのため、突発的な財政需要に対応できる能力はあるが、物価高騰や老朽化した施設の改修等による普通建設事業費の増加が見込まれることから、こうした事業の財政確保に備え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百万円増加している。これは主に令和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年度交付税再算定における臨時財政対策債償還基金費であり、後年度の臨時財政対策債の償還分に備えるため積み立てたものである。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現状において、取崩予定はなく、突発的な財源不足に対応できるように備えておく。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848D4D0-C506-41C3-8FBA-E733FC6136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329BB76C-B1F5-42E3-B889-38B037AC8B5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2CD1D3BB-4599-47A4-922D-E409F81D2612}"/>
            </a:ext>
          </a:extLst>
        </xdr:cNvPr>
        <xdr:cNvSpPr/>
      </xdr:nvSpPr>
      <xdr:spPr>
        <a:xfrm>
          <a:off x="1149858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E0AD64EA-BEED-40F4-9F65-DBA98EE74AC4}"/>
            </a:ext>
          </a:extLst>
        </xdr:cNvPr>
        <xdr:cNvSpPr/>
      </xdr:nvSpPr>
      <xdr:spPr>
        <a:xfrm>
          <a:off x="1283970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5D3DC1F1-6707-4431-9FF7-7DB1985E7102}"/>
            </a:ext>
          </a:extLst>
        </xdr:cNvPr>
        <xdr:cNvSpPr/>
      </xdr:nvSpPr>
      <xdr:spPr>
        <a:xfrm>
          <a:off x="1418082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E14055CF-FAFD-4E03-8D04-E41A15860DE1}"/>
            </a:ext>
          </a:extLst>
        </xdr:cNvPr>
        <xdr:cNvSpPr/>
      </xdr:nvSpPr>
      <xdr:spPr>
        <a:xfrm>
          <a:off x="1552194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A08483CD-D9A1-43FB-8FD5-282E3ADBCB69}"/>
            </a:ext>
          </a:extLst>
        </xdr:cNvPr>
        <xdr:cNvSpPr/>
      </xdr:nvSpPr>
      <xdr:spPr>
        <a:xfrm>
          <a:off x="1686306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EAAB5466-69A5-4010-B97A-AD1D3A614515}"/>
            </a:ext>
          </a:extLst>
        </xdr:cNvPr>
        <xdr:cNvSpPr/>
      </xdr:nvSpPr>
      <xdr:spPr>
        <a:xfrm>
          <a:off x="1149858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C746DEF6-26B2-4C1A-9D5A-F04A85A62E2F}"/>
            </a:ext>
          </a:extLst>
        </xdr:cNvPr>
        <xdr:cNvSpPr/>
      </xdr:nvSpPr>
      <xdr:spPr>
        <a:xfrm>
          <a:off x="1283970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62AB2CA8-7F55-4503-86B8-E0B98F83685E}"/>
            </a:ext>
          </a:extLst>
        </xdr:cNvPr>
        <xdr:cNvSpPr/>
      </xdr:nvSpPr>
      <xdr:spPr>
        <a:xfrm>
          <a:off x="1418082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E31ECEAD-5C67-4F00-8FA1-454B5D8CB4B2}"/>
            </a:ext>
          </a:extLst>
        </xdr:cNvPr>
        <xdr:cNvSpPr/>
      </xdr:nvSpPr>
      <xdr:spPr>
        <a:xfrm>
          <a:off x="1552194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9EFA0BC4-2823-494D-BE72-29E0BAB952F2}"/>
            </a:ext>
          </a:extLst>
        </xdr:cNvPr>
        <xdr:cNvSpPr/>
      </xdr:nvSpPr>
      <xdr:spPr>
        <a:xfrm>
          <a:off x="1686306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F618A043-2339-45A1-965A-20E31E365B2B}"/>
            </a:ext>
          </a:extLst>
        </xdr:cNvPr>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F2ED29EB-FB86-47EE-B108-DC4EA8B1928F}"/>
            </a:ext>
          </a:extLst>
        </xdr:cNvPr>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323013F-B41D-4A3E-8599-B6993D570251}"/>
            </a:ext>
          </a:extLst>
        </xdr:cNvPr>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B9206142-6330-406B-8A63-4B144EFE6FA6}"/>
            </a:ext>
          </a:extLst>
        </xdr:cNvPr>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岐阜県川辺町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5147391E-141C-44AC-BE06-9BA62043C95A}"/>
            </a:ext>
          </a:extLst>
        </xdr:cNvPr>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59C09E9A-00D6-4634-8F55-C40F57CF4EDF}"/>
            </a:ext>
          </a:extLst>
        </xdr:cNvPr>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6005C8D1-A2CD-4E63-A45D-EDA5084B874B}"/>
            </a:ext>
          </a:extLst>
        </xdr:cNvPr>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7B78617E-9A17-489C-B352-08E50B89146B}"/>
            </a:ext>
          </a:extLst>
        </xdr:cNvPr>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156C60E-5FAB-4603-8C8A-89338E7E7264}"/>
            </a:ext>
          </a:extLst>
        </xdr:cNvPr>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FA3D9E55-B550-4272-8A57-68439220D710}"/>
            </a:ext>
          </a:extLst>
        </xdr:cNvPr>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9,843
9,548
41.16
5,608,723
5,271,428
265,784
3,501,617
3,576,412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4673C29F-E679-483E-8809-E4FCE098A30F}"/>
            </a:ext>
          </a:extLst>
        </xdr:cNvPr>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1AE78E8F-C1EB-48EF-923D-A50D7ACB471A}"/>
            </a:ext>
          </a:extLst>
        </xdr:cNvPr>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11D27DA5-F019-4626-ADAE-8AEC7CEB14E0}"/>
            </a:ext>
          </a:extLst>
        </xdr:cNvPr>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A3940819-1C8E-4B82-9506-0D9851C89839}"/>
            </a:ext>
          </a:extLst>
        </xdr:cNvPr>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5194474A-2783-44C5-8B15-AAED5F758B3C}"/>
            </a:ext>
          </a:extLst>
        </xdr:cNvPr>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BB240099-AE35-49E3-A0A4-238F2384EBC4}"/>
            </a:ext>
          </a:extLst>
        </xdr:cNvPr>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D9916220-B7C0-4184-A316-F62C02448701}"/>
            </a:ext>
          </a:extLst>
        </xdr:cNvPr>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EE1E603B-B452-4C47-99F9-2C0122F1CCF3}"/>
            </a:ext>
          </a:extLst>
        </xdr:cNvPr>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FDE69259-097B-4E4A-9A6E-63BD2E422824}"/>
            </a:ext>
          </a:extLst>
        </xdr:cNvPr>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F6E41C73-64D4-42B2-93C9-3B6BB38A6268}"/>
            </a:ext>
          </a:extLst>
        </xdr:cNvPr>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FF936E84-23B8-437C-94BF-640A5457C051}"/>
            </a:ext>
          </a:extLst>
        </xdr:cNvPr>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490BD479-C57A-4CEB-9AD3-BF1D9C287806}"/>
            </a:ext>
          </a:extLst>
        </xdr:cNvPr>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6749AA13-2575-44EA-A021-7021A7C5F1D0}"/>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6A497EE-65F5-4E7A-A2EE-2128410E6DD7}"/>
            </a:ext>
          </a:extLst>
        </xdr:cNvPr>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80BE9D6-F6ED-4CA1-A5A7-A5BA193C414F}"/>
            </a:ext>
          </a:extLst>
        </xdr:cNvPr>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53043B71-973A-4D7C-AEC4-DD397F0ADEBC}"/>
            </a:ext>
          </a:extLst>
        </xdr:cNvPr>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D134DB27-CC8D-47CA-97AF-20E28A85EAF1}"/>
            </a:ext>
          </a:extLst>
        </xdr:cNvPr>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90BF02A5-95B3-4DDD-8B0F-B6ECAF8AE63D}"/>
            </a:ext>
          </a:extLst>
        </xdr:cNvPr>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329DC6A-3ED0-40BD-A293-D355A26B8C3D}"/>
            </a:ext>
          </a:extLst>
        </xdr:cNvPr>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57D72E26-2526-40B1-9636-39118F110D07}"/>
            </a:ext>
          </a:extLst>
        </xdr:cNvPr>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A813EEF9-9781-41E8-B5E5-E058BB5A4656}"/>
            </a:ext>
          </a:extLst>
        </xdr:cNvPr>
        <xdr:cNvSpPr txBox="1"/>
      </xdr:nvSpPr>
      <xdr:spPr>
        <a:xfrm>
          <a:off x="419100" y="275526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87F74FEF-86D7-4C22-A108-19876DAD251A}"/>
            </a:ext>
          </a:extLst>
        </xdr:cNvPr>
        <xdr:cNvSpPr txBox="1"/>
      </xdr:nvSpPr>
      <xdr:spPr>
        <a:xfrm>
          <a:off x="419100" y="299275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F2709A67-7CEC-46D2-A591-56E953629375}"/>
            </a:ext>
          </a:extLst>
        </xdr:cNvPr>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D6432D05-4BAB-403E-B346-23697F3B1821}"/>
            </a:ext>
          </a:extLst>
        </xdr:cNvPr>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CF8D7B7F-CB37-4BEE-ACFE-9AAF9BD8B36E}"/>
            </a:ext>
          </a:extLst>
        </xdr:cNvPr>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[ 75.2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6180A390-3B04-4FF3-8C94-13371C0FD65D}"/>
            </a:ext>
          </a:extLst>
        </xdr:cNvPr>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FDA8C754-2D02-46C6-9175-DC068CB1DFAC}"/>
            </a:ext>
          </a:extLst>
        </xdr:cNvPr>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EC9738BF-A3E3-4E7B-9D8C-73338CF5E517}"/>
            </a:ext>
          </a:extLst>
        </xdr:cNvPr>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BE0CDB9B-EE98-4327-95C4-3FE21A15E371}"/>
            </a:ext>
          </a:extLst>
        </xdr:cNvPr>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1F297C81-283E-4024-87FA-78B544A2F5EF}"/>
            </a:ext>
          </a:extLst>
        </xdr:cNvPr>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A2140699-A075-4D69-8415-35A602F6D0A9}"/>
            </a:ext>
          </a:extLst>
        </xdr:cNvPr>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349689EA-A582-42D9-A07E-7251E60C7C15}"/>
            </a:ext>
          </a:extLst>
        </xdr:cNvPr>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6BD273EA-6579-4F43-87CB-EA175DE2110A}"/>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FAF07721-2E97-4320-9ACC-A93C57613487}"/>
            </a:ext>
          </a:extLst>
        </xdr:cNvPr>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B1A5A8F3-7F5B-4015-80BE-F214C32A1110}"/>
            </a:ext>
          </a:extLst>
        </xdr:cNvPr>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年度の有形固定資産減価償却率は対前年度</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増加し、</a:t>
          </a:r>
          <a:r>
            <a:rPr kumimoji="1" lang="en-US" altLang="ja-JP" sz="1100">
              <a:solidFill>
                <a:schemeClr val="dk1"/>
              </a:solidFill>
              <a:effectLst/>
              <a:latin typeface="+mn-lt"/>
              <a:ea typeface="+mn-ea"/>
              <a:cs typeface="+mn-cs"/>
            </a:rPr>
            <a:t>75.2%</a:t>
          </a:r>
          <a:r>
            <a:rPr kumimoji="1" lang="ja-JP" altLang="ja-JP" sz="1100">
              <a:solidFill>
                <a:schemeClr val="dk1"/>
              </a:solidFill>
              <a:effectLst/>
              <a:latin typeface="+mn-lt"/>
              <a:ea typeface="+mn-ea"/>
              <a:cs typeface="+mn-cs"/>
            </a:rPr>
            <a:t>となった。類似団体と比較し償却率が高い傾向にあり、有形固定資産のなかでも特にインフラ資産については</a:t>
          </a:r>
          <a:r>
            <a:rPr kumimoji="1" lang="en-US" altLang="ja-JP" sz="1100">
              <a:solidFill>
                <a:schemeClr val="dk1"/>
              </a:solidFill>
              <a:effectLst/>
              <a:latin typeface="+mn-lt"/>
              <a:ea typeface="+mn-ea"/>
              <a:cs typeface="+mn-cs"/>
            </a:rPr>
            <a:t>80%</a:t>
          </a:r>
          <a:r>
            <a:rPr kumimoji="1" lang="ja-JP" altLang="ja-JP" sz="1100">
              <a:solidFill>
                <a:schemeClr val="dk1"/>
              </a:solidFill>
              <a:effectLst/>
              <a:latin typeface="+mn-lt"/>
              <a:ea typeface="+mn-ea"/>
              <a:cs typeface="+mn-cs"/>
            </a:rPr>
            <a:t>近く償却が進んでいる状況である。</a:t>
          </a:r>
          <a:endParaRPr lang="ja-JP" altLang="ja-JP" sz="1100">
            <a:effectLst/>
          </a:endParaRPr>
        </a:p>
        <a:p>
          <a:r>
            <a:rPr kumimoji="1" lang="ja-JP" altLang="ja-JP" sz="1100">
              <a:solidFill>
                <a:schemeClr val="dk1"/>
              </a:solidFill>
              <a:effectLst/>
              <a:latin typeface="+mn-lt"/>
              <a:ea typeface="+mn-ea"/>
              <a:cs typeface="+mn-cs"/>
            </a:rPr>
            <a:t>　なお、事業用資産については、公共施設等総合管理計画の見直し及び個別施設管理計画に基づき、現況や償却度合いに応じて改修を実施していく予定である。</a:t>
          </a:r>
          <a:endParaRPr lang="ja-JP" altLang="ja-JP" sz="1100">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E9B77042-5451-4140-B153-2D1917D36E96}"/>
            </a:ext>
          </a:extLst>
        </xdr:cNvPr>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1ED39BA3-43C5-49F7-B29E-7A7597E0FFE2}"/>
            </a:ext>
          </a:extLst>
        </xdr:cNvPr>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F1E87087-8D76-41F6-86C3-65DD7883D2B5}"/>
            </a:ext>
          </a:extLst>
        </xdr:cNvPr>
        <xdr:cNvSpPr txBox="1"/>
      </xdr:nvSpPr>
      <xdr:spPr>
        <a:xfrm>
          <a:off x="721516" y="610951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3CBBCB48-0416-49B4-B7E0-D5A7102C0DB0}"/>
            </a:ext>
          </a:extLst>
        </xdr:cNvPr>
        <xdr:cNvCxnSpPr/>
      </xdr:nvCxnSpPr>
      <xdr:spPr>
        <a:xfrm>
          <a:off x="1127125" y="57791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a:extLst>
            <a:ext uri="{FF2B5EF4-FFF2-40B4-BE49-F238E27FC236}">
              <a16:creationId xmlns:a16="http://schemas.microsoft.com/office/drawing/2014/main" id="{1D3C5E7B-CB7D-4DE7-A0FE-E65372F45986}"/>
            </a:ext>
          </a:extLst>
        </xdr:cNvPr>
        <xdr:cNvSpPr txBox="1"/>
      </xdr:nvSpPr>
      <xdr:spPr>
        <a:xfrm>
          <a:off x="721516" y="568914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22DC51D0-5CCE-48CB-9C6B-AD0ECE794AD5}"/>
            </a:ext>
          </a:extLst>
        </xdr:cNvPr>
        <xdr:cNvCxnSpPr/>
      </xdr:nvCxnSpPr>
      <xdr:spPr>
        <a:xfrm>
          <a:off x="1127125" y="535876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39DF0DCA-20E8-4C1D-90F9-66EF4B43383B}"/>
            </a:ext>
          </a:extLst>
        </xdr:cNvPr>
        <xdr:cNvSpPr txBox="1"/>
      </xdr:nvSpPr>
      <xdr:spPr>
        <a:xfrm>
          <a:off x="772811" y="52649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4F40C62C-6E7C-468B-842A-BFE3435423C9}"/>
            </a:ext>
          </a:extLst>
        </xdr:cNvPr>
        <xdr:cNvCxnSpPr/>
      </xdr:nvCxnSpPr>
      <xdr:spPr>
        <a:xfrm>
          <a:off x="1127125" y="493458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91C61E82-AC91-4631-9833-D617A5FA0A92}"/>
            </a:ext>
          </a:extLst>
        </xdr:cNvPr>
        <xdr:cNvSpPr txBox="1"/>
      </xdr:nvSpPr>
      <xdr:spPr>
        <a:xfrm>
          <a:off x="772811" y="48445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55D3CD69-D9D1-480D-888E-A8829AA0235A}"/>
            </a:ext>
          </a:extLst>
        </xdr:cNvPr>
        <xdr:cNvCxnSpPr/>
      </xdr:nvCxnSpPr>
      <xdr:spPr>
        <a:xfrm>
          <a:off x="1127125" y="45142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DD0BF86C-7CE7-4627-BEDD-890063AE9203}"/>
            </a:ext>
          </a:extLst>
        </xdr:cNvPr>
        <xdr:cNvSpPr txBox="1"/>
      </xdr:nvSpPr>
      <xdr:spPr>
        <a:xfrm>
          <a:off x="772811" y="44204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0287578C-B435-4700-B713-4F11C87524C6}"/>
            </a:ext>
          </a:extLst>
        </xdr:cNvPr>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78F41D1E-885C-43C7-88F9-B2E311A9A2BC}"/>
            </a:ext>
          </a:extLst>
        </xdr:cNvPr>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5090F94A-587D-4A51-8E4C-7186D10CDB40}"/>
            </a:ext>
          </a:extLst>
        </xdr:cNvPr>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88646</xdr:rowOff>
    </xdr:from>
    <xdr:to>
      <xdr:col>23</xdr:col>
      <xdr:colOff>85090</xdr:colOff>
      <xdr:row>32</xdr:row>
      <xdr:rowOff>148082</xdr:rowOff>
    </xdr:to>
    <xdr:cxnSp macro="">
      <xdr:nvCxnSpPr>
        <xdr:cNvPr id="73" name="直線コネクタ 72">
          <a:extLst>
            <a:ext uri="{FF2B5EF4-FFF2-40B4-BE49-F238E27FC236}">
              <a16:creationId xmlns:a16="http://schemas.microsoft.com/office/drawing/2014/main" id="{C4D114DF-77ED-4206-9D15-85F09F17FC83}"/>
            </a:ext>
          </a:extLst>
        </xdr:cNvPr>
        <xdr:cNvCxnSpPr/>
      </xdr:nvCxnSpPr>
      <xdr:spPr>
        <a:xfrm flipV="1">
          <a:off x="4206240" y="4447286"/>
          <a:ext cx="127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151909</xdr:rowOff>
    </xdr:from>
    <xdr:ext cx="405111" cy="259045"/>
    <xdr:sp macro="" textlink="">
      <xdr:nvSpPr>
        <xdr:cNvPr id="74" name="有形固定資産減価償却率最小値テキスト">
          <a:extLst>
            <a:ext uri="{FF2B5EF4-FFF2-40B4-BE49-F238E27FC236}">
              <a16:creationId xmlns:a16="http://schemas.microsoft.com/office/drawing/2014/main" id="{C47016B1-3A36-44FA-994A-8C8151A1DD09}"/>
            </a:ext>
          </a:extLst>
        </xdr:cNvPr>
        <xdr:cNvSpPr txBox="1"/>
      </xdr:nvSpPr>
      <xdr:spPr>
        <a:xfrm>
          <a:off x="4258945" y="5516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148082</xdr:rowOff>
    </xdr:from>
    <xdr:to>
      <xdr:col>23</xdr:col>
      <xdr:colOff>174625</xdr:colOff>
      <xdr:row>32</xdr:row>
      <xdr:rowOff>148082</xdr:rowOff>
    </xdr:to>
    <xdr:cxnSp macro="">
      <xdr:nvCxnSpPr>
        <xdr:cNvPr id="75" name="直線コネクタ 74">
          <a:extLst>
            <a:ext uri="{FF2B5EF4-FFF2-40B4-BE49-F238E27FC236}">
              <a16:creationId xmlns:a16="http://schemas.microsoft.com/office/drawing/2014/main" id="{31894543-9FB4-4E71-8176-67C8DBB7D118}"/>
            </a:ext>
          </a:extLst>
        </xdr:cNvPr>
        <xdr:cNvCxnSpPr/>
      </xdr:nvCxnSpPr>
      <xdr:spPr>
        <a:xfrm>
          <a:off x="4119245" y="5512562"/>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35323</xdr:rowOff>
    </xdr:from>
    <xdr:ext cx="405111" cy="259045"/>
    <xdr:sp macro="" textlink="">
      <xdr:nvSpPr>
        <xdr:cNvPr id="76" name="有形固定資産減価償却率最大値テキスト">
          <a:extLst>
            <a:ext uri="{FF2B5EF4-FFF2-40B4-BE49-F238E27FC236}">
              <a16:creationId xmlns:a16="http://schemas.microsoft.com/office/drawing/2014/main" id="{0AA8C0A0-7573-43F4-B3C9-6017200F602E}"/>
            </a:ext>
          </a:extLst>
        </xdr:cNvPr>
        <xdr:cNvSpPr txBox="1"/>
      </xdr:nvSpPr>
      <xdr:spPr>
        <a:xfrm>
          <a:off x="4258945" y="4226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88646</xdr:rowOff>
    </xdr:from>
    <xdr:to>
      <xdr:col>23</xdr:col>
      <xdr:colOff>174625</xdr:colOff>
      <xdr:row>26</xdr:row>
      <xdr:rowOff>88646</xdr:rowOff>
    </xdr:to>
    <xdr:cxnSp macro="">
      <xdr:nvCxnSpPr>
        <xdr:cNvPr id="77" name="直線コネクタ 76">
          <a:extLst>
            <a:ext uri="{FF2B5EF4-FFF2-40B4-BE49-F238E27FC236}">
              <a16:creationId xmlns:a16="http://schemas.microsoft.com/office/drawing/2014/main" id="{53E90C55-87FE-4666-9430-7ACBBE89FD85}"/>
            </a:ext>
          </a:extLst>
        </xdr:cNvPr>
        <xdr:cNvCxnSpPr/>
      </xdr:nvCxnSpPr>
      <xdr:spPr>
        <a:xfrm>
          <a:off x="4119245" y="4447286"/>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24782</xdr:rowOff>
    </xdr:from>
    <xdr:ext cx="405111" cy="259045"/>
    <xdr:sp macro="" textlink="">
      <xdr:nvSpPr>
        <xdr:cNvPr id="78" name="有形固定資産減価償却率平均値テキスト">
          <a:extLst>
            <a:ext uri="{FF2B5EF4-FFF2-40B4-BE49-F238E27FC236}">
              <a16:creationId xmlns:a16="http://schemas.microsoft.com/office/drawing/2014/main" id="{110F1B82-3594-4DC4-9ED3-024FEB012827}"/>
            </a:ext>
          </a:extLst>
        </xdr:cNvPr>
        <xdr:cNvSpPr txBox="1"/>
      </xdr:nvSpPr>
      <xdr:spPr>
        <a:xfrm>
          <a:off x="4258945" y="48863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79" name="フローチャート: 判断 78">
          <a:extLst>
            <a:ext uri="{FF2B5EF4-FFF2-40B4-BE49-F238E27FC236}">
              <a16:creationId xmlns:a16="http://schemas.microsoft.com/office/drawing/2014/main" id="{BA03B44C-877D-4063-BF23-48FEAB0A7412}"/>
            </a:ext>
          </a:extLst>
        </xdr:cNvPr>
        <xdr:cNvSpPr/>
      </xdr:nvSpPr>
      <xdr:spPr>
        <a:xfrm>
          <a:off x="4157345" y="5031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4064</xdr:rowOff>
    </xdr:from>
    <xdr:to>
      <xdr:col>19</xdr:col>
      <xdr:colOff>187325</xdr:colOff>
      <xdr:row>30</xdr:row>
      <xdr:rowOff>105664</xdr:rowOff>
    </xdr:to>
    <xdr:sp macro="" textlink="">
      <xdr:nvSpPr>
        <xdr:cNvPr id="80" name="フローチャート: 判断 79">
          <a:extLst>
            <a:ext uri="{FF2B5EF4-FFF2-40B4-BE49-F238E27FC236}">
              <a16:creationId xmlns:a16="http://schemas.microsoft.com/office/drawing/2014/main" id="{45D8FA06-292F-49FC-9AAA-AB7C01D7B3D7}"/>
            </a:ext>
          </a:extLst>
        </xdr:cNvPr>
        <xdr:cNvSpPr/>
      </xdr:nvSpPr>
      <xdr:spPr>
        <a:xfrm>
          <a:off x="3537585" y="503326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156083</xdr:rowOff>
    </xdr:from>
    <xdr:to>
      <xdr:col>15</xdr:col>
      <xdr:colOff>187325</xdr:colOff>
      <xdr:row>30</xdr:row>
      <xdr:rowOff>86233</xdr:rowOff>
    </xdr:to>
    <xdr:sp macro="" textlink="">
      <xdr:nvSpPr>
        <xdr:cNvPr id="81" name="フローチャート: 判断 80">
          <a:extLst>
            <a:ext uri="{FF2B5EF4-FFF2-40B4-BE49-F238E27FC236}">
              <a16:creationId xmlns:a16="http://schemas.microsoft.com/office/drawing/2014/main" id="{B34D26AB-B079-46CB-BBE3-B773F222B46D}"/>
            </a:ext>
          </a:extLst>
        </xdr:cNvPr>
        <xdr:cNvSpPr/>
      </xdr:nvSpPr>
      <xdr:spPr>
        <a:xfrm>
          <a:off x="2867025" y="501764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108585</xdr:rowOff>
    </xdr:from>
    <xdr:to>
      <xdr:col>11</xdr:col>
      <xdr:colOff>187325</xdr:colOff>
      <xdr:row>30</xdr:row>
      <xdr:rowOff>38735</xdr:rowOff>
    </xdr:to>
    <xdr:sp macro="" textlink="">
      <xdr:nvSpPr>
        <xdr:cNvPr id="82" name="フローチャート: 判断 81">
          <a:extLst>
            <a:ext uri="{FF2B5EF4-FFF2-40B4-BE49-F238E27FC236}">
              <a16:creationId xmlns:a16="http://schemas.microsoft.com/office/drawing/2014/main" id="{FE39DD52-0BAE-4250-A6FA-51EEF8462657}"/>
            </a:ext>
          </a:extLst>
        </xdr:cNvPr>
        <xdr:cNvSpPr/>
      </xdr:nvSpPr>
      <xdr:spPr>
        <a:xfrm>
          <a:off x="2196465" y="49701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52451</xdr:rowOff>
    </xdr:from>
    <xdr:to>
      <xdr:col>7</xdr:col>
      <xdr:colOff>187325</xdr:colOff>
      <xdr:row>29</xdr:row>
      <xdr:rowOff>154051</xdr:rowOff>
    </xdr:to>
    <xdr:sp macro="" textlink="">
      <xdr:nvSpPr>
        <xdr:cNvPr id="83" name="フローチャート: 判断 82">
          <a:extLst>
            <a:ext uri="{FF2B5EF4-FFF2-40B4-BE49-F238E27FC236}">
              <a16:creationId xmlns:a16="http://schemas.microsoft.com/office/drawing/2014/main" id="{18BA8B4D-F1DE-4C37-9583-5933DC2349AD}"/>
            </a:ext>
          </a:extLst>
        </xdr:cNvPr>
        <xdr:cNvSpPr/>
      </xdr:nvSpPr>
      <xdr:spPr>
        <a:xfrm>
          <a:off x="1525905" y="49140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A7172353-63FF-473E-89A9-257631764353}"/>
            </a:ext>
          </a:extLst>
        </xdr:cNvPr>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32152D32-CD1D-4530-BD79-D870376ECAE5}"/>
            </a:ext>
          </a:extLst>
        </xdr:cNvPr>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177ECFC9-13D5-46FB-8B09-E4F2066F94BB}"/>
            </a:ext>
          </a:extLst>
        </xdr:cNvPr>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D4A61766-26D6-4B7E-8EF7-FC1EADF1BFA9}"/>
            </a:ext>
          </a:extLst>
        </xdr:cNvPr>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9626E299-2300-4EE5-9D24-CA914541FA9A}"/>
            </a:ext>
          </a:extLst>
        </xdr:cNvPr>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7493</xdr:rowOff>
    </xdr:from>
    <xdr:to>
      <xdr:col>23</xdr:col>
      <xdr:colOff>136525</xdr:colOff>
      <xdr:row>31</xdr:row>
      <xdr:rowOff>109093</xdr:rowOff>
    </xdr:to>
    <xdr:sp macro="" textlink="">
      <xdr:nvSpPr>
        <xdr:cNvPr id="89" name="楕円 88">
          <a:extLst>
            <a:ext uri="{FF2B5EF4-FFF2-40B4-BE49-F238E27FC236}">
              <a16:creationId xmlns:a16="http://schemas.microsoft.com/office/drawing/2014/main" id="{C4EA6A9F-EDBA-414F-AE92-789CC8DD1950}"/>
            </a:ext>
          </a:extLst>
        </xdr:cNvPr>
        <xdr:cNvSpPr/>
      </xdr:nvSpPr>
      <xdr:spPr>
        <a:xfrm>
          <a:off x="4157345" y="520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157370</xdr:rowOff>
    </xdr:from>
    <xdr:ext cx="405111" cy="259045"/>
    <xdr:sp macro="" textlink="">
      <xdr:nvSpPr>
        <xdr:cNvPr id="90" name="有形固定資産減価償却率該当値テキスト">
          <a:extLst>
            <a:ext uri="{FF2B5EF4-FFF2-40B4-BE49-F238E27FC236}">
              <a16:creationId xmlns:a16="http://schemas.microsoft.com/office/drawing/2014/main" id="{90A048F4-3CA4-4EC9-8556-08AC8ACAC74F}"/>
            </a:ext>
          </a:extLst>
        </xdr:cNvPr>
        <xdr:cNvSpPr txBox="1"/>
      </xdr:nvSpPr>
      <xdr:spPr>
        <a:xfrm>
          <a:off x="4258945" y="5186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150876</xdr:rowOff>
    </xdr:from>
    <xdr:to>
      <xdr:col>19</xdr:col>
      <xdr:colOff>187325</xdr:colOff>
      <xdr:row>31</xdr:row>
      <xdr:rowOff>81026</xdr:rowOff>
    </xdr:to>
    <xdr:sp macro="" textlink="">
      <xdr:nvSpPr>
        <xdr:cNvPr id="91" name="楕円 90">
          <a:extLst>
            <a:ext uri="{FF2B5EF4-FFF2-40B4-BE49-F238E27FC236}">
              <a16:creationId xmlns:a16="http://schemas.microsoft.com/office/drawing/2014/main" id="{4254E1BE-4ECB-486A-B9C2-047F8CD69858}"/>
            </a:ext>
          </a:extLst>
        </xdr:cNvPr>
        <xdr:cNvSpPr/>
      </xdr:nvSpPr>
      <xdr:spPr>
        <a:xfrm>
          <a:off x="3537585" y="51800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30226</xdr:rowOff>
    </xdr:from>
    <xdr:to>
      <xdr:col>23</xdr:col>
      <xdr:colOff>85725</xdr:colOff>
      <xdr:row>31</xdr:row>
      <xdr:rowOff>58293</xdr:rowOff>
    </xdr:to>
    <xdr:cxnSp macro="">
      <xdr:nvCxnSpPr>
        <xdr:cNvPr id="92" name="直線コネクタ 91">
          <a:extLst>
            <a:ext uri="{FF2B5EF4-FFF2-40B4-BE49-F238E27FC236}">
              <a16:creationId xmlns:a16="http://schemas.microsoft.com/office/drawing/2014/main" id="{8FFCAB11-46BF-4271-99D7-A3EC67C1327D}"/>
            </a:ext>
          </a:extLst>
        </xdr:cNvPr>
        <xdr:cNvCxnSpPr/>
      </xdr:nvCxnSpPr>
      <xdr:spPr>
        <a:xfrm>
          <a:off x="3588385" y="5227066"/>
          <a:ext cx="61976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107696</xdr:rowOff>
    </xdr:from>
    <xdr:to>
      <xdr:col>15</xdr:col>
      <xdr:colOff>187325</xdr:colOff>
      <xdr:row>31</xdr:row>
      <xdr:rowOff>37846</xdr:rowOff>
    </xdr:to>
    <xdr:sp macro="" textlink="">
      <xdr:nvSpPr>
        <xdr:cNvPr id="93" name="楕円 92">
          <a:extLst>
            <a:ext uri="{FF2B5EF4-FFF2-40B4-BE49-F238E27FC236}">
              <a16:creationId xmlns:a16="http://schemas.microsoft.com/office/drawing/2014/main" id="{0FA005DB-4C83-4D90-ABF2-1501D030F303}"/>
            </a:ext>
          </a:extLst>
        </xdr:cNvPr>
        <xdr:cNvSpPr/>
      </xdr:nvSpPr>
      <xdr:spPr>
        <a:xfrm>
          <a:off x="2867025" y="51368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158496</xdr:rowOff>
    </xdr:from>
    <xdr:to>
      <xdr:col>19</xdr:col>
      <xdr:colOff>136525</xdr:colOff>
      <xdr:row>31</xdr:row>
      <xdr:rowOff>30226</xdr:rowOff>
    </xdr:to>
    <xdr:cxnSp macro="">
      <xdr:nvCxnSpPr>
        <xdr:cNvPr id="94" name="直線コネクタ 93">
          <a:extLst>
            <a:ext uri="{FF2B5EF4-FFF2-40B4-BE49-F238E27FC236}">
              <a16:creationId xmlns:a16="http://schemas.microsoft.com/office/drawing/2014/main" id="{527D4065-17A2-415A-BB44-E239E9EB6657}"/>
            </a:ext>
          </a:extLst>
        </xdr:cNvPr>
        <xdr:cNvCxnSpPr/>
      </xdr:nvCxnSpPr>
      <xdr:spPr>
        <a:xfrm>
          <a:off x="2917825" y="5187696"/>
          <a:ext cx="67056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83947</xdr:rowOff>
    </xdr:from>
    <xdr:to>
      <xdr:col>11</xdr:col>
      <xdr:colOff>187325</xdr:colOff>
      <xdr:row>31</xdr:row>
      <xdr:rowOff>14097</xdr:rowOff>
    </xdr:to>
    <xdr:sp macro="" textlink="">
      <xdr:nvSpPr>
        <xdr:cNvPr id="95" name="楕円 94">
          <a:extLst>
            <a:ext uri="{FF2B5EF4-FFF2-40B4-BE49-F238E27FC236}">
              <a16:creationId xmlns:a16="http://schemas.microsoft.com/office/drawing/2014/main" id="{DDB79504-36FD-4790-ACDE-56DFD08372F8}"/>
            </a:ext>
          </a:extLst>
        </xdr:cNvPr>
        <xdr:cNvSpPr/>
      </xdr:nvSpPr>
      <xdr:spPr>
        <a:xfrm>
          <a:off x="2196465" y="511314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134747</xdr:rowOff>
    </xdr:from>
    <xdr:to>
      <xdr:col>15</xdr:col>
      <xdr:colOff>136525</xdr:colOff>
      <xdr:row>30</xdr:row>
      <xdr:rowOff>158496</xdr:rowOff>
    </xdr:to>
    <xdr:cxnSp macro="">
      <xdr:nvCxnSpPr>
        <xdr:cNvPr id="96" name="直線コネクタ 95">
          <a:extLst>
            <a:ext uri="{FF2B5EF4-FFF2-40B4-BE49-F238E27FC236}">
              <a16:creationId xmlns:a16="http://schemas.microsoft.com/office/drawing/2014/main" id="{D3F6B27B-1624-48CB-99D8-A9E4F9472BC3}"/>
            </a:ext>
          </a:extLst>
        </xdr:cNvPr>
        <xdr:cNvCxnSpPr/>
      </xdr:nvCxnSpPr>
      <xdr:spPr>
        <a:xfrm>
          <a:off x="2247265" y="5163947"/>
          <a:ext cx="67056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49403</xdr:rowOff>
    </xdr:from>
    <xdr:to>
      <xdr:col>7</xdr:col>
      <xdr:colOff>187325</xdr:colOff>
      <xdr:row>30</xdr:row>
      <xdr:rowOff>151003</xdr:rowOff>
    </xdr:to>
    <xdr:sp macro="" textlink="">
      <xdr:nvSpPr>
        <xdr:cNvPr id="97" name="楕円 96">
          <a:extLst>
            <a:ext uri="{FF2B5EF4-FFF2-40B4-BE49-F238E27FC236}">
              <a16:creationId xmlns:a16="http://schemas.microsoft.com/office/drawing/2014/main" id="{F859E2AB-1819-49FB-ADD8-9E78D11124A3}"/>
            </a:ext>
          </a:extLst>
        </xdr:cNvPr>
        <xdr:cNvSpPr/>
      </xdr:nvSpPr>
      <xdr:spPr>
        <a:xfrm>
          <a:off x="1525905" y="507860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100203</xdr:rowOff>
    </xdr:from>
    <xdr:to>
      <xdr:col>11</xdr:col>
      <xdr:colOff>136525</xdr:colOff>
      <xdr:row>30</xdr:row>
      <xdr:rowOff>134747</xdr:rowOff>
    </xdr:to>
    <xdr:cxnSp macro="">
      <xdr:nvCxnSpPr>
        <xdr:cNvPr id="98" name="直線コネクタ 97">
          <a:extLst>
            <a:ext uri="{FF2B5EF4-FFF2-40B4-BE49-F238E27FC236}">
              <a16:creationId xmlns:a16="http://schemas.microsoft.com/office/drawing/2014/main" id="{53AA8C60-2729-4B7F-9425-9D2D864AB33F}"/>
            </a:ext>
          </a:extLst>
        </xdr:cNvPr>
        <xdr:cNvCxnSpPr/>
      </xdr:nvCxnSpPr>
      <xdr:spPr>
        <a:xfrm>
          <a:off x="1576705" y="5129403"/>
          <a:ext cx="67056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122191</xdr:rowOff>
    </xdr:from>
    <xdr:ext cx="405111" cy="259045"/>
    <xdr:sp macro="" textlink="">
      <xdr:nvSpPr>
        <xdr:cNvPr id="99" name="n_1aveValue有形固定資産減価償却率">
          <a:extLst>
            <a:ext uri="{FF2B5EF4-FFF2-40B4-BE49-F238E27FC236}">
              <a16:creationId xmlns:a16="http://schemas.microsoft.com/office/drawing/2014/main" id="{8A954D75-5330-4D9F-A269-4193239E2932}"/>
            </a:ext>
          </a:extLst>
        </xdr:cNvPr>
        <xdr:cNvSpPr txBox="1"/>
      </xdr:nvSpPr>
      <xdr:spPr>
        <a:xfrm>
          <a:off x="3395989" y="4816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102760</xdr:rowOff>
    </xdr:from>
    <xdr:ext cx="405111" cy="259045"/>
    <xdr:sp macro="" textlink="">
      <xdr:nvSpPr>
        <xdr:cNvPr id="100" name="n_2aveValue有形固定資産減価償却率">
          <a:extLst>
            <a:ext uri="{FF2B5EF4-FFF2-40B4-BE49-F238E27FC236}">
              <a16:creationId xmlns:a16="http://schemas.microsoft.com/office/drawing/2014/main" id="{AC1314F6-AA17-4588-A05E-DA223CF16248}"/>
            </a:ext>
          </a:extLst>
        </xdr:cNvPr>
        <xdr:cNvSpPr txBox="1"/>
      </xdr:nvSpPr>
      <xdr:spPr>
        <a:xfrm>
          <a:off x="2738129" y="4796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55262</xdr:rowOff>
    </xdr:from>
    <xdr:ext cx="405111" cy="259045"/>
    <xdr:sp macro="" textlink="">
      <xdr:nvSpPr>
        <xdr:cNvPr id="101" name="n_3aveValue有形固定資産減価償却率">
          <a:extLst>
            <a:ext uri="{FF2B5EF4-FFF2-40B4-BE49-F238E27FC236}">
              <a16:creationId xmlns:a16="http://schemas.microsoft.com/office/drawing/2014/main" id="{0C498C85-5B59-4265-9975-23370F15506A}"/>
            </a:ext>
          </a:extLst>
        </xdr:cNvPr>
        <xdr:cNvSpPr txBox="1"/>
      </xdr:nvSpPr>
      <xdr:spPr>
        <a:xfrm>
          <a:off x="2067569" y="4749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170578</xdr:rowOff>
    </xdr:from>
    <xdr:ext cx="405111" cy="259045"/>
    <xdr:sp macro="" textlink="">
      <xdr:nvSpPr>
        <xdr:cNvPr id="102" name="n_4aveValue有形固定資産減価償却率">
          <a:extLst>
            <a:ext uri="{FF2B5EF4-FFF2-40B4-BE49-F238E27FC236}">
              <a16:creationId xmlns:a16="http://schemas.microsoft.com/office/drawing/2014/main" id="{226DD520-9652-4191-9BDA-96D529E10278}"/>
            </a:ext>
          </a:extLst>
        </xdr:cNvPr>
        <xdr:cNvSpPr txBox="1"/>
      </xdr:nvSpPr>
      <xdr:spPr>
        <a:xfrm>
          <a:off x="1397009" y="4696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72153</xdr:rowOff>
    </xdr:from>
    <xdr:ext cx="405111" cy="259045"/>
    <xdr:sp macro="" textlink="">
      <xdr:nvSpPr>
        <xdr:cNvPr id="103" name="n_1mainValue有形固定資産減価償却率">
          <a:extLst>
            <a:ext uri="{FF2B5EF4-FFF2-40B4-BE49-F238E27FC236}">
              <a16:creationId xmlns:a16="http://schemas.microsoft.com/office/drawing/2014/main" id="{BE14EDBD-B4C5-4F30-AAA2-C961CD7976B4}"/>
            </a:ext>
          </a:extLst>
        </xdr:cNvPr>
        <xdr:cNvSpPr txBox="1"/>
      </xdr:nvSpPr>
      <xdr:spPr>
        <a:xfrm>
          <a:off x="3395989" y="526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28973</xdr:rowOff>
    </xdr:from>
    <xdr:ext cx="405111" cy="259045"/>
    <xdr:sp macro="" textlink="">
      <xdr:nvSpPr>
        <xdr:cNvPr id="104" name="n_2mainValue有形固定資産減価償却率">
          <a:extLst>
            <a:ext uri="{FF2B5EF4-FFF2-40B4-BE49-F238E27FC236}">
              <a16:creationId xmlns:a16="http://schemas.microsoft.com/office/drawing/2014/main" id="{9CA95085-C43C-406E-84AA-382D4BC1842D}"/>
            </a:ext>
          </a:extLst>
        </xdr:cNvPr>
        <xdr:cNvSpPr txBox="1"/>
      </xdr:nvSpPr>
      <xdr:spPr>
        <a:xfrm>
          <a:off x="2738129" y="5225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5224</xdr:rowOff>
    </xdr:from>
    <xdr:ext cx="405111" cy="259045"/>
    <xdr:sp macro="" textlink="">
      <xdr:nvSpPr>
        <xdr:cNvPr id="105" name="n_3mainValue有形固定資産減価償却率">
          <a:extLst>
            <a:ext uri="{FF2B5EF4-FFF2-40B4-BE49-F238E27FC236}">
              <a16:creationId xmlns:a16="http://schemas.microsoft.com/office/drawing/2014/main" id="{653296DD-88E5-4B7C-817B-C9A6CD91D9C3}"/>
            </a:ext>
          </a:extLst>
        </xdr:cNvPr>
        <xdr:cNvSpPr txBox="1"/>
      </xdr:nvSpPr>
      <xdr:spPr>
        <a:xfrm>
          <a:off x="2067569" y="5202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142130</xdr:rowOff>
    </xdr:from>
    <xdr:ext cx="405111" cy="259045"/>
    <xdr:sp macro="" textlink="">
      <xdr:nvSpPr>
        <xdr:cNvPr id="106" name="n_4mainValue有形固定資産減価償却率">
          <a:extLst>
            <a:ext uri="{FF2B5EF4-FFF2-40B4-BE49-F238E27FC236}">
              <a16:creationId xmlns:a16="http://schemas.microsoft.com/office/drawing/2014/main" id="{3226F254-5236-48DF-8648-5A8176450CD7}"/>
            </a:ext>
          </a:extLst>
        </xdr:cNvPr>
        <xdr:cNvSpPr txBox="1"/>
      </xdr:nvSpPr>
      <xdr:spPr>
        <a:xfrm>
          <a:off x="1397009" y="5171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C6367BAD-0E5D-4071-BC8A-0B4259952ADD}"/>
            </a:ext>
          </a:extLst>
        </xdr:cNvPr>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B62C1B92-9B6D-494F-81C1-0C55EFE0C4FE}"/>
            </a:ext>
          </a:extLst>
        </xdr:cNvPr>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80787FB9-01E7-4681-A2FD-4C3E1C330255}"/>
            </a:ext>
          </a:extLst>
        </xdr:cNvPr>
        <xdr:cNvSpPr/>
      </xdr:nvSpPr>
      <xdr:spPr>
        <a:xfrm>
          <a:off x="12166505" y="375262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[ 167.8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7E4BC21E-B468-48E9-B9C6-33F4E840BF4A}"/>
            </a:ext>
          </a:extLst>
        </xdr:cNvPr>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581EFB44-D723-46B9-887D-321F1A2F1960}"/>
            </a:ext>
          </a:extLst>
        </xdr:cNvPr>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7F50009C-DC1B-4CC0-840F-91B8407B662C}"/>
            </a:ext>
          </a:extLst>
        </xdr:cNvPr>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2BE6FDFF-66A9-4877-BBF5-8CFC599976ED}"/>
            </a:ext>
          </a:extLst>
        </xdr:cNvPr>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D3BA3165-59D1-4C54-959A-73ED83D15C77}"/>
            </a:ext>
          </a:extLst>
        </xdr:cNvPr>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A5A6335D-1963-41D0-AFEF-D9CE16F7CF1D}"/>
            </a:ext>
          </a:extLst>
        </xdr:cNvPr>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706175BC-6C13-4F6C-9081-E7306C17D3EC}"/>
            </a:ext>
          </a:extLst>
        </xdr:cNvPr>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E3E473A8-28BB-4927-84CF-5C62D5DD356D}"/>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9A6E5637-725C-49DC-9781-73CAA9D22DB8}"/>
            </a:ext>
          </a:extLst>
        </xdr:cNvPr>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8EDCEC1D-C73F-404F-9E3F-0C97A35C1FB2}"/>
            </a:ext>
          </a:extLst>
        </xdr:cNvPr>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年度の将来負担額は、地方債残高</a:t>
          </a:r>
          <a:r>
            <a:rPr kumimoji="1" lang="ja-JP" altLang="en-US" sz="1100">
              <a:solidFill>
                <a:schemeClr val="dk1"/>
              </a:solidFill>
              <a:effectLst/>
              <a:latin typeface="+mn-lt"/>
              <a:ea typeface="+mn-ea"/>
              <a:cs typeface="+mn-cs"/>
            </a:rPr>
            <a:t>が減少傾向だったが、</a:t>
          </a:r>
          <a:r>
            <a:rPr kumimoji="1" lang="ja-JP" altLang="ja-JP" sz="1100">
              <a:solidFill>
                <a:schemeClr val="dk1"/>
              </a:solidFill>
              <a:effectLst/>
              <a:latin typeface="+mn-lt"/>
              <a:ea typeface="+mn-ea"/>
              <a:cs typeface="+mn-cs"/>
            </a:rPr>
            <a:t>公営企業債等繰入見込額</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減少したことにより債務償還比率は対前年度</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微増</a:t>
          </a:r>
          <a:r>
            <a:rPr kumimoji="1" lang="ja-JP" altLang="ja-JP" sz="1100">
              <a:solidFill>
                <a:schemeClr val="dk1"/>
              </a:solidFill>
              <a:effectLst/>
              <a:latin typeface="+mn-lt"/>
              <a:ea typeface="+mn-ea"/>
              <a:cs typeface="+mn-cs"/>
            </a:rPr>
            <a:t>となった。</a:t>
          </a:r>
          <a:endParaRPr lang="ja-JP" altLang="ja-JP" sz="1100">
            <a:effectLst/>
          </a:endParaRPr>
        </a:p>
        <a:p>
          <a:r>
            <a:rPr kumimoji="1" lang="ja-JP" altLang="ja-JP" sz="1100">
              <a:solidFill>
                <a:schemeClr val="dk1"/>
              </a:solidFill>
              <a:effectLst/>
              <a:latin typeface="+mn-lt"/>
              <a:ea typeface="+mn-ea"/>
              <a:cs typeface="+mn-cs"/>
            </a:rPr>
            <a:t>　地方債については、平成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より防災行政無線デジタル化更新事業に着手しており、高額の起債を行っているため元金償還に合わせて債務償還比率は上昇していくと見込まれるが、引き続き計画的な借り入れを行い、過度な公債費の上昇を抑制していく必要がある。</a:t>
          </a:r>
          <a:endParaRPr lang="ja-JP" altLang="ja-JP" sz="1100">
            <a:effectLst/>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BD54C522-034E-48A5-A21B-7065B1D54A03}"/>
            </a:ext>
          </a:extLst>
        </xdr:cNvPr>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284F9183-4ADA-492D-B971-00312DFA1A8A}"/>
            </a:ext>
          </a:extLst>
        </xdr:cNvPr>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F12CF097-0E0F-46C4-BF5C-F7ACB60DAF3D}"/>
            </a:ext>
          </a:extLst>
        </xdr:cNvPr>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ECF4FEC5-0302-4093-87CC-1B5D8B15C832}"/>
            </a:ext>
          </a:extLst>
        </xdr:cNvPr>
        <xdr:cNvCxnSpPr/>
      </xdr:nvCxnSpPr>
      <xdr:spPr>
        <a:xfrm>
          <a:off x="9971405" y="585110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644915DF-C5DD-44A4-9BE6-1BFA5686826A}"/>
            </a:ext>
          </a:extLst>
        </xdr:cNvPr>
        <xdr:cNvSpPr txBox="1"/>
      </xdr:nvSpPr>
      <xdr:spPr>
        <a:xfrm>
          <a:off x="9486041" y="575730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C6439BEA-9050-49E4-B7EC-BC117AB4BF34}"/>
            </a:ext>
          </a:extLst>
        </xdr:cNvPr>
        <xdr:cNvCxnSpPr/>
      </xdr:nvCxnSpPr>
      <xdr:spPr>
        <a:xfrm>
          <a:off x="9971405" y="5498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26" name="テキスト ボックス 125">
          <a:extLst>
            <a:ext uri="{FF2B5EF4-FFF2-40B4-BE49-F238E27FC236}">
              <a16:creationId xmlns:a16="http://schemas.microsoft.com/office/drawing/2014/main" id="{068626AF-2E55-4DE7-AE5D-D8DDDA332EFA}"/>
            </a:ext>
          </a:extLst>
        </xdr:cNvPr>
        <xdr:cNvSpPr txBox="1"/>
      </xdr:nvSpPr>
      <xdr:spPr>
        <a:xfrm>
          <a:off x="9486041" y="540508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2ED354ED-4ACA-4154-94FC-6A6701E9C9F5}"/>
            </a:ext>
          </a:extLst>
        </xdr:cNvPr>
        <xdr:cNvCxnSpPr/>
      </xdr:nvCxnSpPr>
      <xdr:spPr>
        <a:xfrm>
          <a:off x="9971405" y="514667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28" name="テキスト ボックス 127">
          <a:extLst>
            <a:ext uri="{FF2B5EF4-FFF2-40B4-BE49-F238E27FC236}">
              <a16:creationId xmlns:a16="http://schemas.microsoft.com/office/drawing/2014/main" id="{D5FC5513-A283-4702-9AE1-17C0641216D2}"/>
            </a:ext>
          </a:extLst>
        </xdr:cNvPr>
        <xdr:cNvSpPr txBox="1"/>
      </xdr:nvSpPr>
      <xdr:spPr>
        <a:xfrm>
          <a:off x="9486041" y="50528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B77A6E8B-5F16-49ED-8879-D9DB3ED59463}"/>
            </a:ext>
          </a:extLst>
        </xdr:cNvPr>
        <xdr:cNvCxnSpPr/>
      </xdr:nvCxnSpPr>
      <xdr:spPr>
        <a:xfrm>
          <a:off x="9971405" y="4794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B3049AC4-F348-46CC-A41C-422483E33E85}"/>
            </a:ext>
          </a:extLst>
        </xdr:cNvPr>
        <xdr:cNvSpPr txBox="1"/>
      </xdr:nvSpPr>
      <xdr:spPr>
        <a:xfrm>
          <a:off x="9542936" y="4700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FC748A0A-D9E8-4B7B-B4FC-D3529DC0EA5E}"/>
            </a:ext>
          </a:extLst>
        </xdr:cNvPr>
        <xdr:cNvCxnSpPr/>
      </xdr:nvCxnSpPr>
      <xdr:spPr>
        <a:xfrm>
          <a:off x="9971405" y="444224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C11A5643-B320-4626-B04D-D626B9995D76}"/>
            </a:ext>
          </a:extLst>
        </xdr:cNvPr>
        <xdr:cNvSpPr txBox="1"/>
      </xdr:nvSpPr>
      <xdr:spPr>
        <a:xfrm>
          <a:off x="9645528" y="43522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5CF73989-7360-4499-A723-3C5009AD641B}"/>
            </a:ext>
          </a:extLst>
        </xdr:cNvPr>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671132C6-C20A-4515-A397-6B9BE913E165}"/>
            </a:ext>
          </a:extLst>
        </xdr:cNvPr>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111209</xdr:rowOff>
    </xdr:to>
    <xdr:cxnSp macro="">
      <xdr:nvCxnSpPr>
        <xdr:cNvPr id="135" name="直線コネクタ 134">
          <a:extLst>
            <a:ext uri="{FF2B5EF4-FFF2-40B4-BE49-F238E27FC236}">
              <a16:creationId xmlns:a16="http://schemas.microsoft.com/office/drawing/2014/main" id="{15B6E2D4-296F-4ABC-B0E2-1B1F0F84F9C6}"/>
            </a:ext>
          </a:extLst>
        </xdr:cNvPr>
        <xdr:cNvCxnSpPr/>
      </xdr:nvCxnSpPr>
      <xdr:spPr>
        <a:xfrm flipV="1">
          <a:off x="13027660" y="4442248"/>
          <a:ext cx="1269" cy="1201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115036</xdr:rowOff>
    </xdr:from>
    <xdr:ext cx="560923" cy="259045"/>
    <xdr:sp macro="" textlink="">
      <xdr:nvSpPr>
        <xdr:cNvPr id="136" name="債務償還比率最小値テキスト">
          <a:extLst>
            <a:ext uri="{FF2B5EF4-FFF2-40B4-BE49-F238E27FC236}">
              <a16:creationId xmlns:a16="http://schemas.microsoft.com/office/drawing/2014/main" id="{6F554F22-E779-4C00-B387-E9678C1E059D}"/>
            </a:ext>
          </a:extLst>
        </xdr:cNvPr>
        <xdr:cNvSpPr txBox="1"/>
      </xdr:nvSpPr>
      <xdr:spPr>
        <a:xfrm>
          <a:off x="13080365" y="564715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111209</xdr:rowOff>
    </xdr:from>
    <xdr:to>
      <xdr:col>76</xdr:col>
      <xdr:colOff>111125</xdr:colOff>
      <xdr:row>33</xdr:row>
      <xdr:rowOff>111209</xdr:rowOff>
    </xdr:to>
    <xdr:cxnSp macro="">
      <xdr:nvCxnSpPr>
        <xdr:cNvPr id="137" name="直線コネクタ 136">
          <a:extLst>
            <a:ext uri="{FF2B5EF4-FFF2-40B4-BE49-F238E27FC236}">
              <a16:creationId xmlns:a16="http://schemas.microsoft.com/office/drawing/2014/main" id="{E262E949-22D1-437D-AD38-CFA26A9B9AB0}"/>
            </a:ext>
          </a:extLst>
        </xdr:cNvPr>
        <xdr:cNvCxnSpPr/>
      </xdr:nvCxnSpPr>
      <xdr:spPr>
        <a:xfrm>
          <a:off x="12963525" y="56433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DE2884DB-391E-4BD7-88FA-758619ED20CC}"/>
            </a:ext>
          </a:extLst>
        </xdr:cNvPr>
        <xdr:cNvSpPr txBox="1"/>
      </xdr:nvSpPr>
      <xdr:spPr>
        <a:xfrm>
          <a:off x="13080365" y="42212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31389385-32DB-4B47-8926-787276C57935}"/>
            </a:ext>
          </a:extLst>
        </xdr:cNvPr>
        <xdr:cNvCxnSpPr/>
      </xdr:nvCxnSpPr>
      <xdr:spPr>
        <a:xfrm>
          <a:off x="12963525" y="44422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66768</xdr:rowOff>
    </xdr:from>
    <xdr:ext cx="469744" cy="259045"/>
    <xdr:sp macro="" textlink="">
      <xdr:nvSpPr>
        <xdr:cNvPr id="140" name="債務償還比率平均値テキスト">
          <a:extLst>
            <a:ext uri="{FF2B5EF4-FFF2-40B4-BE49-F238E27FC236}">
              <a16:creationId xmlns:a16="http://schemas.microsoft.com/office/drawing/2014/main" id="{8068B9C3-B93D-41D0-83C6-4A5775426784}"/>
            </a:ext>
          </a:extLst>
        </xdr:cNvPr>
        <xdr:cNvSpPr txBox="1"/>
      </xdr:nvSpPr>
      <xdr:spPr>
        <a:xfrm>
          <a:off x="13080365" y="45930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88341</xdr:rowOff>
    </xdr:from>
    <xdr:to>
      <xdr:col>76</xdr:col>
      <xdr:colOff>73025</xdr:colOff>
      <xdr:row>28</xdr:row>
      <xdr:rowOff>18491</xdr:rowOff>
    </xdr:to>
    <xdr:sp macro="" textlink="">
      <xdr:nvSpPr>
        <xdr:cNvPr id="141" name="フローチャート: 判断 140">
          <a:extLst>
            <a:ext uri="{FF2B5EF4-FFF2-40B4-BE49-F238E27FC236}">
              <a16:creationId xmlns:a16="http://schemas.microsoft.com/office/drawing/2014/main" id="{7180D8BD-E785-4BB1-B88F-1B6A5915C423}"/>
            </a:ext>
          </a:extLst>
        </xdr:cNvPr>
        <xdr:cNvSpPr/>
      </xdr:nvSpPr>
      <xdr:spPr>
        <a:xfrm>
          <a:off x="13001625" y="46146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101223</xdr:rowOff>
    </xdr:from>
    <xdr:to>
      <xdr:col>72</xdr:col>
      <xdr:colOff>123825</xdr:colOff>
      <xdr:row>28</xdr:row>
      <xdr:rowOff>31373</xdr:rowOff>
    </xdr:to>
    <xdr:sp macro="" textlink="">
      <xdr:nvSpPr>
        <xdr:cNvPr id="142" name="フローチャート: 判断 141">
          <a:extLst>
            <a:ext uri="{FF2B5EF4-FFF2-40B4-BE49-F238E27FC236}">
              <a16:creationId xmlns:a16="http://schemas.microsoft.com/office/drawing/2014/main" id="{5DED5EC6-12B2-40DE-A88F-5E09477F05A9}"/>
            </a:ext>
          </a:extLst>
        </xdr:cNvPr>
        <xdr:cNvSpPr/>
      </xdr:nvSpPr>
      <xdr:spPr>
        <a:xfrm>
          <a:off x="12359005" y="46275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94314</xdr:rowOff>
    </xdr:from>
    <xdr:to>
      <xdr:col>68</xdr:col>
      <xdr:colOff>123825</xdr:colOff>
      <xdr:row>28</xdr:row>
      <xdr:rowOff>24464</xdr:rowOff>
    </xdr:to>
    <xdr:sp macro="" textlink="">
      <xdr:nvSpPr>
        <xdr:cNvPr id="143" name="フローチャート: 判断 142">
          <a:extLst>
            <a:ext uri="{FF2B5EF4-FFF2-40B4-BE49-F238E27FC236}">
              <a16:creationId xmlns:a16="http://schemas.microsoft.com/office/drawing/2014/main" id="{F2D9AA34-757B-44F8-B59A-22384CA42AB7}"/>
            </a:ext>
          </a:extLst>
        </xdr:cNvPr>
        <xdr:cNvSpPr/>
      </xdr:nvSpPr>
      <xdr:spPr>
        <a:xfrm>
          <a:off x="11688445" y="46205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4331</xdr:rowOff>
    </xdr:from>
    <xdr:to>
      <xdr:col>64</xdr:col>
      <xdr:colOff>123825</xdr:colOff>
      <xdr:row>28</xdr:row>
      <xdr:rowOff>105931</xdr:rowOff>
    </xdr:to>
    <xdr:sp macro="" textlink="">
      <xdr:nvSpPr>
        <xdr:cNvPr id="144" name="フローチャート: 判断 143">
          <a:extLst>
            <a:ext uri="{FF2B5EF4-FFF2-40B4-BE49-F238E27FC236}">
              <a16:creationId xmlns:a16="http://schemas.microsoft.com/office/drawing/2014/main" id="{848CF727-2E1D-449D-923A-F883B945ED80}"/>
            </a:ext>
          </a:extLst>
        </xdr:cNvPr>
        <xdr:cNvSpPr/>
      </xdr:nvSpPr>
      <xdr:spPr>
        <a:xfrm>
          <a:off x="11017885" y="469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60897</xdr:rowOff>
    </xdr:from>
    <xdr:to>
      <xdr:col>60</xdr:col>
      <xdr:colOff>123825</xdr:colOff>
      <xdr:row>28</xdr:row>
      <xdr:rowOff>162497</xdr:rowOff>
    </xdr:to>
    <xdr:sp macro="" textlink="">
      <xdr:nvSpPr>
        <xdr:cNvPr id="145" name="フローチャート: 判断 144">
          <a:extLst>
            <a:ext uri="{FF2B5EF4-FFF2-40B4-BE49-F238E27FC236}">
              <a16:creationId xmlns:a16="http://schemas.microsoft.com/office/drawing/2014/main" id="{358DD7AD-EC5C-4C22-9555-9D6304E6F78B}"/>
            </a:ext>
          </a:extLst>
        </xdr:cNvPr>
        <xdr:cNvSpPr/>
      </xdr:nvSpPr>
      <xdr:spPr>
        <a:xfrm>
          <a:off x="10347325" y="475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350106AB-8FA9-481C-A7E0-29C8A4882D83}"/>
            </a:ext>
          </a:extLst>
        </xdr:cNvPr>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7CDBC01C-2664-4A49-836F-BCF602301D6F}"/>
            </a:ext>
          </a:extLst>
        </xdr:cNvPr>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F602BC82-7E08-4CEB-8175-44675A8A04DB}"/>
            </a:ext>
          </a:extLst>
        </xdr:cNvPr>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D488911E-9030-4412-A640-3DEBD51E15F7}"/>
            </a:ext>
          </a:extLst>
        </xdr:cNvPr>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C391B07C-F9EB-462D-A6D7-AF7AA6028971}"/>
            </a:ext>
          </a:extLst>
        </xdr:cNvPr>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153569</xdr:rowOff>
    </xdr:from>
    <xdr:to>
      <xdr:col>76</xdr:col>
      <xdr:colOff>73025</xdr:colOff>
      <xdr:row>27</xdr:row>
      <xdr:rowOff>83719</xdr:rowOff>
    </xdr:to>
    <xdr:sp macro="" textlink="">
      <xdr:nvSpPr>
        <xdr:cNvPr id="151" name="楕円 150">
          <a:extLst>
            <a:ext uri="{FF2B5EF4-FFF2-40B4-BE49-F238E27FC236}">
              <a16:creationId xmlns:a16="http://schemas.microsoft.com/office/drawing/2014/main" id="{385990D3-141E-4AE5-91BD-2D7DEB2C4EA3}"/>
            </a:ext>
          </a:extLst>
        </xdr:cNvPr>
        <xdr:cNvSpPr/>
      </xdr:nvSpPr>
      <xdr:spPr>
        <a:xfrm>
          <a:off x="13001625" y="451220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68496</xdr:rowOff>
    </xdr:from>
    <xdr:ext cx="469744" cy="259045"/>
    <xdr:sp macro="" textlink="">
      <xdr:nvSpPr>
        <xdr:cNvPr id="152" name="債務償還比率該当値テキスト">
          <a:extLst>
            <a:ext uri="{FF2B5EF4-FFF2-40B4-BE49-F238E27FC236}">
              <a16:creationId xmlns:a16="http://schemas.microsoft.com/office/drawing/2014/main" id="{11B95F18-8E1A-4A01-8707-5909B206D6BF}"/>
            </a:ext>
          </a:extLst>
        </xdr:cNvPr>
        <xdr:cNvSpPr txBox="1"/>
      </xdr:nvSpPr>
      <xdr:spPr>
        <a:xfrm>
          <a:off x="13080365" y="4427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151553</xdr:rowOff>
    </xdr:from>
    <xdr:to>
      <xdr:col>72</xdr:col>
      <xdr:colOff>123825</xdr:colOff>
      <xdr:row>27</xdr:row>
      <xdr:rowOff>81703</xdr:rowOff>
    </xdr:to>
    <xdr:sp macro="" textlink="">
      <xdr:nvSpPr>
        <xdr:cNvPr id="153" name="楕円 152">
          <a:extLst>
            <a:ext uri="{FF2B5EF4-FFF2-40B4-BE49-F238E27FC236}">
              <a16:creationId xmlns:a16="http://schemas.microsoft.com/office/drawing/2014/main" id="{BA3F83ED-2B65-4965-B0CC-1DB00CE29091}"/>
            </a:ext>
          </a:extLst>
        </xdr:cNvPr>
        <xdr:cNvSpPr/>
      </xdr:nvSpPr>
      <xdr:spPr>
        <a:xfrm>
          <a:off x="12359005" y="45101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30903</xdr:rowOff>
    </xdr:from>
    <xdr:to>
      <xdr:col>76</xdr:col>
      <xdr:colOff>22225</xdr:colOff>
      <xdr:row>27</xdr:row>
      <xdr:rowOff>32919</xdr:rowOff>
    </xdr:to>
    <xdr:cxnSp macro="">
      <xdr:nvCxnSpPr>
        <xdr:cNvPr id="154" name="直線コネクタ 153">
          <a:extLst>
            <a:ext uri="{FF2B5EF4-FFF2-40B4-BE49-F238E27FC236}">
              <a16:creationId xmlns:a16="http://schemas.microsoft.com/office/drawing/2014/main" id="{2E714F71-ED8C-4D07-899A-E27EE93BE006}"/>
            </a:ext>
          </a:extLst>
        </xdr:cNvPr>
        <xdr:cNvCxnSpPr/>
      </xdr:nvCxnSpPr>
      <xdr:spPr>
        <a:xfrm>
          <a:off x="12409805" y="4557183"/>
          <a:ext cx="619760" cy="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26</xdr:row>
      <xdr:rowOff>157671</xdr:rowOff>
    </xdr:from>
    <xdr:to>
      <xdr:col>68</xdr:col>
      <xdr:colOff>123825</xdr:colOff>
      <xdr:row>27</xdr:row>
      <xdr:rowOff>87821</xdr:rowOff>
    </xdr:to>
    <xdr:sp macro="" textlink="">
      <xdr:nvSpPr>
        <xdr:cNvPr id="155" name="楕円 154">
          <a:extLst>
            <a:ext uri="{FF2B5EF4-FFF2-40B4-BE49-F238E27FC236}">
              <a16:creationId xmlns:a16="http://schemas.microsoft.com/office/drawing/2014/main" id="{AA483DFC-05B5-4CC1-917C-FF5E6FF4EE8E}"/>
            </a:ext>
          </a:extLst>
        </xdr:cNvPr>
        <xdr:cNvSpPr/>
      </xdr:nvSpPr>
      <xdr:spPr>
        <a:xfrm>
          <a:off x="11688445" y="45163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30903</xdr:rowOff>
    </xdr:from>
    <xdr:to>
      <xdr:col>72</xdr:col>
      <xdr:colOff>73025</xdr:colOff>
      <xdr:row>27</xdr:row>
      <xdr:rowOff>37021</xdr:rowOff>
    </xdr:to>
    <xdr:cxnSp macro="">
      <xdr:nvCxnSpPr>
        <xdr:cNvPr id="156" name="直線コネクタ 155">
          <a:extLst>
            <a:ext uri="{FF2B5EF4-FFF2-40B4-BE49-F238E27FC236}">
              <a16:creationId xmlns:a16="http://schemas.microsoft.com/office/drawing/2014/main" id="{233F24DF-0DEB-41A0-8434-76BB762A93AF}"/>
            </a:ext>
          </a:extLst>
        </xdr:cNvPr>
        <xdr:cNvCxnSpPr/>
      </xdr:nvCxnSpPr>
      <xdr:spPr>
        <a:xfrm flipV="1">
          <a:off x="11739245" y="4557183"/>
          <a:ext cx="670560" cy="6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38756</xdr:rowOff>
    </xdr:from>
    <xdr:to>
      <xdr:col>64</xdr:col>
      <xdr:colOff>123825</xdr:colOff>
      <xdr:row>27</xdr:row>
      <xdr:rowOff>140356</xdr:rowOff>
    </xdr:to>
    <xdr:sp macro="" textlink="">
      <xdr:nvSpPr>
        <xdr:cNvPr id="157" name="楕円 156">
          <a:extLst>
            <a:ext uri="{FF2B5EF4-FFF2-40B4-BE49-F238E27FC236}">
              <a16:creationId xmlns:a16="http://schemas.microsoft.com/office/drawing/2014/main" id="{29899D57-A179-4B09-B25C-685EFE7A8709}"/>
            </a:ext>
          </a:extLst>
        </xdr:cNvPr>
        <xdr:cNvSpPr/>
      </xdr:nvSpPr>
      <xdr:spPr>
        <a:xfrm>
          <a:off x="11017885" y="456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37021</xdr:rowOff>
    </xdr:from>
    <xdr:to>
      <xdr:col>68</xdr:col>
      <xdr:colOff>73025</xdr:colOff>
      <xdr:row>27</xdr:row>
      <xdr:rowOff>89556</xdr:rowOff>
    </xdr:to>
    <xdr:cxnSp macro="">
      <xdr:nvCxnSpPr>
        <xdr:cNvPr id="158" name="直線コネクタ 157">
          <a:extLst>
            <a:ext uri="{FF2B5EF4-FFF2-40B4-BE49-F238E27FC236}">
              <a16:creationId xmlns:a16="http://schemas.microsoft.com/office/drawing/2014/main" id="{4700FCEC-54BA-45A7-8EF5-738435132047}"/>
            </a:ext>
          </a:extLst>
        </xdr:cNvPr>
        <xdr:cNvCxnSpPr/>
      </xdr:nvCxnSpPr>
      <xdr:spPr>
        <a:xfrm flipV="1">
          <a:off x="11068685" y="4563301"/>
          <a:ext cx="670560" cy="5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97265</xdr:rowOff>
    </xdr:from>
    <xdr:to>
      <xdr:col>60</xdr:col>
      <xdr:colOff>123825</xdr:colOff>
      <xdr:row>28</xdr:row>
      <xdr:rowOff>27415</xdr:rowOff>
    </xdr:to>
    <xdr:sp macro="" textlink="">
      <xdr:nvSpPr>
        <xdr:cNvPr id="159" name="楕円 158">
          <a:extLst>
            <a:ext uri="{FF2B5EF4-FFF2-40B4-BE49-F238E27FC236}">
              <a16:creationId xmlns:a16="http://schemas.microsoft.com/office/drawing/2014/main" id="{FCE7DC0A-8CF9-4AB9-BAFF-819591351FFD}"/>
            </a:ext>
          </a:extLst>
        </xdr:cNvPr>
        <xdr:cNvSpPr/>
      </xdr:nvSpPr>
      <xdr:spPr>
        <a:xfrm>
          <a:off x="10347325" y="46235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89556</xdr:rowOff>
    </xdr:from>
    <xdr:to>
      <xdr:col>64</xdr:col>
      <xdr:colOff>73025</xdr:colOff>
      <xdr:row>27</xdr:row>
      <xdr:rowOff>148065</xdr:rowOff>
    </xdr:to>
    <xdr:cxnSp macro="">
      <xdr:nvCxnSpPr>
        <xdr:cNvPr id="160" name="直線コネクタ 159">
          <a:extLst>
            <a:ext uri="{FF2B5EF4-FFF2-40B4-BE49-F238E27FC236}">
              <a16:creationId xmlns:a16="http://schemas.microsoft.com/office/drawing/2014/main" id="{79398B3C-57A8-41DC-8E25-856826470F90}"/>
            </a:ext>
          </a:extLst>
        </xdr:cNvPr>
        <xdr:cNvCxnSpPr/>
      </xdr:nvCxnSpPr>
      <xdr:spPr>
        <a:xfrm flipV="1">
          <a:off x="10398125" y="4615836"/>
          <a:ext cx="670560" cy="58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22500</xdr:rowOff>
    </xdr:from>
    <xdr:ext cx="469744" cy="259045"/>
    <xdr:sp macro="" textlink="">
      <xdr:nvSpPr>
        <xdr:cNvPr id="161" name="n_1aveValue債務償還比率">
          <a:extLst>
            <a:ext uri="{FF2B5EF4-FFF2-40B4-BE49-F238E27FC236}">
              <a16:creationId xmlns:a16="http://schemas.microsoft.com/office/drawing/2014/main" id="{AFD7E3F8-F66E-4111-B593-044210C1A50A}"/>
            </a:ext>
          </a:extLst>
        </xdr:cNvPr>
        <xdr:cNvSpPr txBox="1"/>
      </xdr:nvSpPr>
      <xdr:spPr>
        <a:xfrm>
          <a:off x="12185092" y="4716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15591</xdr:rowOff>
    </xdr:from>
    <xdr:ext cx="469744" cy="259045"/>
    <xdr:sp macro="" textlink="">
      <xdr:nvSpPr>
        <xdr:cNvPr id="162" name="n_2aveValue債務償還比率">
          <a:extLst>
            <a:ext uri="{FF2B5EF4-FFF2-40B4-BE49-F238E27FC236}">
              <a16:creationId xmlns:a16="http://schemas.microsoft.com/office/drawing/2014/main" id="{9CF4FF16-0E37-4884-B7DE-8DAEA7498BCA}"/>
            </a:ext>
          </a:extLst>
        </xdr:cNvPr>
        <xdr:cNvSpPr txBox="1"/>
      </xdr:nvSpPr>
      <xdr:spPr>
        <a:xfrm>
          <a:off x="11527232" y="4709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97058</xdr:rowOff>
    </xdr:from>
    <xdr:ext cx="469744" cy="259045"/>
    <xdr:sp macro="" textlink="">
      <xdr:nvSpPr>
        <xdr:cNvPr id="163" name="n_3aveValue債務償還比率">
          <a:extLst>
            <a:ext uri="{FF2B5EF4-FFF2-40B4-BE49-F238E27FC236}">
              <a16:creationId xmlns:a16="http://schemas.microsoft.com/office/drawing/2014/main" id="{FD108A72-0213-4625-AE51-CF422A0DB66D}"/>
            </a:ext>
          </a:extLst>
        </xdr:cNvPr>
        <xdr:cNvSpPr txBox="1"/>
      </xdr:nvSpPr>
      <xdr:spPr>
        <a:xfrm>
          <a:off x="10856672" y="4790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153624</xdr:rowOff>
    </xdr:from>
    <xdr:ext cx="469744" cy="259045"/>
    <xdr:sp macro="" textlink="">
      <xdr:nvSpPr>
        <xdr:cNvPr id="164" name="n_4aveValue債務償還比率">
          <a:extLst>
            <a:ext uri="{FF2B5EF4-FFF2-40B4-BE49-F238E27FC236}">
              <a16:creationId xmlns:a16="http://schemas.microsoft.com/office/drawing/2014/main" id="{DD1A7020-D5DC-439C-8DA6-E509A4ABAB36}"/>
            </a:ext>
          </a:extLst>
        </xdr:cNvPr>
        <xdr:cNvSpPr txBox="1"/>
      </xdr:nvSpPr>
      <xdr:spPr>
        <a:xfrm>
          <a:off x="10186112" y="4847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98230</xdr:rowOff>
    </xdr:from>
    <xdr:ext cx="469744" cy="259045"/>
    <xdr:sp macro="" textlink="">
      <xdr:nvSpPr>
        <xdr:cNvPr id="165" name="n_1mainValue債務償還比率">
          <a:extLst>
            <a:ext uri="{FF2B5EF4-FFF2-40B4-BE49-F238E27FC236}">
              <a16:creationId xmlns:a16="http://schemas.microsoft.com/office/drawing/2014/main" id="{7C1EE2EB-2ADE-48DE-94F9-C859542B3B7D}"/>
            </a:ext>
          </a:extLst>
        </xdr:cNvPr>
        <xdr:cNvSpPr txBox="1"/>
      </xdr:nvSpPr>
      <xdr:spPr>
        <a:xfrm>
          <a:off x="12185092" y="4289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104348</xdr:rowOff>
    </xdr:from>
    <xdr:ext cx="469744" cy="259045"/>
    <xdr:sp macro="" textlink="">
      <xdr:nvSpPr>
        <xdr:cNvPr id="166" name="n_2mainValue債務償還比率">
          <a:extLst>
            <a:ext uri="{FF2B5EF4-FFF2-40B4-BE49-F238E27FC236}">
              <a16:creationId xmlns:a16="http://schemas.microsoft.com/office/drawing/2014/main" id="{5F3B6820-94EF-4185-B2AC-E00500E39AE4}"/>
            </a:ext>
          </a:extLst>
        </xdr:cNvPr>
        <xdr:cNvSpPr txBox="1"/>
      </xdr:nvSpPr>
      <xdr:spPr>
        <a:xfrm>
          <a:off x="11527232" y="4295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25</xdr:row>
      <xdr:rowOff>156883</xdr:rowOff>
    </xdr:from>
    <xdr:ext cx="469744" cy="259045"/>
    <xdr:sp macro="" textlink="">
      <xdr:nvSpPr>
        <xdr:cNvPr id="167" name="n_3mainValue債務償還比率">
          <a:extLst>
            <a:ext uri="{FF2B5EF4-FFF2-40B4-BE49-F238E27FC236}">
              <a16:creationId xmlns:a16="http://schemas.microsoft.com/office/drawing/2014/main" id="{7D4FD071-D051-41F0-85E6-977EBF1C653A}"/>
            </a:ext>
          </a:extLst>
        </xdr:cNvPr>
        <xdr:cNvSpPr txBox="1"/>
      </xdr:nvSpPr>
      <xdr:spPr>
        <a:xfrm>
          <a:off x="10856672" y="4347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43942</xdr:rowOff>
    </xdr:from>
    <xdr:ext cx="469744" cy="259045"/>
    <xdr:sp macro="" textlink="">
      <xdr:nvSpPr>
        <xdr:cNvPr id="168" name="n_4mainValue債務償還比率">
          <a:extLst>
            <a:ext uri="{FF2B5EF4-FFF2-40B4-BE49-F238E27FC236}">
              <a16:creationId xmlns:a16="http://schemas.microsoft.com/office/drawing/2014/main" id="{08D4E852-2278-4B44-95A6-C8EB4B12848B}"/>
            </a:ext>
          </a:extLst>
        </xdr:cNvPr>
        <xdr:cNvSpPr txBox="1"/>
      </xdr:nvSpPr>
      <xdr:spPr>
        <a:xfrm>
          <a:off x="10186112" y="4402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30F75FFC-4D3F-4305-8C95-4F05A3BE2857}"/>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625411FF-CF9D-4599-B83D-3D607347AFE9}"/>
            </a:ext>
          </a:extLst>
        </xdr:cNvPr>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A11007DF-6FE9-4D8C-9F1C-43FCAD0D3751}"/>
            </a:ext>
          </a:extLst>
        </xdr:cNvPr>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9B93A502-97AF-40FD-862F-59404E030E0A}"/>
            </a:ext>
          </a:extLst>
        </xdr:cNvPr>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675B95D1-494C-432C-8743-1D79F67B7DCA}"/>
            </a:ext>
          </a:extLst>
        </xdr:cNvPr>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6EF6FE28-7675-4933-B5CA-AE063A971358}"/>
            </a:ext>
          </a:extLst>
        </xdr:cNvPr>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722C081-6069-4F94-A4E3-A2851F6F496A}"/>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F5EE7CA-EB4E-490E-82E0-8392C5EAEC44}"/>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BD50C29-B673-479A-994D-2A53C15A35FE}"/>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FEBD741-5A70-4A45-872E-417226F554BC}"/>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岐阜県川辺町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FFCBB97-36B1-4EA3-8804-D46BC4F9671F}"/>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A9A3B6C-D1F2-4CB3-9003-CCDA90880B3B}"/>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D9563D5-4099-4594-B06F-734E74374F7B}"/>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12D010A-468F-4DC1-B72F-41006162F59A}"/>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3E9C316-35A4-48BC-A961-4036A82A33D1}"/>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0B424E7-CDA1-4C35-BE95-CF561AB56222}"/>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9,843
9,548
41.16
5,608,723
5,271,428
265,784
3,501,617
3,576,412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DE3F547-D059-4732-95F7-123436289124}"/>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F710477-DDDE-46DE-8EAE-045A882858AB}"/>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5E41D51-697E-4F8A-B588-6991D69CC36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E2C7EF7-70C4-47CB-A59E-82FF01CB60D6}"/>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B466C75-5702-482E-AD35-4A3181FF7D16}"/>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AC71CE6-873D-4A5B-9F20-01E6C4886BB8}"/>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B2906EB-7A67-457D-B943-1285B8211A87}"/>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6BAF219-27E5-4FCC-9052-C4F13BC5C669}"/>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82BC3F2-A0FE-40ED-AD88-46D5D96BE838}"/>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B4070F3-E263-4317-BEC0-0A75BF1A2E37}"/>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B28F04F-657A-4725-AEF2-9B6588F7E508}"/>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FFA2507-95BE-4A13-9235-D83662B4428B}"/>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3519FBE-989C-442B-A22F-A4CE569604BE}"/>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F7E4D76-BF52-4ACD-A745-B393F1803113}"/>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D2616AA-9127-4B78-A634-C6291D79C306}"/>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C9F213C-D0C7-4905-B4CF-424A5289E31B}"/>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6C23D46-35BF-4C9D-B097-807328970EBA}"/>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3A33B9F-1CE4-4126-9DDB-1FEC7AE37748}"/>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F9A69D5-E033-4E40-BDCC-BD287079C674}"/>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CBA0E14-D330-444C-AEE2-537565D7CC95}"/>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7442D62-6951-4F1D-8BFF-280398ABBB32}"/>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C3EC906-8FA2-4C2F-B839-E9FD314135C4}"/>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1067178-17A4-4819-923C-A94506DF6A3C}"/>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400A8A7-2B30-4166-9774-A4ACE2F94E3B}"/>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99E312A-9A27-4BD9-8231-579266362DD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102C65F-839D-4F41-8314-F2E73B257A3F}"/>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5C2602C-4716-4C71-8512-BD16D85CB747}"/>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C5E323C-DC71-4CA7-A7E5-72DCCBD4F85F}"/>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4D92270-173E-487B-8731-B7DD6908922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6C3CA84-97FF-4E6C-BE25-DCEE08CD5E52}"/>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1A885C4-1353-4F16-8BBF-86F3BE898881}"/>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F85FC14-9EC9-42FA-BD1B-C7F6EFCED137}"/>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13D7528C-D14C-4040-BF9F-E2665857CA74}"/>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B5E5FD88-6B08-4DD9-BEA3-0DBBC450432E}"/>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32CE3256-C9CD-46E9-B486-CAACDCF98E46}"/>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FB40BBC9-88B2-405C-8A48-FDACDAC6AB46}"/>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7C29409-EEFD-40A8-A343-D6BB178A28A5}"/>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22ECABA9-2245-4840-939D-FADD6FDF8C0D}"/>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3D89805E-292C-4497-865E-4180052CEB2F}"/>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CC450783-8C7D-456E-9010-0D92268EF145}"/>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75AB21C7-2990-46AF-AF4B-580395AF166E}"/>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F89DF30-4542-49A0-A18E-BC286B210E44}"/>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4FF3D14F-00F6-4B52-AFB2-BB3EA487BB8A}"/>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B21AB26A-43FA-44C4-8314-735264188C2C}"/>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D2E5D4C8-3C31-43EA-BF9E-05EB3FC040CE}"/>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36195</xdr:rowOff>
    </xdr:from>
    <xdr:to>
      <xdr:col>24</xdr:col>
      <xdr:colOff>62865</xdr:colOff>
      <xdr:row>42</xdr:row>
      <xdr:rowOff>22860</xdr:rowOff>
    </xdr:to>
    <xdr:cxnSp macro="">
      <xdr:nvCxnSpPr>
        <xdr:cNvPr id="57" name="直線コネクタ 56">
          <a:extLst>
            <a:ext uri="{FF2B5EF4-FFF2-40B4-BE49-F238E27FC236}">
              <a16:creationId xmlns:a16="http://schemas.microsoft.com/office/drawing/2014/main" id="{E966F580-3401-4338-8783-AF8DE862EB8E}"/>
            </a:ext>
          </a:extLst>
        </xdr:cNvPr>
        <xdr:cNvCxnSpPr/>
      </xdr:nvCxnSpPr>
      <xdr:spPr>
        <a:xfrm flipV="1">
          <a:off x="4086225" y="5568315"/>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26687</xdr:rowOff>
    </xdr:from>
    <xdr:ext cx="405111" cy="259045"/>
    <xdr:sp macro="" textlink="">
      <xdr:nvSpPr>
        <xdr:cNvPr id="58" name="【道路】&#10;有形固定資産減価償却率最小値テキスト">
          <a:extLst>
            <a:ext uri="{FF2B5EF4-FFF2-40B4-BE49-F238E27FC236}">
              <a16:creationId xmlns:a16="http://schemas.microsoft.com/office/drawing/2014/main" id="{F4503675-4B23-41F7-B2C1-9B114E8316FA}"/>
            </a:ext>
          </a:extLst>
        </xdr:cNvPr>
        <xdr:cNvSpPr txBox="1"/>
      </xdr:nvSpPr>
      <xdr:spPr>
        <a:xfrm>
          <a:off x="4124960" y="706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22860</xdr:rowOff>
    </xdr:from>
    <xdr:to>
      <xdr:col>24</xdr:col>
      <xdr:colOff>152400</xdr:colOff>
      <xdr:row>42</xdr:row>
      <xdr:rowOff>22860</xdr:rowOff>
    </xdr:to>
    <xdr:cxnSp macro="">
      <xdr:nvCxnSpPr>
        <xdr:cNvPr id="59" name="直線コネクタ 58">
          <a:extLst>
            <a:ext uri="{FF2B5EF4-FFF2-40B4-BE49-F238E27FC236}">
              <a16:creationId xmlns:a16="http://schemas.microsoft.com/office/drawing/2014/main" id="{88C3B952-D834-4563-B98E-530891DF9963}"/>
            </a:ext>
          </a:extLst>
        </xdr:cNvPr>
        <xdr:cNvCxnSpPr/>
      </xdr:nvCxnSpPr>
      <xdr:spPr>
        <a:xfrm>
          <a:off x="4020820" y="70637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154322</xdr:rowOff>
    </xdr:from>
    <xdr:ext cx="405111" cy="259045"/>
    <xdr:sp macro="" textlink="">
      <xdr:nvSpPr>
        <xdr:cNvPr id="60" name="【道路】&#10;有形固定資産減価償却率最大値テキスト">
          <a:extLst>
            <a:ext uri="{FF2B5EF4-FFF2-40B4-BE49-F238E27FC236}">
              <a16:creationId xmlns:a16="http://schemas.microsoft.com/office/drawing/2014/main" id="{AEAC6817-5DAF-4B5C-A2B6-FD38A7E81CA8}"/>
            </a:ext>
          </a:extLst>
        </xdr:cNvPr>
        <xdr:cNvSpPr txBox="1"/>
      </xdr:nvSpPr>
      <xdr:spPr>
        <a:xfrm>
          <a:off x="4124960" y="5351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36195</xdr:rowOff>
    </xdr:from>
    <xdr:to>
      <xdr:col>24</xdr:col>
      <xdr:colOff>152400</xdr:colOff>
      <xdr:row>33</xdr:row>
      <xdr:rowOff>36195</xdr:rowOff>
    </xdr:to>
    <xdr:cxnSp macro="">
      <xdr:nvCxnSpPr>
        <xdr:cNvPr id="61" name="直線コネクタ 60">
          <a:extLst>
            <a:ext uri="{FF2B5EF4-FFF2-40B4-BE49-F238E27FC236}">
              <a16:creationId xmlns:a16="http://schemas.microsoft.com/office/drawing/2014/main" id="{38B77CFB-A2D1-4F64-8658-F1AC30030B1A}"/>
            </a:ext>
          </a:extLst>
        </xdr:cNvPr>
        <xdr:cNvCxnSpPr/>
      </xdr:nvCxnSpPr>
      <xdr:spPr>
        <a:xfrm>
          <a:off x="4020820" y="55683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97807</xdr:rowOff>
    </xdr:from>
    <xdr:ext cx="405111" cy="259045"/>
    <xdr:sp macro="" textlink="">
      <xdr:nvSpPr>
        <xdr:cNvPr id="62" name="【道路】&#10;有形固定資産減価償却率平均値テキスト">
          <a:extLst>
            <a:ext uri="{FF2B5EF4-FFF2-40B4-BE49-F238E27FC236}">
              <a16:creationId xmlns:a16="http://schemas.microsoft.com/office/drawing/2014/main" id="{A1D7F712-C4BE-4CF9-8DE4-910AB32B5D54}"/>
            </a:ext>
          </a:extLst>
        </xdr:cNvPr>
        <xdr:cNvSpPr txBox="1"/>
      </xdr:nvSpPr>
      <xdr:spPr>
        <a:xfrm>
          <a:off x="4124960" y="6300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74930</xdr:rowOff>
    </xdr:from>
    <xdr:to>
      <xdr:col>24</xdr:col>
      <xdr:colOff>114300</xdr:colOff>
      <xdr:row>39</xdr:row>
      <xdr:rowOff>5080</xdr:rowOff>
    </xdr:to>
    <xdr:sp macro="" textlink="">
      <xdr:nvSpPr>
        <xdr:cNvPr id="63" name="フローチャート: 判断 62">
          <a:extLst>
            <a:ext uri="{FF2B5EF4-FFF2-40B4-BE49-F238E27FC236}">
              <a16:creationId xmlns:a16="http://schemas.microsoft.com/office/drawing/2014/main" id="{B9374B3D-6997-4731-9D00-19103DAC01A3}"/>
            </a:ext>
          </a:extLst>
        </xdr:cNvPr>
        <xdr:cNvSpPr/>
      </xdr:nvSpPr>
      <xdr:spPr>
        <a:xfrm>
          <a:off x="4036060" y="64452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74930</xdr:rowOff>
    </xdr:from>
    <xdr:to>
      <xdr:col>20</xdr:col>
      <xdr:colOff>38100</xdr:colOff>
      <xdr:row>39</xdr:row>
      <xdr:rowOff>5080</xdr:rowOff>
    </xdr:to>
    <xdr:sp macro="" textlink="">
      <xdr:nvSpPr>
        <xdr:cNvPr id="64" name="フローチャート: 判断 63">
          <a:extLst>
            <a:ext uri="{FF2B5EF4-FFF2-40B4-BE49-F238E27FC236}">
              <a16:creationId xmlns:a16="http://schemas.microsoft.com/office/drawing/2014/main" id="{B5B23E3A-D920-4A3A-9BA8-DFA8450FD388}"/>
            </a:ext>
          </a:extLst>
        </xdr:cNvPr>
        <xdr:cNvSpPr/>
      </xdr:nvSpPr>
      <xdr:spPr>
        <a:xfrm>
          <a:off x="3312160" y="64452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55880</xdr:rowOff>
    </xdr:from>
    <xdr:to>
      <xdr:col>15</xdr:col>
      <xdr:colOff>101600</xdr:colOff>
      <xdr:row>38</xdr:row>
      <xdr:rowOff>157480</xdr:rowOff>
    </xdr:to>
    <xdr:sp macro="" textlink="">
      <xdr:nvSpPr>
        <xdr:cNvPr id="65" name="フローチャート: 判断 64">
          <a:extLst>
            <a:ext uri="{FF2B5EF4-FFF2-40B4-BE49-F238E27FC236}">
              <a16:creationId xmlns:a16="http://schemas.microsoft.com/office/drawing/2014/main" id="{3A75B19E-E3D6-4337-B9FC-16561F75E3E1}"/>
            </a:ext>
          </a:extLst>
        </xdr:cNvPr>
        <xdr:cNvSpPr/>
      </xdr:nvSpPr>
      <xdr:spPr>
        <a:xfrm>
          <a:off x="25146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a:extLst>
            <a:ext uri="{FF2B5EF4-FFF2-40B4-BE49-F238E27FC236}">
              <a16:creationId xmlns:a16="http://schemas.microsoft.com/office/drawing/2014/main" id="{76EAC794-7328-4ADE-AF53-E401FA307DA5}"/>
            </a:ext>
          </a:extLst>
        </xdr:cNvPr>
        <xdr:cNvSpPr/>
      </xdr:nvSpPr>
      <xdr:spPr>
        <a:xfrm>
          <a:off x="17399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61595</xdr:rowOff>
    </xdr:from>
    <xdr:to>
      <xdr:col>6</xdr:col>
      <xdr:colOff>38100</xdr:colOff>
      <xdr:row>37</xdr:row>
      <xdr:rowOff>163195</xdr:rowOff>
    </xdr:to>
    <xdr:sp macro="" textlink="">
      <xdr:nvSpPr>
        <xdr:cNvPr id="67" name="フローチャート: 判断 66">
          <a:extLst>
            <a:ext uri="{FF2B5EF4-FFF2-40B4-BE49-F238E27FC236}">
              <a16:creationId xmlns:a16="http://schemas.microsoft.com/office/drawing/2014/main" id="{B66C744C-8199-40C8-9556-013373AD97D5}"/>
            </a:ext>
          </a:extLst>
        </xdr:cNvPr>
        <xdr:cNvSpPr/>
      </xdr:nvSpPr>
      <xdr:spPr>
        <a:xfrm>
          <a:off x="965200" y="62642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40FBCB9-08D3-4424-8A39-8CA5505C9D3D}"/>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BD199E2-138C-4585-8410-3E10B3DC2EFF}"/>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DAC9EE0-6BE1-4550-8BCB-01F721DDCFE7}"/>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616CE86-9E5A-4012-B321-6DF5C6DE44AF}"/>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45DC1DE-E66F-4C87-A129-A016D894C08D}"/>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46355</xdr:rowOff>
    </xdr:from>
    <xdr:to>
      <xdr:col>24</xdr:col>
      <xdr:colOff>114300</xdr:colOff>
      <xdr:row>40</xdr:row>
      <xdr:rowOff>147955</xdr:rowOff>
    </xdr:to>
    <xdr:sp macro="" textlink="">
      <xdr:nvSpPr>
        <xdr:cNvPr id="73" name="楕円 72">
          <a:extLst>
            <a:ext uri="{FF2B5EF4-FFF2-40B4-BE49-F238E27FC236}">
              <a16:creationId xmlns:a16="http://schemas.microsoft.com/office/drawing/2014/main" id="{8264B91E-4200-43A9-B668-987542A06C35}"/>
            </a:ext>
          </a:extLst>
        </xdr:cNvPr>
        <xdr:cNvSpPr/>
      </xdr:nvSpPr>
      <xdr:spPr>
        <a:xfrm>
          <a:off x="4036060" y="675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24782</xdr:rowOff>
    </xdr:from>
    <xdr:ext cx="405111" cy="259045"/>
    <xdr:sp macro="" textlink="">
      <xdr:nvSpPr>
        <xdr:cNvPr id="74" name="【道路】&#10;有形固定資産減価償却率該当値テキスト">
          <a:extLst>
            <a:ext uri="{FF2B5EF4-FFF2-40B4-BE49-F238E27FC236}">
              <a16:creationId xmlns:a16="http://schemas.microsoft.com/office/drawing/2014/main" id="{777E2CC9-3610-480E-91D0-B02AE276D3C9}"/>
            </a:ext>
          </a:extLst>
        </xdr:cNvPr>
        <xdr:cNvSpPr txBox="1"/>
      </xdr:nvSpPr>
      <xdr:spPr>
        <a:xfrm>
          <a:off x="4124960" y="673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25400</xdr:rowOff>
    </xdr:from>
    <xdr:to>
      <xdr:col>20</xdr:col>
      <xdr:colOff>38100</xdr:colOff>
      <xdr:row>40</xdr:row>
      <xdr:rowOff>127000</xdr:rowOff>
    </xdr:to>
    <xdr:sp macro="" textlink="">
      <xdr:nvSpPr>
        <xdr:cNvPr id="75" name="楕円 74">
          <a:extLst>
            <a:ext uri="{FF2B5EF4-FFF2-40B4-BE49-F238E27FC236}">
              <a16:creationId xmlns:a16="http://schemas.microsoft.com/office/drawing/2014/main" id="{7CFB829E-75A1-4D24-93EE-2F9FB39B08BD}"/>
            </a:ext>
          </a:extLst>
        </xdr:cNvPr>
        <xdr:cNvSpPr/>
      </xdr:nvSpPr>
      <xdr:spPr>
        <a:xfrm>
          <a:off x="3312160" y="67310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76200</xdr:rowOff>
    </xdr:from>
    <xdr:to>
      <xdr:col>24</xdr:col>
      <xdr:colOff>63500</xdr:colOff>
      <xdr:row>40</xdr:row>
      <xdr:rowOff>97155</xdr:rowOff>
    </xdr:to>
    <xdr:cxnSp macro="">
      <xdr:nvCxnSpPr>
        <xdr:cNvPr id="76" name="直線コネクタ 75">
          <a:extLst>
            <a:ext uri="{FF2B5EF4-FFF2-40B4-BE49-F238E27FC236}">
              <a16:creationId xmlns:a16="http://schemas.microsoft.com/office/drawing/2014/main" id="{C35387E2-09A5-43A1-BC27-4115763921B6}"/>
            </a:ext>
          </a:extLst>
        </xdr:cNvPr>
        <xdr:cNvCxnSpPr/>
      </xdr:nvCxnSpPr>
      <xdr:spPr>
        <a:xfrm>
          <a:off x="3355340" y="6781800"/>
          <a:ext cx="73152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164465</xdr:rowOff>
    </xdr:from>
    <xdr:to>
      <xdr:col>15</xdr:col>
      <xdr:colOff>101600</xdr:colOff>
      <xdr:row>40</xdr:row>
      <xdr:rowOff>94615</xdr:rowOff>
    </xdr:to>
    <xdr:sp macro="" textlink="">
      <xdr:nvSpPr>
        <xdr:cNvPr id="77" name="楕円 76">
          <a:extLst>
            <a:ext uri="{FF2B5EF4-FFF2-40B4-BE49-F238E27FC236}">
              <a16:creationId xmlns:a16="http://schemas.microsoft.com/office/drawing/2014/main" id="{FA355D2A-D73F-481C-A311-1D8BECB2000D}"/>
            </a:ext>
          </a:extLst>
        </xdr:cNvPr>
        <xdr:cNvSpPr/>
      </xdr:nvSpPr>
      <xdr:spPr>
        <a:xfrm>
          <a:off x="2514600" y="67024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43815</xdr:rowOff>
    </xdr:from>
    <xdr:to>
      <xdr:col>19</xdr:col>
      <xdr:colOff>177800</xdr:colOff>
      <xdr:row>40</xdr:row>
      <xdr:rowOff>76200</xdr:rowOff>
    </xdr:to>
    <xdr:cxnSp macro="">
      <xdr:nvCxnSpPr>
        <xdr:cNvPr id="78" name="直線コネクタ 77">
          <a:extLst>
            <a:ext uri="{FF2B5EF4-FFF2-40B4-BE49-F238E27FC236}">
              <a16:creationId xmlns:a16="http://schemas.microsoft.com/office/drawing/2014/main" id="{CECFA6AC-1B46-4135-9B3E-C8AE76DF3B5E}"/>
            </a:ext>
          </a:extLst>
        </xdr:cNvPr>
        <xdr:cNvCxnSpPr/>
      </xdr:nvCxnSpPr>
      <xdr:spPr>
        <a:xfrm>
          <a:off x="2565400" y="6749415"/>
          <a:ext cx="78994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135890</xdr:rowOff>
    </xdr:from>
    <xdr:to>
      <xdr:col>10</xdr:col>
      <xdr:colOff>165100</xdr:colOff>
      <xdr:row>40</xdr:row>
      <xdr:rowOff>66040</xdr:rowOff>
    </xdr:to>
    <xdr:sp macro="" textlink="">
      <xdr:nvSpPr>
        <xdr:cNvPr id="79" name="楕円 78">
          <a:extLst>
            <a:ext uri="{FF2B5EF4-FFF2-40B4-BE49-F238E27FC236}">
              <a16:creationId xmlns:a16="http://schemas.microsoft.com/office/drawing/2014/main" id="{F4E3A944-3011-43E6-8BEE-D3798D9D9D28}"/>
            </a:ext>
          </a:extLst>
        </xdr:cNvPr>
        <xdr:cNvSpPr/>
      </xdr:nvSpPr>
      <xdr:spPr>
        <a:xfrm>
          <a:off x="1739900" y="66738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15240</xdr:rowOff>
    </xdr:from>
    <xdr:to>
      <xdr:col>15</xdr:col>
      <xdr:colOff>50800</xdr:colOff>
      <xdr:row>40</xdr:row>
      <xdr:rowOff>43815</xdr:rowOff>
    </xdr:to>
    <xdr:cxnSp macro="">
      <xdr:nvCxnSpPr>
        <xdr:cNvPr id="80" name="直線コネクタ 79">
          <a:extLst>
            <a:ext uri="{FF2B5EF4-FFF2-40B4-BE49-F238E27FC236}">
              <a16:creationId xmlns:a16="http://schemas.microsoft.com/office/drawing/2014/main" id="{D3C75A45-734E-4932-A652-7144943D98C4}"/>
            </a:ext>
          </a:extLst>
        </xdr:cNvPr>
        <xdr:cNvCxnSpPr/>
      </xdr:nvCxnSpPr>
      <xdr:spPr>
        <a:xfrm>
          <a:off x="1790700" y="6720840"/>
          <a:ext cx="7747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103505</xdr:rowOff>
    </xdr:from>
    <xdr:to>
      <xdr:col>6</xdr:col>
      <xdr:colOff>38100</xdr:colOff>
      <xdr:row>40</xdr:row>
      <xdr:rowOff>33655</xdr:rowOff>
    </xdr:to>
    <xdr:sp macro="" textlink="">
      <xdr:nvSpPr>
        <xdr:cNvPr id="81" name="楕円 80">
          <a:extLst>
            <a:ext uri="{FF2B5EF4-FFF2-40B4-BE49-F238E27FC236}">
              <a16:creationId xmlns:a16="http://schemas.microsoft.com/office/drawing/2014/main" id="{2464C27F-EF53-47F3-953B-5D7342D86470}"/>
            </a:ext>
          </a:extLst>
        </xdr:cNvPr>
        <xdr:cNvSpPr/>
      </xdr:nvSpPr>
      <xdr:spPr>
        <a:xfrm>
          <a:off x="965200" y="66414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154305</xdr:rowOff>
    </xdr:from>
    <xdr:to>
      <xdr:col>10</xdr:col>
      <xdr:colOff>114300</xdr:colOff>
      <xdr:row>40</xdr:row>
      <xdr:rowOff>15240</xdr:rowOff>
    </xdr:to>
    <xdr:cxnSp macro="">
      <xdr:nvCxnSpPr>
        <xdr:cNvPr id="82" name="直線コネクタ 81">
          <a:extLst>
            <a:ext uri="{FF2B5EF4-FFF2-40B4-BE49-F238E27FC236}">
              <a16:creationId xmlns:a16="http://schemas.microsoft.com/office/drawing/2014/main" id="{4FF29425-D62D-4545-9A17-A808805B70B2}"/>
            </a:ext>
          </a:extLst>
        </xdr:cNvPr>
        <xdr:cNvCxnSpPr/>
      </xdr:nvCxnSpPr>
      <xdr:spPr>
        <a:xfrm>
          <a:off x="1008380" y="6692265"/>
          <a:ext cx="7823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21607</xdr:rowOff>
    </xdr:from>
    <xdr:ext cx="405111" cy="259045"/>
    <xdr:sp macro="" textlink="">
      <xdr:nvSpPr>
        <xdr:cNvPr id="83" name="n_1aveValue【道路】&#10;有形固定資産減価償却率">
          <a:extLst>
            <a:ext uri="{FF2B5EF4-FFF2-40B4-BE49-F238E27FC236}">
              <a16:creationId xmlns:a16="http://schemas.microsoft.com/office/drawing/2014/main" id="{87B7E960-3453-4390-9885-567273353DEA}"/>
            </a:ext>
          </a:extLst>
        </xdr:cNvPr>
        <xdr:cNvSpPr txBox="1"/>
      </xdr:nvSpPr>
      <xdr:spPr>
        <a:xfrm>
          <a:off x="317056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2557</xdr:rowOff>
    </xdr:from>
    <xdr:ext cx="405111" cy="259045"/>
    <xdr:sp macro="" textlink="">
      <xdr:nvSpPr>
        <xdr:cNvPr id="84" name="n_2aveValue【道路】&#10;有形固定資産減価償却率">
          <a:extLst>
            <a:ext uri="{FF2B5EF4-FFF2-40B4-BE49-F238E27FC236}">
              <a16:creationId xmlns:a16="http://schemas.microsoft.com/office/drawing/2014/main" id="{52D5CDE2-76BF-4DF3-A5D7-991B59D9BB58}"/>
            </a:ext>
          </a:extLst>
        </xdr:cNvPr>
        <xdr:cNvSpPr txBox="1"/>
      </xdr:nvSpPr>
      <xdr:spPr>
        <a:xfrm>
          <a:off x="2385704" y="620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128287</xdr:rowOff>
    </xdr:from>
    <xdr:ext cx="405111" cy="259045"/>
    <xdr:sp macro="" textlink="">
      <xdr:nvSpPr>
        <xdr:cNvPr id="85" name="n_3aveValue【道路】&#10;有形固定資産減価償却率">
          <a:extLst>
            <a:ext uri="{FF2B5EF4-FFF2-40B4-BE49-F238E27FC236}">
              <a16:creationId xmlns:a16="http://schemas.microsoft.com/office/drawing/2014/main" id="{7DD9E322-3F75-437C-A3DC-8F33335C6B62}"/>
            </a:ext>
          </a:extLst>
        </xdr:cNvPr>
        <xdr:cNvSpPr txBox="1"/>
      </xdr:nvSpPr>
      <xdr:spPr>
        <a:xfrm>
          <a:off x="161100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8272</xdr:rowOff>
    </xdr:from>
    <xdr:ext cx="405111" cy="259045"/>
    <xdr:sp macro="" textlink="">
      <xdr:nvSpPr>
        <xdr:cNvPr id="86" name="n_4aveValue【道路】&#10;有形固定資産減価償却率">
          <a:extLst>
            <a:ext uri="{FF2B5EF4-FFF2-40B4-BE49-F238E27FC236}">
              <a16:creationId xmlns:a16="http://schemas.microsoft.com/office/drawing/2014/main" id="{D1808694-12EE-409D-AB1A-AB9441F29F48}"/>
            </a:ext>
          </a:extLst>
        </xdr:cNvPr>
        <xdr:cNvSpPr txBox="1"/>
      </xdr:nvSpPr>
      <xdr:spPr>
        <a:xfrm>
          <a:off x="836304" y="604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118127</xdr:rowOff>
    </xdr:from>
    <xdr:ext cx="405111" cy="259045"/>
    <xdr:sp macro="" textlink="">
      <xdr:nvSpPr>
        <xdr:cNvPr id="87" name="n_1mainValue【道路】&#10;有形固定資産減価償却率">
          <a:extLst>
            <a:ext uri="{FF2B5EF4-FFF2-40B4-BE49-F238E27FC236}">
              <a16:creationId xmlns:a16="http://schemas.microsoft.com/office/drawing/2014/main" id="{4CB1E478-3E75-4C6E-BBF7-90C82A0F8129}"/>
            </a:ext>
          </a:extLst>
        </xdr:cNvPr>
        <xdr:cNvSpPr txBox="1"/>
      </xdr:nvSpPr>
      <xdr:spPr>
        <a:xfrm>
          <a:off x="3170564" y="682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85742</xdr:rowOff>
    </xdr:from>
    <xdr:ext cx="405111" cy="259045"/>
    <xdr:sp macro="" textlink="">
      <xdr:nvSpPr>
        <xdr:cNvPr id="88" name="n_2mainValue【道路】&#10;有形固定資産減価償却率">
          <a:extLst>
            <a:ext uri="{FF2B5EF4-FFF2-40B4-BE49-F238E27FC236}">
              <a16:creationId xmlns:a16="http://schemas.microsoft.com/office/drawing/2014/main" id="{A16DCB02-EC5B-4C5C-89F5-04981F94FA52}"/>
            </a:ext>
          </a:extLst>
        </xdr:cNvPr>
        <xdr:cNvSpPr txBox="1"/>
      </xdr:nvSpPr>
      <xdr:spPr>
        <a:xfrm>
          <a:off x="2385704" y="679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57167</xdr:rowOff>
    </xdr:from>
    <xdr:ext cx="405111" cy="259045"/>
    <xdr:sp macro="" textlink="">
      <xdr:nvSpPr>
        <xdr:cNvPr id="89" name="n_3mainValue【道路】&#10;有形固定資産減価償却率">
          <a:extLst>
            <a:ext uri="{FF2B5EF4-FFF2-40B4-BE49-F238E27FC236}">
              <a16:creationId xmlns:a16="http://schemas.microsoft.com/office/drawing/2014/main" id="{CF4040D5-1C07-424E-A5AC-BDB6135D63C2}"/>
            </a:ext>
          </a:extLst>
        </xdr:cNvPr>
        <xdr:cNvSpPr txBox="1"/>
      </xdr:nvSpPr>
      <xdr:spPr>
        <a:xfrm>
          <a:off x="1611004" y="676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24782</xdr:rowOff>
    </xdr:from>
    <xdr:ext cx="405111" cy="259045"/>
    <xdr:sp macro="" textlink="">
      <xdr:nvSpPr>
        <xdr:cNvPr id="90" name="n_4mainValue【道路】&#10;有形固定資産減価償却率">
          <a:extLst>
            <a:ext uri="{FF2B5EF4-FFF2-40B4-BE49-F238E27FC236}">
              <a16:creationId xmlns:a16="http://schemas.microsoft.com/office/drawing/2014/main" id="{F2B8D928-DF40-48A1-97F4-8AF26B1F13F4}"/>
            </a:ext>
          </a:extLst>
        </xdr:cNvPr>
        <xdr:cNvSpPr txBox="1"/>
      </xdr:nvSpPr>
      <xdr:spPr>
        <a:xfrm>
          <a:off x="836304" y="673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7B4268D-B6DD-4201-A20C-FE33CD366BEA}"/>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F101DBCD-9CA4-43FA-B369-137907BF3C5F}"/>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AA31AD77-BCC6-466A-9514-89C78182DC42}"/>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93C0C475-AD84-4372-A854-022DA8892C07}"/>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2CAFF3B4-DEE5-45F7-9778-02B3E9659351}"/>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639B2ABE-B9C9-4D85-86EF-D1557C3E8D41}"/>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2E27C8F2-70E8-4AB0-A776-58E651CEDD11}"/>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C8A4514A-99F2-4297-A1E1-EA8D0653981B}"/>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B63375AA-D644-40C9-88FE-226E54A2DDB2}"/>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DF5008F4-536B-4C29-8220-1B047C79A88E}"/>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5F24204F-D243-47D2-8FBD-403FD7B813B8}"/>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E0676A3A-6A52-4148-8979-3498A3B6867A}"/>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A4144AA9-A742-488B-B1BE-E64BDD20CC2F}"/>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83C71C85-6028-41BE-97D4-859C8F4E0C64}"/>
            </a:ext>
          </a:extLst>
        </xdr:cNvPr>
        <xdr:cNvSpPr txBox="1"/>
      </xdr:nvSpPr>
      <xdr:spPr>
        <a:xfrm>
          <a:off x="5364041" y="66760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9A30E872-21E3-453F-A39A-FE0B00E85D21}"/>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0FEB83F4-BF91-42B9-9288-C393ACB76427}"/>
            </a:ext>
          </a:extLst>
        </xdr:cNvPr>
        <xdr:cNvSpPr txBox="1"/>
      </xdr:nvSpPr>
      <xdr:spPr>
        <a:xfrm>
          <a:off x="5364041" y="63570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525B721B-FFBF-4D37-8BC3-B466BB60A6A2}"/>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5184A0B0-9C54-4E59-8A90-4363EAA6EB6D}"/>
            </a:ext>
          </a:extLst>
        </xdr:cNvPr>
        <xdr:cNvSpPr txBox="1"/>
      </xdr:nvSpPr>
      <xdr:spPr>
        <a:xfrm>
          <a:off x="5364041"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7EFA3213-BB14-4CEB-BA29-A5046BDB37CA}"/>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84631F24-5796-4E7C-81CC-12782DAA4A51}"/>
            </a:ext>
          </a:extLst>
        </xdr:cNvPr>
        <xdr:cNvSpPr txBox="1"/>
      </xdr:nvSpPr>
      <xdr:spPr>
        <a:xfrm>
          <a:off x="5364041" y="571538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4C83047F-990F-4E78-84CA-A1229A4E9F31}"/>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697757DC-93AE-4B1F-BF45-916EB4741390}"/>
            </a:ext>
          </a:extLst>
        </xdr:cNvPr>
        <xdr:cNvSpPr txBox="1"/>
      </xdr:nvSpPr>
      <xdr:spPr>
        <a:xfrm>
          <a:off x="529992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292DDD53-DCED-47E0-9B15-F030F561DF1C}"/>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D1DA5CB1-233A-43D0-BC98-1CA63F31512F}"/>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DB330758-F6B6-478D-9AB6-0ABBFE3729E8}"/>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93574</xdr:rowOff>
    </xdr:from>
    <xdr:to>
      <xdr:col>54</xdr:col>
      <xdr:colOff>189865</xdr:colOff>
      <xdr:row>41</xdr:row>
      <xdr:rowOff>144600</xdr:rowOff>
    </xdr:to>
    <xdr:cxnSp macro="">
      <xdr:nvCxnSpPr>
        <xdr:cNvPr id="116" name="直線コネクタ 115">
          <a:extLst>
            <a:ext uri="{FF2B5EF4-FFF2-40B4-BE49-F238E27FC236}">
              <a16:creationId xmlns:a16="http://schemas.microsoft.com/office/drawing/2014/main" id="{1167FCA6-5D9B-4E35-9066-35472FF5F925}"/>
            </a:ext>
          </a:extLst>
        </xdr:cNvPr>
        <xdr:cNvCxnSpPr/>
      </xdr:nvCxnSpPr>
      <xdr:spPr>
        <a:xfrm flipV="1">
          <a:off x="9219565" y="5625694"/>
          <a:ext cx="0" cy="1392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148427</xdr:rowOff>
    </xdr:from>
    <xdr:ext cx="469744" cy="259045"/>
    <xdr:sp macro="" textlink="">
      <xdr:nvSpPr>
        <xdr:cNvPr id="117" name="【道路】&#10;一人当たり延長最小値テキスト">
          <a:extLst>
            <a:ext uri="{FF2B5EF4-FFF2-40B4-BE49-F238E27FC236}">
              <a16:creationId xmlns:a16="http://schemas.microsoft.com/office/drawing/2014/main" id="{07C88408-936C-4FAE-9805-57E7AC44C770}"/>
            </a:ext>
          </a:extLst>
        </xdr:cNvPr>
        <xdr:cNvSpPr txBox="1"/>
      </xdr:nvSpPr>
      <xdr:spPr>
        <a:xfrm>
          <a:off x="9258300" y="702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144600</xdr:rowOff>
    </xdr:from>
    <xdr:to>
      <xdr:col>55</xdr:col>
      <xdr:colOff>88900</xdr:colOff>
      <xdr:row>41</xdr:row>
      <xdr:rowOff>144600</xdr:rowOff>
    </xdr:to>
    <xdr:cxnSp macro="">
      <xdr:nvCxnSpPr>
        <xdr:cNvPr id="118" name="直線コネクタ 117">
          <a:extLst>
            <a:ext uri="{FF2B5EF4-FFF2-40B4-BE49-F238E27FC236}">
              <a16:creationId xmlns:a16="http://schemas.microsoft.com/office/drawing/2014/main" id="{FCD063DF-14B0-4698-A991-C0FCE1971479}"/>
            </a:ext>
          </a:extLst>
        </xdr:cNvPr>
        <xdr:cNvCxnSpPr/>
      </xdr:nvCxnSpPr>
      <xdr:spPr>
        <a:xfrm>
          <a:off x="9154160" y="7017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40251</xdr:rowOff>
    </xdr:from>
    <xdr:ext cx="534377" cy="259045"/>
    <xdr:sp macro="" textlink="">
      <xdr:nvSpPr>
        <xdr:cNvPr id="119" name="【道路】&#10;一人当たり延長最大値テキスト">
          <a:extLst>
            <a:ext uri="{FF2B5EF4-FFF2-40B4-BE49-F238E27FC236}">
              <a16:creationId xmlns:a16="http://schemas.microsoft.com/office/drawing/2014/main" id="{9B46388C-5283-4BE8-8C68-6C35CFFF575D}"/>
            </a:ext>
          </a:extLst>
        </xdr:cNvPr>
        <xdr:cNvSpPr txBox="1"/>
      </xdr:nvSpPr>
      <xdr:spPr>
        <a:xfrm>
          <a:off x="9258300" y="540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93574</xdr:rowOff>
    </xdr:from>
    <xdr:to>
      <xdr:col>55</xdr:col>
      <xdr:colOff>88900</xdr:colOff>
      <xdr:row>33</xdr:row>
      <xdr:rowOff>93574</xdr:rowOff>
    </xdr:to>
    <xdr:cxnSp macro="">
      <xdr:nvCxnSpPr>
        <xdr:cNvPr id="120" name="直線コネクタ 119">
          <a:extLst>
            <a:ext uri="{FF2B5EF4-FFF2-40B4-BE49-F238E27FC236}">
              <a16:creationId xmlns:a16="http://schemas.microsoft.com/office/drawing/2014/main" id="{70E22FC4-C1F3-4EF6-90AA-10EE37A83F9E}"/>
            </a:ext>
          </a:extLst>
        </xdr:cNvPr>
        <xdr:cNvCxnSpPr/>
      </xdr:nvCxnSpPr>
      <xdr:spPr>
        <a:xfrm>
          <a:off x="9154160" y="56256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165288</xdr:rowOff>
    </xdr:from>
    <xdr:ext cx="534377" cy="259045"/>
    <xdr:sp macro="" textlink="">
      <xdr:nvSpPr>
        <xdr:cNvPr id="121" name="【道路】&#10;一人当たり延長平均値テキスト">
          <a:extLst>
            <a:ext uri="{FF2B5EF4-FFF2-40B4-BE49-F238E27FC236}">
              <a16:creationId xmlns:a16="http://schemas.microsoft.com/office/drawing/2014/main" id="{F6E28A40-6F89-45BB-A8E7-B3F616DCDF0E}"/>
            </a:ext>
          </a:extLst>
        </xdr:cNvPr>
        <xdr:cNvSpPr txBox="1"/>
      </xdr:nvSpPr>
      <xdr:spPr>
        <a:xfrm>
          <a:off x="9258300" y="636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142411</xdr:rowOff>
    </xdr:from>
    <xdr:to>
      <xdr:col>55</xdr:col>
      <xdr:colOff>50800</xdr:colOff>
      <xdr:row>39</xdr:row>
      <xdr:rowOff>72561</xdr:rowOff>
    </xdr:to>
    <xdr:sp macro="" textlink="">
      <xdr:nvSpPr>
        <xdr:cNvPr id="122" name="フローチャート: 判断 121">
          <a:extLst>
            <a:ext uri="{FF2B5EF4-FFF2-40B4-BE49-F238E27FC236}">
              <a16:creationId xmlns:a16="http://schemas.microsoft.com/office/drawing/2014/main" id="{1B2952B4-A8AE-4E1B-B24D-CE1D643A677A}"/>
            </a:ext>
          </a:extLst>
        </xdr:cNvPr>
        <xdr:cNvSpPr/>
      </xdr:nvSpPr>
      <xdr:spPr>
        <a:xfrm>
          <a:off x="9192260" y="651273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147440</xdr:rowOff>
    </xdr:from>
    <xdr:to>
      <xdr:col>50</xdr:col>
      <xdr:colOff>165100</xdr:colOff>
      <xdr:row>39</xdr:row>
      <xdr:rowOff>77590</xdr:rowOff>
    </xdr:to>
    <xdr:sp macro="" textlink="">
      <xdr:nvSpPr>
        <xdr:cNvPr id="123" name="フローチャート: 判断 122">
          <a:extLst>
            <a:ext uri="{FF2B5EF4-FFF2-40B4-BE49-F238E27FC236}">
              <a16:creationId xmlns:a16="http://schemas.microsoft.com/office/drawing/2014/main" id="{901BDD9D-D0D7-494E-B87D-2577B239167B}"/>
            </a:ext>
          </a:extLst>
        </xdr:cNvPr>
        <xdr:cNvSpPr/>
      </xdr:nvSpPr>
      <xdr:spPr>
        <a:xfrm>
          <a:off x="8445500" y="6517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161074</xdr:rowOff>
    </xdr:from>
    <xdr:to>
      <xdr:col>46</xdr:col>
      <xdr:colOff>38100</xdr:colOff>
      <xdr:row>39</xdr:row>
      <xdr:rowOff>91224</xdr:rowOff>
    </xdr:to>
    <xdr:sp macro="" textlink="">
      <xdr:nvSpPr>
        <xdr:cNvPr id="124" name="フローチャート: 判断 123">
          <a:extLst>
            <a:ext uri="{FF2B5EF4-FFF2-40B4-BE49-F238E27FC236}">
              <a16:creationId xmlns:a16="http://schemas.microsoft.com/office/drawing/2014/main" id="{3A9E39CC-EBE6-42BE-893B-8B0EC236EDD8}"/>
            </a:ext>
          </a:extLst>
        </xdr:cNvPr>
        <xdr:cNvSpPr/>
      </xdr:nvSpPr>
      <xdr:spPr>
        <a:xfrm>
          <a:off x="7670800" y="65313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1985</xdr:rowOff>
    </xdr:from>
    <xdr:to>
      <xdr:col>41</xdr:col>
      <xdr:colOff>101600</xdr:colOff>
      <xdr:row>39</xdr:row>
      <xdr:rowOff>103585</xdr:rowOff>
    </xdr:to>
    <xdr:sp macro="" textlink="">
      <xdr:nvSpPr>
        <xdr:cNvPr id="125" name="フローチャート: 判断 124">
          <a:extLst>
            <a:ext uri="{FF2B5EF4-FFF2-40B4-BE49-F238E27FC236}">
              <a16:creationId xmlns:a16="http://schemas.microsoft.com/office/drawing/2014/main" id="{60D863F8-0238-493B-86FB-058A29BF7F6A}"/>
            </a:ext>
          </a:extLst>
        </xdr:cNvPr>
        <xdr:cNvSpPr/>
      </xdr:nvSpPr>
      <xdr:spPr>
        <a:xfrm>
          <a:off x="6873240" y="6539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69830</xdr:rowOff>
    </xdr:from>
    <xdr:to>
      <xdr:col>36</xdr:col>
      <xdr:colOff>165100</xdr:colOff>
      <xdr:row>39</xdr:row>
      <xdr:rowOff>171430</xdr:rowOff>
    </xdr:to>
    <xdr:sp macro="" textlink="">
      <xdr:nvSpPr>
        <xdr:cNvPr id="126" name="フローチャート: 判断 125">
          <a:extLst>
            <a:ext uri="{FF2B5EF4-FFF2-40B4-BE49-F238E27FC236}">
              <a16:creationId xmlns:a16="http://schemas.microsoft.com/office/drawing/2014/main" id="{9F21FD7C-4DCE-4375-AC8A-B5EF6A00BDA0}"/>
            </a:ext>
          </a:extLst>
        </xdr:cNvPr>
        <xdr:cNvSpPr/>
      </xdr:nvSpPr>
      <xdr:spPr>
        <a:xfrm>
          <a:off x="6098540" y="660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A1256F7-B853-42A4-877A-B66656AC9218}"/>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8AC931E5-8810-4141-AE58-21B9E90B22CD}"/>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A1B84435-7539-430F-9814-DF9CF049A7BA}"/>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5D536A61-F38E-4210-A4FF-BAD42EAECE5A}"/>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98840780-89AF-4942-BF7C-F16A855465E8}"/>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78778</xdr:rowOff>
    </xdr:from>
    <xdr:to>
      <xdr:col>55</xdr:col>
      <xdr:colOff>50800</xdr:colOff>
      <xdr:row>41</xdr:row>
      <xdr:rowOff>8928</xdr:rowOff>
    </xdr:to>
    <xdr:sp macro="" textlink="">
      <xdr:nvSpPr>
        <xdr:cNvPr id="132" name="楕円 131">
          <a:extLst>
            <a:ext uri="{FF2B5EF4-FFF2-40B4-BE49-F238E27FC236}">
              <a16:creationId xmlns:a16="http://schemas.microsoft.com/office/drawing/2014/main" id="{15A81F71-3A51-46A4-9836-4AF14027BFBF}"/>
            </a:ext>
          </a:extLst>
        </xdr:cNvPr>
        <xdr:cNvSpPr/>
      </xdr:nvSpPr>
      <xdr:spPr>
        <a:xfrm>
          <a:off x="9192260" y="67843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57205</xdr:rowOff>
    </xdr:from>
    <xdr:ext cx="534377" cy="259045"/>
    <xdr:sp macro="" textlink="">
      <xdr:nvSpPr>
        <xdr:cNvPr id="133" name="【道路】&#10;一人当たり延長該当値テキスト">
          <a:extLst>
            <a:ext uri="{FF2B5EF4-FFF2-40B4-BE49-F238E27FC236}">
              <a16:creationId xmlns:a16="http://schemas.microsoft.com/office/drawing/2014/main" id="{2521BAB6-0979-4F23-93F5-27FD3FB6BD45}"/>
            </a:ext>
          </a:extLst>
        </xdr:cNvPr>
        <xdr:cNvSpPr txBox="1"/>
      </xdr:nvSpPr>
      <xdr:spPr>
        <a:xfrm>
          <a:off x="9258300" y="676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82419</xdr:rowOff>
    </xdr:from>
    <xdr:to>
      <xdr:col>50</xdr:col>
      <xdr:colOff>165100</xdr:colOff>
      <xdr:row>41</xdr:row>
      <xdr:rowOff>12569</xdr:rowOff>
    </xdr:to>
    <xdr:sp macro="" textlink="">
      <xdr:nvSpPr>
        <xdr:cNvPr id="134" name="楕円 133">
          <a:extLst>
            <a:ext uri="{FF2B5EF4-FFF2-40B4-BE49-F238E27FC236}">
              <a16:creationId xmlns:a16="http://schemas.microsoft.com/office/drawing/2014/main" id="{743BD9D7-4EFF-4652-883B-88A79E3DC357}"/>
            </a:ext>
          </a:extLst>
        </xdr:cNvPr>
        <xdr:cNvSpPr/>
      </xdr:nvSpPr>
      <xdr:spPr>
        <a:xfrm>
          <a:off x="8445500" y="67880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129578</xdr:rowOff>
    </xdr:from>
    <xdr:to>
      <xdr:col>55</xdr:col>
      <xdr:colOff>0</xdr:colOff>
      <xdr:row>40</xdr:row>
      <xdr:rowOff>133219</xdr:rowOff>
    </xdr:to>
    <xdr:cxnSp macro="">
      <xdr:nvCxnSpPr>
        <xdr:cNvPr id="135" name="直線コネクタ 134">
          <a:extLst>
            <a:ext uri="{FF2B5EF4-FFF2-40B4-BE49-F238E27FC236}">
              <a16:creationId xmlns:a16="http://schemas.microsoft.com/office/drawing/2014/main" id="{414453ED-19DB-44A7-B626-4015FC311543}"/>
            </a:ext>
          </a:extLst>
        </xdr:cNvPr>
        <xdr:cNvCxnSpPr/>
      </xdr:nvCxnSpPr>
      <xdr:spPr>
        <a:xfrm flipV="1">
          <a:off x="8496300" y="6835178"/>
          <a:ext cx="723900" cy="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83971</xdr:rowOff>
    </xdr:from>
    <xdr:to>
      <xdr:col>46</xdr:col>
      <xdr:colOff>38100</xdr:colOff>
      <xdr:row>41</xdr:row>
      <xdr:rowOff>14121</xdr:rowOff>
    </xdr:to>
    <xdr:sp macro="" textlink="">
      <xdr:nvSpPr>
        <xdr:cNvPr id="136" name="楕円 135">
          <a:extLst>
            <a:ext uri="{FF2B5EF4-FFF2-40B4-BE49-F238E27FC236}">
              <a16:creationId xmlns:a16="http://schemas.microsoft.com/office/drawing/2014/main" id="{76FA5A03-6F32-485D-9AD0-B83EA8FA4568}"/>
            </a:ext>
          </a:extLst>
        </xdr:cNvPr>
        <xdr:cNvSpPr/>
      </xdr:nvSpPr>
      <xdr:spPr>
        <a:xfrm>
          <a:off x="7670800" y="678957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133219</xdr:rowOff>
    </xdr:from>
    <xdr:to>
      <xdr:col>50</xdr:col>
      <xdr:colOff>114300</xdr:colOff>
      <xdr:row>40</xdr:row>
      <xdr:rowOff>134771</xdr:rowOff>
    </xdr:to>
    <xdr:cxnSp macro="">
      <xdr:nvCxnSpPr>
        <xdr:cNvPr id="137" name="直線コネクタ 136">
          <a:extLst>
            <a:ext uri="{FF2B5EF4-FFF2-40B4-BE49-F238E27FC236}">
              <a16:creationId xmlns:a16="http://schemas.microsoft.com/office/drawing/2014/main" id="{70EA0852-E610-45E0-8BA4-AF9F4B4837E1}"/>
            </a:ext>
          </a:extLst>
        </xdr:cNvPr>
        <xdr:cNvCxnSpPr/>
      </xdr:nvCxnSpPr>
      <xdr:spPr>
        <a:xfrm flipV="1">
          <a:off x="7713980" y="6838819"/>
          <a:ext cx="782320" cy="1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86844</xdr:rowOff>
    </xdr:from>
    <xdr:to>
      <xdr:col>41</xdr:col>
      <xdr:colOff>101600</xdr:colOff>
      <xdr:row>41</xdr:row>
      <xdr:rowOff>16994</xdr:rowOff>
    </xdr:to>
    <xdr:sp macro="" textlink="">
      <xdr:nvSpPr>
        <xdr:cNvPr id="138" name="楕円 137">
          <a:extLst>
            <a:ext uri="{FF2B5EF4-FFF2-40B4-BE49-F238E27FC236}">
              <a16:creationId xmlns:a16="http://schemas.microsoft.com/office/drawing/2014/main" id="{AA9C9DD7-0E06-4480-BEDC-5BC807476538}"/>
            </a:ext>
          </a:extLst>
        </xdr:cNvPr>
        <xdr:cNvSpPr/>
      </xdr:nvSpPr>
      <xdr:spPr>
        <a:xfrm>
          <a:off x="6873240" y="67924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134771</xdr:rowOff>
    </xdr:from>
    <xdr:to>
      <xdr:col>45</xdr:col>
      <xdr:colOff>177800</xdr:colOff>
      <xdr:row>40</xdr:row>
      <xdr:rowOff>137644</xdr:rowOff>
    </xdr:to>
    <xdr:cxnSp macro="">
      <xdr:nvCxnSpPr>
        <xdr:cNvPr id="139" name="直線コネクタ 138">
          <a:extLst>
            <a:ext uri="{FF2B5EF4-FFF2-40B4-BE49-F238E27FC236}">
              <a16:creationId xmlns:a16="http://schemas.microsoft.com/office/drawing/2014/main" id="{BF7DB2BB-A393-45DF-987F-2A8D3A5FDC89}"/>
            </a:ext>
          </a:extLst>
        </xdr:cNvPr>
        <xdr:cNvCxnSpPr/>
      </xdr:nvCxnSpPr>
      <xdr:spPr>
        <a:xfrm flipV="1">
          <a:off x="6924040" y="6840371"/>
          <a:ext cx="789940" cy="2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90110</xdr:rowOff>
    </xdr:from>
    <xdr:to>
      <xdr:col>36</xdr:col>
      <xdr:colOff>165100</xdr:colOff>
      <xdr:row>41</xdr:row>
      <xdr:rowOff>20260</xdr:rowOff>
    </xdr:to>
    <xdr:sp macro="" textlink="">
      <xdr:nvSpPr>
        <xdr:cNvPr id="140" name="楕円 139">
          <a:extLst>
            <a:ext uri="{FF2B5EF4-FFF2-40B4-BE49-F238E27FC236}">
              <a16:creationId xmlns:a16="http://schemas.microsoft.com/office/drawing/2014/main" id="{C66812EA-81B6-4538-8415-FA527CE48E0A}"/>
            </a:ext>
          </a:extLst>
        </xdr:cNvPr>
        <xdr:cNvSpPr/>
      </xdr:nvSpPr>
      <xdr:spPr>
        <a:xfrm>
          <a:off x="6098540" y="67957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137644</xdr:rowOff>
    </xdr:from>
    <xdr:to>
      <xdr:col>41</xdr:col>
      <xdr:colOff>50800</xdr:colOff>
      <xdr:row>40</xdr:row>
      <xdr:rowOff>140910</xdr:rowOff>
    </xdr:to>
    <xdr:cxnSp macro="">
      <xdr:nvCxnSpPr>
        <xdr:cNvPr id="141" name="直線コネクタ 140">
          <a:extLst>
            <a:ext uri="{FF2B5EF4-FFF2-40B4-BE49-F238E27FC236}">
              <a16:creationId xmlns:a16="http://schemas.microsoft.com/office/drawing/2014/main" id="{9C2245CA-2DBE-41DB-817A-7F110A47C5EC}"/>
            </a:ext>
          </a:extLst>
        </xdr:cNvPr>
        <xdr:cNvCxnSpPr/>
      </xdr:nvCxnSpPr>
      <xdr:spPr>
        <a:xfrm flipV="1">
          <a:off x="6149340" y="6843244"/>
          <a:ext cx="7747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94117</xdr:rowOff>
    </xdr:from>
    <xdr:ext cx="534377" cy="259045"/>
    <xdr:sp macro="" textlink="">
      <xdr:nvSpPr>
        <xdr:cNvPr id="142" name="n_1aveValue【道路】&#10;一人当たり延長">
          <a:extLst>
            <a:ext uri="{FF2B5EF4-FFF2-40B4-BE49-F238E27FC236}">
              <a16:creationId xmlns:a16="http://schemas.microsoft.com/office/drawing/2014/main" id="{74A70D39-1484-4E49-86C9-A4FEA30FB6AC}"/>
            </a:ext>
          </a:extLst>
        </xdr:cNvPr>
        <xdr:cNvSpPr txBox="1"/>
      </xdr:nvSpPr>
      <xdr:spPr>
        <a:xfrm>
          <a:off x="8239271" y="629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107751</xdr:rowOff>
    </xdr:from>
    <xdr:ext cx="534377" cy="259045"/>
    <xdr:sp macro="" textlink="">
      <xdr:nvSpPr>
        <xdr:cNvPr id="143" name="n_2aveValue【道路】&#10;一人当たり延長">
          <a:extLst>
            <a:ext uri="{FF2B5EF4-FFF2-40B4-BE49-F238E27FC236}">
              <a16:creationId xmlns:a16="http://schemas.microsoft.com/office/drawing/2014/main" id="{BA002BD2-D598-421A-B291-1BB2DF931284}"/>
            </a:ext>
          </a:extLst>
        </xdr:cNvPr>
        <xdr:cNvSpPr txBox="1"/>
      </xdr:nvSpPr>
      <xdr:spPr>
        <a:xfrm>
          <a:off x="7477271" y="631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120112</xdr:rowOff>
    </xdr:from>
    <xdr:ext cx="534377" cy="259045"/>
    <xdr:sp macro="" textlink="">
      <xdr:nvSpPr>
        <xdr:cNvPr id="144" name="n_3aveValue【道路】&#10;一人当たり延長">
          <a:extLst>
            <a:ext uri="{FF2B5EF4-FFF2-40B4-BE49-F238E27FC236}">
              <a16:creationId xmlns:a16="http://schemas.microsoft.com/office/drawing/2014/main" id="{7D884720-5BA3-42CC-A51E-014B7CEE7EBA}"/>
            </a:ext>
          </a:extLst>
        </xdr:cNvPr>
        <xdr:cNvSpPr txBox="1"/>
      </xdr:nvSpPr>
      <xdr:spPr>
        <a:xfrm>
          <a:off x="6702571" y="6322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16507</xdr:rowOff>
    </xdr:from>
    <xdr:ext cx="534377" cy="259045"/>
    <xdr:sp macro="" textlink="">
      <xdr:nvSpPr>
        <xdr:cNvPr id="145" name="n_4aveValue【道路】&#10;一人当たり延長">
          <a:extLst>
            <a:ext uri="{FF2B5EF4-FFF2-40B4-BE49-F238E27FC236}">
              <a16:creationId xmlns:a16="http://schemas.microsoft.com/office/drawing/2014/main" id="{82EF66E4-39CD-44C7-AB0B-D6F2990ACB6B}"/>
            </a:ext>
          </a:extLst>
        </xdr:cNvPr>
        <xdr:cNvSpPr txBox="1"/>
      </xdr:nvSpPr>
      <xdr:spPr>
        <a:xfrm>
          <a:off x="5905011" y="638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3696</xdr:rowOff>
    </xdr:from>
    <xdr:ext cx="534377" cy="259045"/>
    <xdr:sp macro="" textlink="">
      <xdr:nvSpPr>
        <xdr:cNvPr id="146" name="n_1mainValue【道路】&#10;一人当たり延長">
          <a:extLst>
            <a:ext uri="{FF2B5EF4-FFF2-40B4-BE49-F238E27FC236}">
              <a16:creationId xmlns:a16="http://schemas.microsoft.com/office/drawing/2014/main" id="{F658EFA7-C851-47E5-AAE6-03E4A369A8A5}"/>
            </a:ext>
          </a:extLst>
        </xdr:cNvPr>
        <xdr:cNvSpPr txBox="1"/>
      </xdr:nvSpPr>
      <xdr:spPr>
        <a:xfrm>
          <a:off x="8239271" y="687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5248</xdr:rowOff>
    </xdr:from>
    <xdr:ext cx="534377" cy="259045"/>
    <xdr:sp macro="" textlink="">
      <xdr:nvSpPr>
        <xdr:cNvPr id="147" name="n_2mainValue【道路】&#10;一人当たり延長">
          <a:extLst>
            <a:ext uri="{FF2B5EF4-FFF2-40B4-BE49-F238E27FC236}">
              <a16:creationId xmlns:a16="http://schemas.microsoft.com/office/drawing/2014/main" id="{446ED358-3028-4EAB-A0D9-3EBF1EB1038B}"/>
            </a:ext>
          </a:extLst>
        </xdr:cNvPr>
        <xdr:cNvSpPr txBox="1"/>
      </xdr:nvSpPr>
      <xdr:spPr>
        <a:xfrm>
          <a:off x="7477271" y="687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8121</xdr:rowOff>
    </xdr:from>
    <xdr:ext cx="534377" cy="259045"/>
    <xdr:sp macro="" textlink="">
      <xdr:nvSpPr>
        <xdr:cNvPr id="148" name="n_3mainValue【道路】&#10;一人当たり延長">
          <a:extLst>
            <a:ext uri="{FF2B5EF4-FFF2-40B4-BE49-F238E27FC236}">
              <a16:creationId xmlns:a16="http://schemas.microsoft.com/office/drawing/2014/main" id="{F628AC38-D091-4024-90DF-7A5BA2436C83}"/>
            </a:ext>
          </a:extLst>
        </xdr:cNvPr>
        <xdr:cNvSpPr txBox="1"/>
      </xdr:nvSpPr>
      <xdr:spPr>
        <a:xfrm>
          <a:off x="6702571" y="6881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11387</xdr:rowOff>
    </xdr:from>
    <xdr:ext cx="534377" cy="259045"/>
    <xdr:sp macro="" textlink="">
      <xdr:nvSpPr>
        <xdr:cNvPr id="149" name="n_4mainValue【道路】&#10;一人当たり延長">
          <a:extLst>
            <a:ext uri="{FF2B5EF4-FFF2-40B4-BE49-F238E27FC236}">
              <a16:creationId xmlns:a16="http://schemas.microsoft.com/office/drawing/2014/main" id="{FF6E3453-EB22-46A6-A4B9-E20FF7CC0061}"/>
            </a:ext>
          </a:extLst>
        </xdr:cNvPr>
        <xdr:cNvSpPr txBox="1"/>
      </xdr:nvSpPr>
      <xdr:spPr>
        <a:xfrm>
          <a:off x="5905011" y="688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93078C10-1C9B-435B-A0B9-4AFC6AB3D7AE}"/>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0C26D0CB-5EC4-4222-8B2C-30690A75510D}"/>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1AEE0E1C-1F67-4121-83D2-AC61547054E4}"/>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8EC77383-FEFB-4CEC-9EE6-A1CB09C9A951}"/>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8B0F7AB4-240F-4B03-988B-575E4A85BEB1}"/>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DBD58F2E-392C-48B2-BC45-0F79D475E9B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85CDF7C5-B1A5-4B81-B188-7E29FB45A5E4}"/>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37675C5A-0430-488F-91F1-44CCB48196CA}"/>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46808169-6D81-447E-99AB-EAD1F1F65D13}"/>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79BFCA06-3D52-4C2B-B682-51D13D65C609}"/>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7C8D2A4B-D630-4477-A5A2-D690DF958001}"/>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DA72280E-4BE6-4478-8069-D22463196103}"/>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BB4E1B12-2A0C-4B78-A7A9-68867633C2B2}"/>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6F15BB79-AC9B-4C5C-8446-673F6449EBFD}"/>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F3518441-77AE-4600-841C-58C3B5B5AA05}"/>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DAA68E1A-F82D-46A3-A1D7-B839668BB412}"/>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8CDA63AE-0B35-4F18-A25D-FC9E4E6654C6}"/>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7201808B-36D6-40E2-B694-C50605CD9F55}"/>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10917F8B-550B-43BD-ABA8-5E8374CDDC20}"/>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77178307-D8B6-4E5F-91F9-2155DBA3F395}"/>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2153C843-BD4E-4AA0-A748-BC17DCF42F25}"/>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3EBA3E79-75D9-4128-B987-7EE9BBDABDDF}"/>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E28C10B2-0761-42BB-91CB-6204B5EEE82F}"/>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6D13EC26-113F-47ED-9C18-F6EDFDA0252B}"/>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CB0D45B4-6F47-48E6-BBDB-32408FDF81B5}"/>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83276</xdr:rowOff>
    </xdr:from>
    <xdr:to>
      <xdr:col>24</xdr:col>
      <xdr:colOff>62865</xdr:colOff>
      <xdr:row>64</xdr:row>
      <xdr:rowOff>42454</xdr:rowOff>
    </xdr:to>
    <xdr:cxnSp macro="">
      <xdr:nvCxnSpPr>
        <xdr:cNvPr id="175" name="直線コネクタ 174">
          <a:extLst>
            <a:ext uri="{FF2B5EF4-FFF2-40B4-BE49-F238E27FC236}">
              <a16:creationId xmlns:a16="http://schemas.microsoft.com/office/drawing/2014/main" id="{A2A3CD20-E7D9-4CEC-8C9F-7C2917A522C8}"/>
            </a:ext>
          </a:extLst>
        </xdr:cNvPr>
        <xdr:cNvCxnSpPr/>
      </xdr:nvCxnSpPr>
      <xdr:spPr>
        <a:xfrm flipV="1">
          <a:off x="4086225" y="9303476"/>
          <a:ext cx="0" cy="1467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46281</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2BCA01F0-ADC2-4D0B-9224-E6E39BD6DDA6}"/>
            </a:ext>
          </a:extLst>
        </xdr:cNvPr>
        <xdr:cNvSpPr txBox="1"/>
      </xdr:nvSpPr>
      <xdr:spPr>
        <a:xfrm>
          <a:off x="4124960" y="1077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42454</xdr:rowOff>
    </xdr:from>
    <xdr:to>
      <xdr:col>24</xdr:col>
      <xdr:colOff>152400</xdr:colOff>
      <xdr:row>64</xdr:row>
      <xdr:rowOff>42454</xdr:rowOff>
    </xdr:to>
    <xdr:cxnSp macro="">
      <xdr:nvCxnSpPr>
        <xdr:cNvPr id="177" name="直線コネクタ 176">
          <a:extLst>
            <a:ext uri="{FF2B5EF4-FFF2-40B4-BE49-F238E27FC236}">
              <a16:creationId xmlns:a16="http://schemas.microsoft.com/office/drawing/2014/main" id="{ED3BEEEF-5195-4D1D-938A-9CD025CDB3AB}"/>
            </a:ext>
          </a:extLst>
        </xdr:cNvPr>
        <xdr:cNvCxnSpPr/>
      </xdr:nvCxnSpPr>
      <xdr:spPr>
        <a:xfrm>
          <a:off x="4020820" y="107714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29953</xdr:rowOff>
    </xdr:from>
    <xdr:ext cx="340478" cy="259045"/>
    <xdr:sp macro="" textlink="">
      <xdr:nvSpPr>
        <xdr:cNvPr id="178" name="【橋りょう・トンネル】&#10;有形固定資産減価償却率最大値テキスト">
          <a:extLst>
            <a:ext uri="{FF2B5EF4-FFF2-40B4-BE49-F238E27FC236}">
              <a16:creationId xmlns:a16="http://schemas.microsoft.com/office/drawing/2014/main" id="{3AA3B258-4729-4A2C-8211-281FABA34F9C}"/>
            </a:ext>
          </a:extLst>
        </xdr:cNvPr>
        <xdr:cNvSpPr txBox="1"/>
      </xdr:nvSpPr>
      <xdr:spPr>
        <a:xfrm>
          <a:off x="4124960" y="90825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83276</xdr:rowOff>
    </xdr:from>
    <xdr:to>
      <xdr:col>24</xdr:col>
      <xdr:colOff>152400</xdr:colOff>
      <xdr:row>55</xdr:row>
      <xdr:rowOff>83276</xdr:rowOff>
    </xdr:to>
    <xdr:cxnSp macro="">
      <xdr:nvCxnSpPr>
        <xdr:cNvPr id="179" name="直線コネクタ 178">
          <a:extLst>
            <a:ext uri="{FF2B5EF4-FFF2-40B4-BE49-F238E27FC236}">
              <a16:creationId xmlns:a16="http://schemas.microsoft.com/office/drawing/2014/main" id="{35197AF9-3CB6-4FA8-B927-C3298BFFDB5E}"/>
            </a:ext>
          </a:extLst>
        </xdr:cNvPr>
        <xdr:cNvCxnSpPr/>
      </xdr:nvCxnSpPr>
      <xdr:spPr>
        <a:xfrm>
          <a:off x="4020820" y="93034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34126</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13A457F2-F881-4217-A2FF-C742F14B18BB}"/>
            </a:ext>
          </a:extLst>
        </xdr:cNvPr>
        <xdr:cNvSpPr txBox="1"/>
      </xdr:nvSpPr>
      <xdr:spPr>
        <a:xfrm>
          <a:off x="4124960" y="100925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11249</xdr:rowOff>
    </xdr:from>
    <xdr:to>
      <xdr:col>24</xdr:col>
      <xdr:colOff>114300</xdr:colOff>
      <xdr:row>61</xdr:row>
      <xdr:rowOff>112849</xdr:rowOff>
    </xdr:to>
    <xdr:sp macro="" textlink="">
      <xdr:nvSpPr>
        <xdr:cNvPr id="181" name="フローチャート: 判断 180">
          <a:extLst>
            <a:ext uri="{FF2B5EF4-FFF2-40B4-BE49-F238E27FC236}">
              <a16:creationId xmlns:a16="http://schemas.microsoft.com/office/drawing/2014/main" id="{93E63EA7-B757-4971-A688-5A69CF588FBB}"/>
            </a:ext>
          </a:extLst>
        </xdr:cNvPr>
        <xdr:cNvSpPr/>
      </xdr:nvSpPr>
      <xdr:spPr>
        <a:xfrm>
          <a:off x="4036060" y="1023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2" name="フローチャート: 判断 181">
          <a:extLst>
            <a:ext uri="{FF2B5EF4-FFF2-40B4-BE49-F238E27FC236}">
              <a16:creationId xmlns:a16="http://schemas.microsoft.com/office/drawing/2014/main" id="{629C8817-2BEB-426C-B14C-D428C0C2B2F9}"/>
            </a:ext>
          </a:extLst>
        </xdr:cNvPr>
        <xdr:cNvSpPr/>
      </xdr:nvSpPr>
      <xdr:spPr>
        <a:xfrm>
          <a:off x="3312160" y="102264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158206</xdr:rowOff>
    </xdr:from>
    <xdr:to>
      <xdr:col>15</xdr:col>
      <xdr:colOff>101600</xdr:colOff>
      <xdr:row>61</xdr:row>
      <xdr:rowOff>88356</xdr:rowOff>
    </xdr:to>
    <xdr:sp macro="" textlink="">
      <xdr:nvSpPr>
        <xdr:cNvPr id="183" name="フローチャート: 判断 182">
          <a:extLst>
            <a:ext uri="{FF2B5EF4-FFF2-40B4-BE49-F238E27FC236}">
              <a16:creationId xmlns:a16="http://schemas.microsoft.com/office/drawing/2014/main" id="{AF82E74D-E33D-4ABE-A774-B415CA5A32B7}"/>
            </a:ext>
          </a:extLst>
        </xdr:cNvPr>
        <xdr:cNvSpPr/>
      </xdr:nvSpPr>
      <xdr:spPr>
        <a:xfrm>
          <a:off x="2514600" y="102166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128815</xdr:rowOff>
    </xdr:from>
    <xdr:to>
      <xdr:col>10</xdr:col>
      <xdr:colOff>165100</xdr:colOff>
      <xdr:row>61</xdr:row>
      <xdr:rowOff>58965</xdr:rowOff>
    </xdr:to>
    <xdr:sp macro="" textlink="">
      <xdr:nvSpPr>
        <xdr:cNvPr id="184" name="フローチャート: 判断 183">
          <a:extLst>
            <a:ext uri="{FF2B5EF4-FFF2-40B4-BE49-F238E27FC236}">
              <a16:creationId xmlns:a16="http://schemas.microsoft.com/office/drawing/2014/main" id="{51575070-12C4-4CEB-8509-E81480FE2EB5}"/>
            </a:ext>
          </a:extLst>
        </xdr:cNvPr>
        <xdr:cNvSpPr/>
      </xdr:nvSpPr>
      <xdr:spPr>
        <a:xfrm>
          <a:off x="1739900" y="101872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135346</xdr:rowOff>
    </xdr:from>
    <xdr:to>
      <xdr:col>6</xdr:col>
      <xdr:colOff>38100</xdr:colOff>
      <xdr:row>61</xdr:row>
      <xdr:rowOff>65496</xdr:rowOff>
    </xdr:to>
    <xdr:sp macro="" textlink="">
      <xdr:nvSpPr>
        <xdr:cNvPr id="185" name="フローチャート: 判断 184">
          <a:extLst>
            <a:ext uri="{FF2B5EF4-FFF2-40B4-BE49-F238E27FC236}">
              <a16:creationId xmlns:a16="http://schemas.microsoft.com/office/drawing/2014/main" id="{A02A9EC9-BE78-4C79-90E6-3200D8EAD42C}"/>
            </a:ext>
          </a:extLst>
        </xdr:cNvPr>
        <xdr:cNvSpPr/>
      </xdr:nvSpPr>
      <xdr:spPr>
        <a:xfrm>
          <a:off x="965200" y="1019374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3A6F042-F1A0-4F5C-83E0-C5FC10B020C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4158B030-9B0E-4855-96AD-FD92C78B6E01}"/>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77993486-373B-4155-AA1F-D0A3FC2FBBA1}"/>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8F9BD737-A94A-406E-8957-326BC5944969}"/>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483E9F0A-E60F-4EE5-A026-AC34538CF055}"/>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145143</xdr:rowOff>
    </xdr:from>
    <xdr:to>
      <xdr:col>24</xdr:col>
      <xdr:colOff>114300</xdr:colOff>
      <xdr:row>62</xdr:row>
      <xdr:rowOff>75293</xdr:rowOff>
    </xdr:to>
    <xdr:sp macro="" textlink="">
      <xdr:nvSpPr>
        <xdr:cNvPr id="191" name="楕円 190">
          <a:extLst>
            <a:ext uri="{FF2B5EF4-FFF2-40B4-BE49-F238E27FC236}">
              <a16:creationId xmlns:a16="http://schemas.microsoft.com/office/drawing/2014/main" id="{0AFFD376-584C-428C-8739-13382880C85B}"/>
            </a:ext>
          </a:extLst>
        </xdr:cNvPr>
        <xdr:cNvSpPr/>
      </xdr:nvSpPr>
      <xdr:spPr>
        <a:xfrm>
          <a:off x="4036060" y="103711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123570</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0EBA6170-828D-4B33-B2CB-99FD891747C3}"/>
            </a:ext>
          </a:extLst>
        </xdr:cNvPr>
        <xdr:cNvSpPr txBox="1"/>
      </xdr:nvSpPr>
      <xdr:spPr>
        <a:xfrm>
          <a:off x="4124960" y="10349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122283</xdr:rowOff>
    </xdr:from>
    <xdr:to>
      <xdr:col>20</xdr:col>
      <xdr:colOff>38100</xdr:colOff>
      <xdr:row>62</xdr:row>
      <xdr:rowOff>52433</xdr:rowOff>
    </xdr:to>
    <xdr:sp macro="" textlink="">
      <xdr:nvSpPr>
        <xdr:cNvPr id="193" name="楕円 192">
          <a:extLst>
            <a:ext uri="{FF2B5EF4-FFF2-40B4-BE49-F238E27FC236}">
              <a16:creationId xmlns:a16="http://schemas.microsoft.com/office/drawing/2014/main" id="{9A9EBFE4-35CF-43B7-BB71-936A5A14EBBB}"/>
            </a:ext>
          </a:extLst>
        </xdr:cNvPr>
        <xdr:cNvSpPr/>
      </xdr:nvSpPr>
      <xdr:spPr>
        <a:xfrm>
          <a:off x="3312160" y="1034832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1633</xdr:rowOff>
    </xdr:from>
    <xdr:to>
      <xdr:col>24</xdr:col>
      <xdr:colOff>63500</xdr:colOff>
      <xdr:row>62</xdr:row>
      <xdr:rowOff>24493</xdr:rowOff>
    </xdr:to>
    <xdr:cxnSp macro="">
      <xdr:nvCxnSpPr>
        <xdr:cNvPr id="194" name="直線コネクタ 193">
          <a:extLst>
            <a:ext uri="{FF2B5EF4-FFF2-40B4-BE49-F238E27FC236}">
              <a16:creationId xmlns:a16="http://schemas.microsoft.com/office/drawing/2014/main" id="{BC099325-058A-4BE0-94E1-9D6BE26CADCC}"/>
            </a:ext>
          </a:extLst>
        </xdr:cNvPr>
        <xdr:cNvCxnSpPr/>
      </xdr:nvCxnSpPr>
      <xdr:spPr>
        <a:xfrm>
          <a:off x="3355340" y="10395313"/>
          <a:ext cx="7315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109220</xdr:rowOff>
    </xdr:from>
    <xdr:to>
      <xdr:col>15</xdr:col>
      <xdr:colOff>101600</xdr:colOff>
      <xdr:row>62</xdr:row>
      <xdr:rowOff>39370</xdr:rowOff>
    </xdr:to>
    <xdr:sp macro="" textlink="">
      <xdr:nvSpPr>
        <xdr:cNvPr id="195" name="楕円 194">
          <a:extLst>
            <a:ext uri="{FF2B5EF4-FFF2-40B4-BE49-F238E27FC236}">
              <a16:creationId xmlns:a16="http://schemas.microsoft.com/office/drawing/2014/main" id="{5023C4FC-CD6E-4CD0-8B00-B78EAEB8BF07}"/>
            </a:ext>
          </a:extLst>
        </xdr:cNvPr>
        <xdr:cNvSpPr/>
      </xdr:nvSpPr>
      <xdr:spPr>
        <a:xfrm>
          <a:off x="2514600" y="103352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160020</xdr:rowOff>
    </xdr:from>
    <xdr:to>
      <xdr:col>19</xdr:col>
      <xdr:colOff>177800</xdr:colOff>
      <xdr:row>62</xdr:row>
      <xdr:rowOff>1633</xdr:rowOff>
    </xdr:to>
    <xdr:cxnSp macro="">
      <xdr:nvCxnSpPr>
        <xdr:cNvPr id="196" name="直線コネクタ 195">
          <a:extLst>
            <a:ext uri="{FF2B5EF4-FFF2-40B4-BE49-F238E27FC236}">
              <a16:creationId xmlns:a16="http://schemas.microsoft.com/office/drawing/2014/main" id="{E6D2C9EF-21CC-4A44-A897-0EA3C90A070D}"/>
            </a:ext>
          </a:extLst>
        </xdr:cNvPr>
        <xdr:cNvCxnSpPr/>
      </xdr:nvCxnSpPr>
      <xdr:spPr>
        <a:xfrm>
          <a:off x="2565400" y="10386060"/>
          <a:ext cx="78994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86360</xdr:rowOff>
    </xdr:from>
    <xdr:to>
      <xdr:col>10</xdr:col>
      <xdr:colOff>165100</xdr:colOff>
      <xdr:row>62</xdr:row>
      <xdr:rowOff>16510</xdr:rowOff>
    </xdr:to>
    <xdr:sp macro="" textlink="">
      <xdr:nvSpPr>
        <xdr:cNvPr id="197" name="楕円 196">
          <a:extLst>
            <a:ext uri="{FF2B5EF4-FFF2-40B4-BE49-F238E27FC236}">
              <a16:creationId xmlns:a16="http://schemas.microsoft.com/office/drawing/2014/main" id="{CA08DCBD-3E06-4A52-9BC6-50552FA305C6}"/>
            </a:ext>
          </a:extLst>
        </xdr:cNvPr>
        <xdr:cNvSpPr/>
      </xdr:nvSpPr>
      <xdr:spPr>
        <a:xfrm>
          <a:off x="1739900" y="103124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137160</xdr:rowOff>
    </xdr:from>
    <xdr:to>
      <xdr:col>15</xdr:col>
      <xdr:colOff>50800</xdr:colOff>
      <xdr:row>61</xdr:row>
      <xdr:rowOff>160020</xdr:rowOff>
    </xdr:to>
    <xdr:cxnSp macro="">
      <xdr:nvCxnSpPr>
        <xdr:cNvPr id="198" name="直線コネクタ 197">
          <a:extLst>
            <a:ext uri="{FF2B5EF4-FFF2-40B4-BE49-F238E27FC236}">
              <a16:creationId xmlns:a16="http://schemas.microsoft.com/office/drawing/2014/main" id="{BE6E1F1A-E105-45B6-A8D9-EA64E944E03F}"/>
            </a:ext>
          </a:extLst>
        </xdr:cNvPr>
        <xdr:cNvCxnSpPr/>
      </xdr:nvCxnSpPr>
      <xdr:spPr>
        <a:xfrm>
          <a:off x="1790700" y="10363200"/>
          <a:ext cx="7747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60234</xdr:rowOff>
    </xdr:from>
    <xdr:to>
      <xdr:col>6</xdr:col>
      <xdr:colOff>38100</xdr:colOff>
      <xdr:row>61</xdr:row>
      <xdr:rowOff>161834</xdr:rowOff>
    </xdr:to>
    <xdr:sp macro="" textlink="">
      <xdr:nvSpPr>
        <xdr:cNvPr id="199" name="楕円 198">
          <a:extLst>
            <a:ext uri="{FF2B5EF4-FFF2-40B4-BE49-F238E27FC236}">
              <a16:creationId xmlns:a16="http://schemas.microsoft.com/office/drawing/2014/main" id="{29EF2A53-1B6D-4029-BDF7-D831E1C5A1F0}"/>
            </a:ext>
          </a:extLst>
        </xdr:cNvPr>
        <xdr:cNvSpPr/>
      </xdr:nvSpPr>
      <xdr:spPr>
        <a:xfrm>
          <a:off x="965200" y="1028627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111034</xdr:rowOff>
    </xdr:from>
    <xdr:to>
      <xdr:col>10</xdr:col>
      <xdr:colOff>114300</xdr:colOff>
      <xdr:row>61</xdr:row>
      <xdr:rowOff>137160</xdr:rowOff>
    </xdr:to>
    <xdr:cxnSp macro="">
      <xdr:nvCxnSpPr>
        <xdr:cNvPr id="200" name="直線コネクタ 199">
          <a:extLst>
            <a:ext uri="{FF2B5EF4-FFF2-40B4-BE49-F238E27FC236}">
              <a16:creationId xmlns:a16="http://schemas.microsoft.com/office/drawing/2014/main" id="{A65780FF-4DA3-47B5-9BA8-666E37D98F69}"/>
            </a:ext>
          </a:extLst>
        </xdr:cNvPr>
        <xdr:cNvCxnSpPr/>
      </xdr:nvCxnSpPr>
      <xdr:spPr>
        <a:xfrm>
          <a:off x="1008380" y="10337074"/>
          <a:ext cx="78232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114680</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048C2F28-CC1A-4966-B6B6-A2EB4374E544}"/>
            </a:ext>
          </a:extLst>
        </xdr:cNvPr>
        <xdr:cNvSpPr txBox="1"/>
      </xdr:nvSpPr>
      <xdr:spPr>
        <a:xfrm>
          <a:off x="3170564" y="10005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104883</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110A3806-A687-44E5-90BB-C6B365435E41}"/>
            </a:ext>
          </a:extLst>
        </xdr:cNvPr>
        <xdr:cNvSpPr txBox="1"/>
      </xdr:nvSpPr>
      <xdr:spPr>
        <a:xfrm>
          <a:off x="2385704" y="9995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75492</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CC288103-0903-4184-A9F7-42B3DCC8DFE7}"/>
            </a:ext>
          </a:extLst>
        </xdr:cNvPr>
        <xdr:cNvSpPr txBox="1"/>
      </xdr:nvSpPr>
      <xdr:spPr>
        <a:xfrm>
          <a:off x="1611004" y="9966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82023</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1243FC94-C371-4752-8A84-FD6A9161605B}"/>
            </a:ext>
          </a:extLst>
        </xdr:cNvPr>
        <xdr:cNvSpPr txBox="1"/>
      </xdr:nvSpPr>
      <xdr:spPr>
        <a:xfrm>
          <a:off x="836304" y="9972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43560</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A0EB4FB7-891E-4F74-B6FE-4DC0B3DACE39}"/>
            </a:ext>
          </a:extLst>
        </xdr:cNvPr>
        <xdr:cNvSpPr txBox="1"/>
      </xdr:nvSpPr>
      <xdr:spPr>
        <a:xfrm>
          <a:off x="3170564" y="10437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30497</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473203F1-1B26-4FF4-AC8C-C6159E0878BB}"/>
            </a:ext>
          </a:extLst>
        </xdr:cNvPr>
        <xdr:cNvSpPr txBox="1"/>
      </xdr:nvSpPr>
      <xdr:spPr>
        <a:xfrm>
          <a:off x="2385704"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7637</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A35A1C2E-8F6F-499D-A3F7-61D97D51E493}"/>
            </a:ext>
          </a:extLst>
        </xdr:cNvPr>
        <xdr:cNvSpPr txBox="1"/>
      </xdr:nvSpPr>
      <xdr:spPr>
        <a:xfrm>
          <a:off x="161100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152961</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04DC2B30-4F28-4513-A496-A6EC566D723E}"/>
            </a:ext>
          </a:extLst>
        </xdr:cNvPr>
        <xdr:cNvSpPr txBox="1"/>
      </xdr:nvSpPr>
      <xdr:spPr>
        <a:xfrm>
          <a:off x="836304" y="10379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D141BB19-323B-4D23-AF1F-463288911C41}"/>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AF8961CA-90A9-4142-92A7-5C8757128D93}"/>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2960CBB2-8D41-455A-85DC-55068CF64448}"/>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8A7F4813-3785-43D8-ACC6-767A6058829C}"/>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47CEB4BD-BAA8-4878-8B18-294EAA9BBE1E}"/>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CEC839B6-6469-422E-B837-E3A9541BA8EE}"/>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FE3B4CB3-42BD-4961-AD93-CDF28D0A9D77}"/>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9D72C0E8-61E1-4CE3-9561-1AF9460243D9}"/>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407A7BA0-250C-4474-9B5C-5D8C92C9A86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5CE513C8-5D8D-43C8-91B3-3D85F58C7DB4}"/>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1F38B573-044D-4E6E-8E7A-AA6444DD9E7A}"/>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a:extLst>
            <a:ext uri="{FF2B5EF4-FFF2-40B4-BE49-F238E27FC236}">
              <a16:creationId xmlns:a16="http://schemas.microsoft.com/office/drawing/2014/main" id="{9C3679CC-CCEB-462B-92CA-9CF70A690DF1}"/>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0D0580AF-E57C-458D-9637-7B7431B09EF6}"/>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2" name="テキスト ボックス 221">
          <a:extLst>
            <a:ext uri="{FF2B5EF4-FFF2-40B4-BE49-F238E27FC236}">
              <a16:creationId xmlns:a16="http://schemas.microsoft.com/office/drawing/2014/main" id="{32E64C3E-9045-4DB2-ACB7-CDDF855AEA28}"/>
            </a:ext>
          </a:extLst>
        </xdr:cNvPr>
        <xdr:cNvSpPr txBox="1"/>
      </xdr:nvSpPr>
      <xdr:spPr>
        <a:xfrm>
          <a:off x="5209768" y="1029336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D32BB91B-DDE6-46FB-A304-50DF5E283DFC}"/>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4" name="テキスト ボックス 223">
          <a:extLst>
            <a:ext uri="{FF2B5EF4-FFF2-40B4-BE49-F238E27FC236}">
              <a16:creationId xmlns:a16="http://schemas.microsoft.com/office/drawing/2014/main" id="{447AB0C0-F154-40AB-9016-FFD3D2BDC67B}"/>
            </a:ext>
          </a:extLst>
        </xdr:cNvPr>
        <xdr:cNvSpPr txBox="1"/>
      </xdr:nvSpPr>
      <xdr:spPr>
        <a:xfrm>
          <a:off x="5209768" y="99199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EEB082BD-983F-4458-AFCB-2F26243E91B6}"/>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6" name="テキスト ボックス 225">
          <a:extLst>
            <a:ext uri="{FF2B5EF4-FFF2-40B4-BE49-F238E27FC236}">
              <a16:creationId xmlns:a16="http://schemas.microsoft.com/office/drawing/2014/main" id="{E4F9AA19-9621-472F-8ED3-3CC3E56B06E1}"/>
            </a:ext>
          </a:extLst>
        </xdr:cNvPr>
        <xdr:cNvSpPr txBox="1"/>
      </xdr:nvSpPr>
      <xdr:spPr>
        <a:xfrm>
          <a:off x="5209768" y="95504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5FE44A03-6DA1-4098-924F-3C317BF5A722}"/>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8" name="テキスト ボックス 227">
          <a:extLst>
            <a:ext uri="{FF2B5EF4-FFF2-40B4-BE49-F238E27FC236}">
              <a16:creationId xmlns:a16="http://schemas.microsoft.com/office/drawing/2014/main" id="{8123444E-B2E8-4159-B347-5C4811EB70A2}"/>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43083F1B-9363-4BC3-8C6C-3DED4585ADB6}"/>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C3A006B2-8DD6-4AE3-8B68-F31C0428326B}"/>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705A024C-7A52-43F0-930E-8D40891DF9CC}"/>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xdr:rowOff>
    </xdr:from>
    <xdr:to>
      <xdr:col>54</xdr:col>
      <xdr:colOff>189865</xdr:colOff>
      <xdr:row>64</xdr:row>
      <xdr:rowOff>72763</xdr:rowOff>
    </xdr:to>
    <xdr:cxnSp macro="">
      <xdr:nvCxnSpPr>
        <xdr:cNvPr id="232" name="直線コネクタ 231">
          <a:extLst>
            <a:ext uri="{FF2B5EF4-FFF2-40B4-BE49-F238E27FC236}">
              <a16:creationId xmlns:a16="http://schemas.microsoft.com/office/drawing/2014/main" id="{6520C88D-6F0B-4D32-93D1-2926B04CBD41}"/>
            </a:ext>
          </a:extLst>
        </xdr:cNvPr>
        <xdr:cNvCxnSpPr/>
      </xdr:nvCxnSpPr>
      <xdr:spPr>
        <a:xfrm flipV="1">
          <a:off x="9219565" y="9555493"/>
          <a:ext cx="0" cy="1246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76590</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A4422683-EB47-437E-B295-500FAFD5C3F8}"/>
            </a:ext>
          </a:extLst>
        </xdr:cNvPr>
        <xdr:cNvSpPr txBox="1"/>
      </xdr:nvSpPr>
      <xdr:spPr>
        <a:xfrm>
          <a:off x="9258300" y="1080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72763</xdr:rowOff>
    </xdr:from>
    <xdr:to>
      <xdr:col>55</xdr:col>
      <xdr:colOff>88900</xdr:colOff>
      <xdr:row>64</xdr:row>
      <xdr:rowOff>72763</xdr:rowOff>
    </xdr:to>
    <xdr:cxnSp macro="">
      <xdr:nvCxnSpPr>
        <xdr:cNvPr id="234" name="直線コネクタ 233">
          <a:extLst>
            <a:ext uri="{FF2B5EF4-FFF2-40B4-BE49-F238E27FC236}">
              <a16:creationId xmlns:a16="http://schemas.microsoft.com/office/drawing/2014/main" id="{5029935C-080A-4B07-B7C2-67C9CFFDD913}"/>
            </a:ext>
          </a:extLst>
        </xdr:cNvPr>
        <xdr:cNvCxnSpPr/>
      </xdr:nvCxnSpPr>
      <xdr:spPr>
        <a:xfrm>
          <a:off x="9154160" y="108017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118140</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8F55DA09-53D6-4D7D-A29B-4FEFD04A5519}"/>
            </a:ext>
          </a:extLst>
        </xdr:cNvPr>
        <xdr:cNvSpPr txBox="1"/>
      </xdr:nvSpPr>
      <xdr:spPr>
        <a:xfrm>
          <a:off x="9258300" y="93383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3,349,965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xdr:rowOff>
    </xdr:from>
    <xdr:to>
      <xdr:col>55</xdr:col>
      <xdr:colOff>88900</xdr:colOff>
      <xdr:row>57</xdr:row>
      <xdr:rowOff>13</xdr:rowOff>
    </xdr:to>
    <xdr:cxnSp macro="">
      <xdr:nvCxnSpPr>
        <xdr:cNvPr id="236" name="直線コネクタ 235">
          <a:extLst>
            <a:ext uri="{FF2B5EF4-FFF2-40B4-BE49-F238E27FC236}">
              <a16:creationId xmlns:a16="http://schemas.microsoft.com/office/drawing/2014/main" id="{43E20E1F-C2BD-4BBF-BE6A-A320FC0A819D}"/>
            </a:ext>
          </a:extLst>
        </xdr:cNvPr>
        <xdr:cNvCxnSpPr/>
      </xdr:nvCxnSpPr>
      <xdr:spPr>
        <a:xfrm>
          <a:off x="9154160" y="95554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152692</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945F7D94-BD04-4B0C-9E0E-9AC04549484D}"/>
            </a:ext>
          </a:extLst>
        </xdr:cNvPr>
        <xdr:cNvSpPr txBox="1"/>
      </xdr:nvSpPr>
      <xdr:spPr>
        <a:xfrm>
          <a:off x="9258300" y="103787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129815</xdr:rowOff>
    </xdr:from>
    <xdr:to>
      <xdr:col>55</xdr:col>
      <xdr:colOff>50800</xdr:colOff>
      <xdr:row>63</xdr:row>
      <xdr:rowOff>59965</xdr:rowOff>
    </xdr:to>
    <xdr:sp macro="" textlink="">
      <xdr:nvSpPr>
        <xdr:cNvPr id="238" name="フローチャート: 判断 237">
          <a:extLst>
            <a:ext uri="{FF2B5EF4-FFF2-40B4-BE49-F238E27FC236}">
              <a16:creationId xmlns:a16="http://schemas.microsoft.com/office/drawing/2014/main" id="{76E1AA60-A571-4A56-AFBE-8782396C5492}"/>
            </a:ext>
          </a:extLst>
        </xdr:cNvPr>
        <xdr:cNvSpPr/>
      </xdr:nvSpPr>
      <xdr:spPr>
        <a:xfrm>
          <a:off x="9192260" y="105234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132345</xdr:rowOff>
    </xdr:from>
    <xdr:to>
      <xdr:col>50</xdr:col>
      <xdr:colOff>165100</xdr:colOff>
      <xdr:row>63</xdr:row>
      <xdr:rowOff>62495</xdr:rowOff>
    </xdr:to>
    <xdr:sp macro="" textlink="">
      <xdr:nvSpPr>
        <xdr:cNvPr id="239" name="フローチャート: 判断 238">
          <a:extLst>
            <a:ext uri="{FF2B5EF4-FFF2-40B4-BE49-F238E27FC236}">
              <a16:creationId xmlns:a16="http://schemas.microsoft.com/office/drawing/2014/main" id="{366CF439-BFB7-4F46-9464-EABC3DA8FC8C}"/>
            </a:ext>
          </a:extLst>
        </xdr:cNvPr>
        <xdr:cNvSpPr/>
      </xdr:nvSpPr>
      <xdr:spPr>
        <a:xfrm>
          <a:off x="8445500" y="105260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139816</xdr:rowOff>
    </xdr:from>
    <xdr:to>
      <xdr:col>46</xdr:col>
      <xdr:colOff>38100</xdr:colOff>
      <xdr:row>63</xdr:row>
      <xdr:rowOff>69966</xdr:rowOff>
    </xdr:to>
    <xdr:sp macro="" textlink="">
      <xdr:nvSpPr>
        <xdr:cNvPr id="240" name="フローチャート: 判断 239">
          <a:extLst>
            <a:ext uri="{FF2B5EF4-FFF2-40B4-BE49-F238E27FC236}">
              <a16:creationId xmlns:a16="http://schemas.microsoft.com/office/drawing/2014/main" id="{6C502ED4-5D7F-4FBD-994A-B97C59BE7D4B}"/>
            </a:ext>
          </a:extLst>
        </xdr:cNvPr>
        <xdr:cNvSpPr/>
      </xdr:nvSpPr>
      <xdr:spPr>
        <a:xfrm>
          <a:off x="7670800" y="1053349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146561</xdr:rowOff>
    </xdr:from>
    <xdr:to>
      <xdr:col>41</xdr:col>
      <xdr:colOff>101600</xdr:colOff>
      <xdr:row>63</xdr:row>
      <xdr:rowOff>76711</xdr:rowOff>
    </xdr:to>
    <xdr:sp macro="" textlink="">
      <xdr:nvSpPr>
        <xdr:cNvPr id="241" name="フローチャート: 判断 240">
          <a:extLst>
            <a:ext uri="{FF2B5EF4-FFF2-40B4-BE49-F238E27FC236}">
              <a16:creationId xmlns:a16="http://schemas.microsoft.com/office/drawing/2014/main" id="{D79E64C7-81CF-4865-81E7-FD4A85D17B8D}"/>
            </a:ext>
          </a:extLst>
        </xdr:cNvPr>
        <xdr:cNvSpPr/>
      </xdr:nvSpPr>
      <xdr:spPr>
        <a:xfrm>
          <a:off x="6873240" y="105402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45993</xdr:rowOff>
    </xdr:from>
    <xdr:to>
      <xdr:col>36</xdr:col>
      <xdr:colOff>165100</xdr:colOff>
      <xdr:row>63</xdr:row>
      <xdr:rowOff>147593</xdr:rowOff>
    </xdr:to>
    <xdr:sp macro="" textlink="">
      <xdr:nvSpPr>
        <xdr:cNvPr id="242" name="フローチャート: 判断 241">
          <a:extLst>
            <a:ext uri="{FF2B5EF4-FFF2-40B4-BE49-F238E27FC236}">
              <a16:creationId xmlns:a16="http://schemas.microsoft.com/office/drawing/2014/main" id="{3815A6F0-BD6F-4A83-88F3-01E699928EF2}"/>
            </a:ext>
          </a:extLst>
        </xdr:cNvPr>
        <xdr:cNvSpPr/>
      </xdr:nvSpPr>
      <xdr:spPr>
        <a:xfrm>
          <a:off x="6098540" y="10607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8587FE2-8CC6-48B5-B460-3D035CB65577}"/>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A16AA106-54BC-4EA2-A08D-87D9BA3E3FC3}"/>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C5BB563E-D633-4251-843A-340B25EE086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D3802419-D4FE-4CDE-B01A-5B74ACCB3D86}"/>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E26DD997-0A2F-4BF4-9343-57E9B37DCD3F}"/>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115573</xdr:rowOff>
    </xdr:from>
    <xdr:to>
      <xdr:col>55</xdr:col>
      <xdr:colOff>50800</xdr:colOff>
      <xdr:row>64</xdr:row>
      <xdr:rowOff>45723</xdr:rowOff>
    </xdr:to>
    <xdr:sp macro="" textlink="">
      <xdr:nvSpPr>
        <xdr:cNvPr id="248" name="楕円 247">
          <a:extLst>
            <a:ext uri="{FF2B5EF4-FFF2-40B4-BE49-F238E27FC236}">
              <a16:creationId xmlns:a16="http://schemas.microsoft.com/office/drawing/2014/main" id="{05316F37-81D6-4F4D-93F2-083B73E74DAE}"/>
            </a:ext>
          </a:extLst>
        </xdr:cNvPr>
        <xdr:cNvSpPr/>
      </xdr:nvSpPr>
      <xdr:spPr>
        <a:xfrm>
          <a:off x="9192260" y="106768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30500</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B13BCC16-E28A-4FDE-B0A2-1D64EF1C894E}"/>
            </a:ext>
          </a:extLst>
        </xdr:cNvPr>
        <xdr:cNvSpPr txBox="1"/>
      </xdr:nvSpPr>
      <xdr:spPr>
        <a:xfrm>
          <a:off x="9258300" y="10591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116622</xdr:rowOff>
    </xdr:from>
    <xdr:to>
      <xdr:col>50</xdr:col>
      <xdr:colOff>165100</xdr:colOff>
      <xdr:row>64</xdr:row>
      <xdr:rowOff>46772</xdr:rowOff>
    </xdr:to>
    <xdr:sp macro="" textlink="">
      <xdr:nvSpPr>
        <xdr:cNvPr id="250" name="楕円 249">
          <a:extLst>
            <a:ext uri="{FF2B5EF4-FFF2-40B4-BE49-F238E27FC236}">
              <a16:creationId xmlns:a16="http://schemas.microsoft.com/office/drawing/2014/main" id="{87E67858-59EF-4EB3-A3C1-C46825C50D62}"/>
            </a:ext>
          </a:extLst>
        </xdr:cNvPr>
        <xdr:cNvSpPr/>
      </xdr:nvSpPr>
      <xdr:spPr>
        <a:xfrm>
          <a:off x="8445500" y="106779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166373</xdr:rowOff>
    </xdr:from>
    <xdr:to>
      <xdr:col>55</xdr:col>
      <xdr:colOff>0</xdr:colOff>
      <xdr:row>63</xdr:row>
      <xdr:rowOff>167422</xdr:rowOff>
    </xdr:to>
    <xdr:cxnSp macro="">
      <xdr:nvCxnSpPr>
        <xdr:cNvPr id="251" name="直線コネクタ 250">
          <a:extLst>
            <a:ext uri="{FF2B5EF4-FFF2-40B4-BE49-F238E27FC236}">
              <a16:creationId xmlns:a16="http://schemas.microsoft.com/office/drawing/2014/main" id="{790CD30B-1E76-43F9-9852-C15F83BECA6D}"/>
            </a:ext>
          </a:extLst>
        </xdr:cNvPr>
        <xdr:cNvCxnSpPr/>
      </xdr:nvCxnSpPr>
      <xdr:spPr>
        <a:xfrm flipV="1">
          <a:off x="8496300" y="10727693"/>
          <a:ext cx="723900" cy="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117812</xdr:rowOff>
    </xdr:from>
    <xdr:to>
      <xdr:col>46</xdr:col>
      <xdr:colOff>38100</xdr:colOff>
      <xdr:row>64</xdr:row>
      <xdr:rowOff>47962</xdr:rowOff>
    </xdr:to>
    <xdr:sp macro="" textlink="">
      <xdr:nvSpPr>
        <xdr:cNvPr id="252" name="楕円 251">
          <a:extLst>
            <a:ext uri="{FF2B5EF4-FFF2-40B4-BE49-F238E27FC236}">
              <a16:creationId xmlns:a16="http://schemas.microsoft.com/office/drawing/2014/main" id="{657FE9CD-B01F-4534-BE61-F924C6D69B06}"/>
            </a:ext>
          </a:extLst>
        </xdr:cNvPr>
        <xdr:cNvSpPr/>
      </xdr:nvSpPr>
      <xdr:spPr>
        <a:xfrm>
          <a:off x="7670800" y="1067913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167422</xdr:rowOff>
    </xdr:from>
    <xdr:to>
      <xdr:col>50</xdr:col>
      <xdr:colOff>114300</xdr:colOff>
      <xdr:row>63</xdr:row>
      <xdr:rowOff>168612</xdr:rowOff>
    </xdr:to>
    <xdr:cxnSp macro="">
      <xdr:nvCxnSpPr>
        <xdr:cNvPr id="253" name="直線コネクタ 252">
          <a:extLst>
            <a:ext uri="{FF2B5EF4-FFF2-40B4-BE49-F238E27FC236}">
              <a16:creationId xmlns:a16="http://schemas.microsoft.com/office/drawing/2014/main" id="{47FBA5B9-35D7-490A-9EB3-98C531E47ED4}"/>
            </a:ext>
          </a:extLst>
        </xdr:cNvPr>
        <xdr:cNvCxnSpPr/>
      </xdr:nvCxnSpPr>
      <xdr:spPr>
        <a:xfrm flipV="1">
          <a:off x="7713980" y="10728742"/>
          <a:ext cx="782320" cy="1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118648</xdr:rowOff>
    </xdr:from>
    <xdr:to>
      <xdr:col>41</xdr:col>
      <xdr:colOff>101600</xdr:colOff>
      <xdr:row>64</xdr:row>
      <xdr:rowOff>48798</xdr:rowOff>
    </xdr:to>
    <xdr:sp macro="" textlink="">
      <xdr:nvSpPr>
        <xdr:cNvPr id="254" name="楕円 253">
          <a:extLst>
            <a:ext uri="{FF2B5EF4-FFF2-40B4-BE49-F238E27FC236}">
              <a16:creationId xmlns:a16="http://schemas.microsoft.com/office/drawing/2014/main" id="{B1E63B73-0FC6-43F2-80FF-256E81961FC3}"/>
            </a:ext>
          </a:extLst>
        </xdr:cNvPr>
        <xdr:cNvSpPr/>
      </xdr:nvSpPr>
      <xdr:spPr>
        <a:xfrm>
          <a:off x="6873240" y="106799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168612</xdr:rowOff>
    </xdr:from>
    <xdr:to>
      <xdr:col>45</xdr:col>
      <xdr:colOff>177800</xdr:colOff>
      <xdr:row>63</xdr:row>
      <xdr:rowOff>169448</xdr:rowOff>
    </xdr:to>
    <xdr:cxnSp macro="">
      <xdr:nvCxnSpPr>
        <xdr:cNvPr id="255" name="直線コネクタ 254">
          <a:extLst>
            <a:ext uri="{FF2B5EF4-FFF2-40B4-BE49-F238E27FC236}">
              <a16:creationId xmlns:a16="http://schemas.microsoft.com/office/drawing/2014/main" id="{9D04BCFD-A55C-4948-8A86-4EFEDB684504}"/>
            </a:ext>
          </a:extLst>
        </xdr:cNvPr>
        <xdr:cNvCxnSpPr/>
      </xdr:nvCxnSpPr>
      <xdr:spPr>
        <a:xfrm flipV="1">
          <a:off x="6924040" y="10729932"/>
          <a:ext cx="789940" cy="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119504</xdr:rowOff>
    </xdr:from>
    <xdr:to>
      <xdr:col>36</xdr:col>
      <xdr:colOff>165100</xdr:colOff>
      <xdr:row>64</xdr:row>
      <xdr:rowOff>49654</xdr:rowOff>
    </xdr:to>
    <xdr:sp macro="" textlink="">
      <xdr:nvSpPr>
        <xdr:cNvPr id="256" name="楕円 255">
          <a:extLst>
            <a:ext uri="{FF2B5EF4-FFF2-40B4-BE49-F238E27FC236}">
              <a16:creationId xmlns:a16="http://schemas.microsoft.com/office/drawing/2014/main" id="{F81B9640-6CD2-49E0-9CDA-E04ADA66E64E}"/>
            </a:ext>
          </a:extLst>
        </xdr:cNvPr>
        <xdr:cNvSpPr/>
      </xdr:nvSpPr>
      <xdr:spPr>
        <a:xfrm>
          <a:off x="6098540" y="106808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169448</xdr:rowOff>
    </xdr:from>
    <xdr:to>
      <xdr:col>41</xdr:col>
      <xdr:colOff>50800</xdr:colOff>
      <xdr:row>63</xdr:row>
      <xdr:rowOff>170304</xdr:rowOff>
    </xdr:to>
    <xdr:cxnSp macro="">
      <xdr:nvCxnSpPr>
        <xdr:cNvPr id="257" name="直線コネクタ 256">
          <a:extLst>
            <a:ext uri="{FF2B5EF4-FFF2-40B4-BE49-F238E27FC236}">
              <a16:creationId xmlns:a16="http://schemas.microsoft.com/office/drawing/2014/main" id="{8DF69972-CF19-4556-8E54-84E12221FEDF}"/>
            </a:ext>
          </a:extLst>
        </xdr:cNvPr>
        <xdr:cNvCxnSpPr/>
      </xdr:nvCxnSpPr>
      <xdr:spPr>
        <a:xfrm flipV="1">
          <a:off x="6149340" y="10730768"/>
          <a:ext cx="774700" cy="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79022</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A16F04DA-6D9F-4E61-9820-B65976FFB804}"/>
            </a:ext>
          </a:extLst>
        </xdr:cNvPr>
        <xdr:cNvSpPr txBox="1"/>
      </xdr:nvSpPr>
      <xdr:spPr>
        <a:xfrm>
          <a:off x="8214575" y="10305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86493</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1D899B5E-582F-4541-A3EC-8634EECBF648}"/>
            </a:ext>
          </a:extLst>
        </xdr:cNvPr>
        <xdr:cNvSpPr txBox="1"/>
      </xdr:nvSpPr>
      <xdr:spPr>
        <a:xfrm>
          <a:off x="7444955" y="10312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93238</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1936D819-9ED9-44A9-B384-F80CFF150D46}"/>
            </a:ext>
          </a:extLst>
        </xdr:cNvPr>
        <xdr:cNvSpPr txBox="1"/>
      </xdr:nvSpPr>
      <xdr:spPr>
        <a:xfrm>
          <a:off x="6670255" y="10319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164120</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D3480260-9535-4790-B112-ED73225381A1}"/>
            </a:ext>
          </a:extLst>
        </xdr:cNvPr>
        <xdr:cNvSpPr txBox="1"/>
      </xdr:nvSpPr>
      <xdr:spPr>
        <a:xfrm>
          <a:off x="5872695" y="10390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37899</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183857CA-034B-4DA2-8DA7-62F28933CFBC}"/>
            </a:ext>
          </a:extLst>
        </xdr:cNvPr>
        <xdr:cNvSpPr txBox="1"/>
      </xdr:nvSpPr>
      <xdr:spPr>
        <a:xfrm>
          <a:off x="8214575" y="1076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39089</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CFA7BFEE-3E1E-4D36-82D6-7C920CF922E5}"/>
            </a:ext>
          </a:extLst>
        </xdr:cNvPr>
        <xdr:cNvSpPr txBox="1"/>
      </xdr:nvSpPr>
      <xdr:spPr>
        <a:xfrm>
          <a:off x="7444955" y="10768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39925</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2A89D92E-A852-4216-B386-BE3D309074ED}"/>
            </a:ext>
          </a:extLst>
        </xdr:cNvPr>
        <xdr:cNvSpPr txBox="1"/>
      </xdr:nvSpPr>
      <xdr:spPr>
        <a:xfrm>
          <a:off x="6670255" y="10768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40781</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DD27CCFC-015F-417B-9177-1B133051A881}"/>
            </a:ext>
          </a:extLst>
        </xdr:cNvPr>
        <xdr:cNvSpPr txBox="1"/>
      </xdr:nvSpPr>
      <xdr:spPr>
        <a:xfrm>
          <a:off x="5872695" y="10769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9D1B5A52-7A7D-4EF2-AE8D-458AC8352B4C}"/>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21801CDC-1FC1-4DCF-872C-152DE72DA326}"/>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C1BE581D-44BF-49CF-BFEC-B29519681F05}"/>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F97AD0FB-2108-444F-B9A1-4376AB869431}"/>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D67B83AC-6B9B-4544-A251-973E90CE988C}"/>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A2592570-10CB-4E3D-A62A-B63D50C15BB3}"/>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FB77C54A-F2ED-4AD8-A117-8D1B8FF39F45}"/>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13849C23-DDCF-43B8-BD54-9A1AD1F36B56}"/>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2D0CEF52-E945-457C-BC43-94AE679782F9}"/>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18A24196-4C26-4599-9A7E-4C88DED0322F}"/>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3FCBCB33-8A9E-4089-BE45-0108AE97FBC1}"/>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995421AA-6E81-48D5-981F-7305E8A7AA31}"/>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B9E0B1CF-F530-4991-9DF3-659B47155739}"/>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7257A864-9101-4C28-8997-55C8AE2C3F6C}"/>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6061AA4A-5CB9-4B61-A944-06B25A09A209}"/>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7A239B6F-0C10-41CD-8844-98B0EAF3B321}"/>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C548DD6C-7F9D-4498-BA8D-C8F28CFD312B}"/>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7403A3AD-C169-4853-9633-ACB060D2806B}"/>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5EB24EFC-C1C4-463F-96EB-7FB64354AAA3}"/>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9498E888-FFB1-4A2C-9D1C-BA4CA3392CF7}"/>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0134F2F3-5C4D-4391-8FCA-20F5FF9319EB}"/>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02791C9B-F351-4834-ABAF-0AC9A22E795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531C48EA-01CB-45E5-898B-16E193698915}"/>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D3D4C61E-3A3A-4137-9AE4-73743B863496}"/>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290" name="直線コネクタ 289">
          <a:extLst>
            <a:ext uri="{FF2B5EF4-FFF2-40B4-BE49-F238E27FC236}">
              <a16:creationId xmlns:a16="http://schemas.microsoft.com/office/drawing/2014/main" id="{2203C3F3-78C7-4384-896C-978A8457451C}"/>
            </a:ext>
          </a:extLst>
        </xdr:cNvPr>
        <xdr:cNvCxnSpPr/>
      </xdr:nvCxnSpPr>
      <xdr:spPr>
        <a:xfrm flipV="1">
          <a:off x="4086225" y="13045441"/>
          <a:ext cx="0" cy="1485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公営住宅】&#10;有形固定資産減価償却率最小値テキスト">
          <a:extLst>
            <a:ext uri="{FF2B5EF4-FFF2-40B4-BE49-F238E27FC236}">
              <a16:creationId xmlns:a16="http://schemas.microsoft.com/office/drawing/2014/main" id="{112BEDC5-5FF0-4E35-8044-42BC1581E446}"/>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a:extLst>
            <a:ext uri="{FF2B5EF4-FFF2-40B4-BE49-F238E27FC236}">
              <a16:creationId xmlns:a16="http://schemas.microsoft.com/office/drawing/2014/main" id="{0C0DAAC1-79DD-4AC5-8B34-000DF38FAE39}"/>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536CA4C8-40EC-46D1-BC35-3099D8CEFD78}"/>
            </a:ext>
          </a:extLst>
        </xdr:cNvPr>
        <xdr:cNvSpPr txBox="1"/>
      </xdr:nvSpPr>
      <xdr:spPr>
        <a:xfrm>
          <a:off x="4124960" y="12824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94" name="直線コネクタ 293">
          <a:extLst>
            <a:ext uri="{FF2B5EF4-FFF2-40B4-BE49-F238E27FC236}">
              <a16:creationId xmlns:a16="http://schemas.microsoft.com/office/drawing/2014/main" id="{8EB05426-A4CB-48F0-B9B3-3F5892141F46}"/>
            </a:ext>
          </a:extLst>
        </xdr:cNvPr>
        <xdr:cNvCxnSpPr/>
      </xdr:nvCxnSpPr>
      <xdr:spPr>
        <a:xfrm>
          <a:off x="4020820" y="130454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85741</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6FFEB852-CE6E-4104-96BF-BF0DBADE095A}"/>
            </a:ext>
          </a:extLst>
        </xdr:cNvPr>
        <xdr:cNvSpPr txBox="1"/>
      </xdr:nvSpPr>
      <xdr:spPr>
        <a:xfrm>
          <a:off x="4124960" y="13832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107314</xdr:rowOff>
    </xdr:from>
    <xdr:to>
      <xdr:col>24</xdr:col>
      <xdr:colOff>114300</xdr:colOff>
      <xdr:row>83</xdr:row>
      <xdr:rowOff>37464</xdr:rowOff>
    </xdr:to>
    <xdr:sp macro="" textlink="">
      <xdr:nvSpPr>
        <xdr:cNvPr id="296" name="フローチャート: 判断 295">
          <a:extLst>
            <a:ext uri="{FF2B5EF4-FFF2-40B4-BE49-F238E27FC236}">
              <a16:creationId xmlns:a16="http://schemas.microsoft.com/office/drawing/2014/main" id="{4547C641-6DC9-48AF-9A0C-58D6CE5F3378}"/>
            </a:ext>
          </a:extLst>
        </xdr:cNvPr>
        <xdr:cNvSpPr/>
      </xdr:nvSpPr>
      <xdr:spPr>
        <a:xfrm>
          <a:off x="4036060" y="138537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101600</xdr:rowOff>
    </xdr:from>
    <xdr:to>
      <xdr:col>20</xdr:col>
      <xdr:colOff>38100</xdr:colOff>
      <xdr:row>83</xdr:row>
      <xdr:rowOff>31750</xdr:rowOff>
    </xdr:to>
    <xdr:sp macro="" textlink="">
      <xdr:nvSpPr>
        <xdr:cNvPr id="297" name="フローチャート: 判断 296">
          <a:extLst>
            <a:ext uri="{FF2B5EF4-FFF2-40B4-BE49-F238E27FC236}">
              <a16:creationId xmlns:a16="http://schemas.microsoft.com/office/drawing/2014/main" id="{250F51AF-7F66-4C22-8BBD-5084BD31031D}"/>
            </a:ext>
          </a:extLst>
        </xdr:cNvPr>
        <xdr:cNvSpPr/>
      </xdr:nvSpPr>
      <xdr:spPr>
        <a:xfrm>
          <a:off x="3312160" y="138480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76836</xdr:rowOff>
    </xdr:from>
    <xdr:to>
      <xdr:col>15</xdr:col>
      <xdr:colOff>101600</xdr:colOff>
      <xdr:row>83</xdr:row>
      <xdr:rowOff>6986</xdr:rowOff>
    </xdr:to>
    <xdr:sp macro="" textlink="">
      <xdr:nvSpPr>
        <xdr:cNvPr id="298" name="フローチャート: 判断 297">
          <a:extLst>
            <a:ext uri="{FF2B5EF4-FFF2-40B4-BE49-F238E27FC236}">
              <a16:creationId xmlns:a16="http://schemas.microsoft.com/office/drawing/2014/main" id="{0EAFE5A4-1377-4A9A-BD13-F9957C0EE31D}"/>
            </a:ext>
          </a:extLst>
        </xdr:cNvPr>
        <xdr:cNvSpPr/>
      </xdr:nvSpPr>
      <xdr:spPr>
        <a:xfrm>
          <a:off x="2514600" y="138233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90170</xdr:rowOff>
    </xdr:from>
    <xdr:to>
      <xdr:col>10</xdr:col>
      <xdr:colOff>165100</xdr:colOff>
      <xdr:row>83</xdr:row>
      <xdr:rowOff>20320</xdr:rowOff>
    </xdr:to>
    <xdr:sp macro="" textlink="">
      <xdr:nvSpPr>
        <xdr:cNvPr id="299" name="フローチャート: 判断 298">
          <a:extLst>
            <a:ext uri="{FF2B5EF4-FFF2-40B4-BE49-F238E27FC236}">
              <a16:creationId xmlns:a16="http://schemas.microsoft.com/office/drawing/2014/main" id="{B2A98A93-9B9C-4943-98E4-CB7B86119ECA}"/>
            </a:ext>
          </a:extLst>
        </xdr:cNvPr>
        <xdr:cNvSpPr/>
      </xdr:nvSpPr>
      <xdr:spPr>
        <a:xfrm>
          <a:off x="1739900" y="138366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158750</xdr:rowOff>
    </xdr:from>
    <xdr:to>
      <xdr:col>6</xdr:col>
      <xdr:colOff>38100</xdr:colOff>
      <xdr:row>83</xdr:row>
      <xdr:rowOff>88900</xdr:rowOff>
    </xdr:to>
    <xdr:sp macro="" textlink="">
      <xdr:nvSpPr>
        <xdr:cNvPr id="300" name="フローチャート: 判断 299">
          <a:extLst>
            <a:ext uri="{FF2B5EF4-FFF2-40B4-BE49-F238E27FC236}">
              <a16:creationId xmlns:a16="http://schemas.microsoft.com/office/drawing/2014/main" id="{7CD599DA-F1DF-439A-A3C6-718781FE1659}"/>
            </a:ext>
          </a:extLst>
        </xdr:cNvPr>
        <xdr:cNvSpPr/>
      </xdr:nvSpPr>
      <xdr:spPr>
        <a:xfrm>
          <a:off x="965200" y="139052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85BFD300-9E1D-4283-8473-0FACD2D619F3}"/>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E3C600CF-2B6F-43CE-A540-8217769246CF}"/>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2C00A600-A25B-43C3-A120-A58BEFCBF5D3}"/>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876E03E5-DC90-4250-BB2B-BCFB631D2481}"/>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AD8AAC0E-EF33-4E90-8C1C-9B02BB556B3B}"/>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2539</xdr:rowOff>
    </xdr:from>
    <xdr:to>
      <xdr:col>24</xdr:col>
      <xdr:colOff>114300</xdr:colOff>
      <xdr:row>80</xdr:row>
      <xdr:rowOff>104139</xdr:rowOff>
    </xdr:to>
    <xdr:sp macro="" textlink="">
      <xdr:nvSpPr>
        <xdr:cNvPr id="306" name="楕円 305">
          <a:extLst>
            <a:ext uri="{FF2B5EF4-FFF2-40B4-BE49-F238E27FC236}">
              <a16:creationId xmlns:a16="http://schemas.microsoft.com/office/drawing/2014/main" id="{E870ADD1-2F7F-4A39-81D6-6C74EFB533EB}"/>
            </a:ext>
          </a:extLst>
        </xdr:cNvPr>
        <xdr:cNvSpPr/>
      </xdr:nvSpPr>
      <xdr:spPr>
        <a:xfrm>
          <a:off x="4036060" y="1341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25416</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02D41CAE-3B43-4D64-B10E-AF0E24577B49}"/>
            </a:ext>
          </a:extLst>
        </xdr:cNvPr>
        <xdr:cNvSpPr txBox="1"/>
      </xdr:nvSpPr>
      <xdr:spPr>
        <a:xfrm>
          <a:off x="4124960" y="13268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133986</xdr:rowOff>
    </xdr:from>
    <xdr:to>
      <xdr:col>20</xdr:col>
      <xdr:colOff>38100</xdr:colOff>
      <xdr:row>80</xdr:row>
      <xdr:rowOff>64136</xdr:rowOff>
    </xdr:to>
    <xdr:sp macro="" textlink="">
      <xdr:nvSpPr>
        <xdr:cNvPr id="308" name="楕円 307">
          <a:extLst>
            <a:ext uri="{FF2B5EF4-FFF2-40B4-BE49-F238E27FC236}">
              <a16:creationId xmlns:a16="http://schemas.microsoft.com/office/drawing/2014/main" id="{25412E0D-0ACB-48E5-87B4-DA1098E6397B}"/>
            </a:ext>
          </a:extLst>
        </xdr:cNvPr>
        <xdr:cNvSpPr/>
      </xdr:nvSpPr>
      <xdr:spPr>
        <a:xfrm>
          <a:off x="3312160" y="133775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13336</xdr:rowOff>
    </xdr:from>
    <xdr:to>
      <xdr:col>24</xdr:col>
      <xdr:colOff>63500</xdr:colOff>
      <xdr:row>80</xdr:row>
      <xdr:rowOff>53339</xdr:rowOff>
    </xdr:to>
    <xdr:cxnSp macro="">
      <xdr:nvCxnSpPr>
        <xdr:cNvPr id="309" name="直線コネクタ 308">
          <a:extLst>
            <a:ext uri="{FF2B5EF4-FFF2-40B4-BE49-F238E27FC236}">
              <a16:creationId xmlns:a16="http://schemas.microsoft.com/office/drawing/2014/main" id="{EB43AF38-073E-4003-B5B5-41B4BB4644EA}"/>
            </a:ext>
          </a:extLst>
        </xdr:cNvPr>
        <xdr:cNvCxnSpPr/>
      </xdr:nvCxnSpPr>
      <xdr:spPr>
        <a:xfrm>
          <a:off x="3355340" y="13424536"/>
          <a:ext cx="73152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92075</xdr:rowOff>
    </xdr:from>
    <xdr:to>
      <xdr:col>15</xdr:col>
      <xdr:colOff>101600</xdr:colOff>
      <xdr:row>80</xdr:row>
      <xdr:rowOff>22225</xdr:rowOff>
    </xdr:to>
    <xdr:sp macro="" textlink="">
      <xdr:nvSpPr>
        <xdr:cNvPr id="310" name="楕円 309">
          <a:extLst>
            <a:ext uri="{FF2B5EF4-FFF2-40B4-BE49-F238E27FC236}">
              <a16:creationId xmlns:a16="http://schemas.microsoft.com/office/drawing/2014/main" id="{C1382B37-7DBE-4CB2-9BFA-E14BF4999FFE}"/>
            </a:ext>
          </a:extLst>
        </xdr:cNvPr>
        <xdr:cNvSpPr/>
      </xdr:nvSpPr>
      <xdr:spPr>
        <a:xfrm>
          <a:off x="2514600" y="133356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142875</xdr:rowOff>
    </xdr:from>
    <xdr:to>
      <xdr:col>19</xdr:col>
      <xdr:colOff>177800</xdr:colOff>
      <xdr:row>80</xdr:row>
      <xdr:rowOff>13336</xdr:rowOff>
    </xdr:to>
    <xdr:cxnSp macro="">
      <xdr:nvCxnSpPr>
        <xdr:cNvPr id="311" name="直線コネクタ 310">
          <a:extLst>
            <a:ext uri="{FF2B5EF4-FFF2-40B4-BE49-F238E27FC236}">
              <a16:creationId xmlns:a16="http://schemas.microsoft.com/office/drawing/2014/main" id="{6B151E8C-FA1A-40EA-B56B-98E466602044}"/>
            </a:ext>
          </a:extLst>
        </xdr:cNvPr>
        <xdr:cNvCxnSpPr/>
      </xdr:nvCxnSpPr>
      <xdr:spPr>
        <a:xfrm>
          <a:off x="2565400" y="13386435"/>
          <a:ext cx="789940" cy="38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52070</xdr:rowOff>
    </xdr:from>
    <xdr:to>
      <xdr:col>10</xdr:col>
      <xdr:colOff>165100</xdr:colOff>
      <xdr:row>79</xdr:row>
      <xdr:rowOff>153670</xdr:rowOff>
    </xdr:to>
    <xdr:sp macro="" textlink="">
      <xdr:nvSpPr>
        <xdr:cNvPr id="312" name="楕円 311">
          <a:extLst>
            <a:ext uri="{FF2B5EF4-FFF2-40B4-BE49-F238E27FC236}">
              <a16:creationId xmlns:a16="http://schemas.microsoft.com/office/drawing/2014/main" id="{E96D7758-1C1D-4885-98C9-B9E52D0AFD19}"/>
            </a:ext>
          </a:extLst>
        </xdr:cNvPr>
        <xdr:cNvSpPr/>
      </xdr:nvSpPr>
      <xdr:spPr>
        <a:xfrm>
          <a:off x="1739900" y="1329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102870</xdr:rowOff>
    </xdr:from>
    <xdr:to>
      <xdr:col>15</xdr:col>
      <xdr:colOff>50800</xdr:colOff>
      <xdr:row>79</xdr:row>
      <xdr:rowOff>142875</xdr:rowOff>
    </xdr:to>
    <xdr:cxnSp macro="">
      <xdr:nvCxnSpPr>
        <xdr:cNvPr id="313" name="直線コネクタ 312">
          <a:extLst>
            <a:ext uri="{FF2B5EF4-FFF2-40B4-BE49-F238E27FC236}">
              <a16:creationId xmlns:a16="http://schemas.microsoft.com/office/drawing/2014/main" id="{86F8121D-4A9E-4BDE-A5EF-820144C93D9D}"/>
            </a:ext>
          </a:extLst>
        </xdr:cNvPr>
        <xdr:cNvCxnSpPr/>
      </xdr:nvCxnSpPr>
      <xdr:spPr>
        <a:xfrm>
          <a:off x="1790700" y="13346430"/>
          <a:ext cx="7747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10161</xdr:rowOff>
    </xdr:from>
    <xdr:to>
      <xdr:col>6</xdr:col>
      <xdr:colOff>38100</xdr:colOff>
      <xdr:row>79</xdr:row>
      <xdr:rowOff>111761</xdr:rowOff>
    </xdr:to>
    <xdr:sp macro="" textlink="">
      <xdr:nvSpPr>
        <xdr:cNvPr id="314" name="楕円 313">
          <a:extLst>
            <a:ext uri="{FF2B5EF4-FFF2-40B4-BE49-F238E27FC236}">
              <a16:creationId xmlns:a16="http://schemas.microsoft.com/office/drawing/2014/main" id="{3961CF94-E4E6-4502-B065-4373AD78571E}"/>
            </a:ext>
          </a:extLst>
        </xdr:cNvPr>
        <xdr:cNvSpPr/>
      </xdr:nvSpPr>
      <xdr:spPr>
        <a:xfrm>
          <a:off x="965200" y="1325372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60961</xdr:rowOff>
    </xdr:from>
    <xdr:to>
      <xdr:col>10</xdr:col>
      <xdr:colOff>114300</xdr:colOff>
      <xdr:row>79</xdr:row>
      <xdr:rowOff>102870</xdr:rowOff>
    </xdr:to>
    <xdr:cxnSp macro="">
      <xdr:nvCxnSpPr>
        <xdr:cNvPr id="315" name="直線コネクタ 314">
          <a:extLst>
            <a:ext uri="{FF2B5EF4-FFF2-40B4-BE49-F238E27FC236}">
              <a16:creationId xmlns:a16="http://schemas.microsoft.com/office/drawing/2014/main" id="{000ACE5D-F0E0-4818-ABFB-0AA832F1C260}"/>
            </a:ext>
          </a:extLst>
        </xdr:cNvPr>
        <xdr:cNvCxnSpPr/>
      </xdr:nvCxnSpPr>
      <xdr:spPr>
        <a:xfrm>
          <a:off x="1008380" y="13304521"/>
          <a:ext cx="78232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22877</xdr:rowOff>
    </xdr:from>
    <xdr:ext cx="405111" cy="259045"/>
    <xdr:sp macro="" textlink="">
      <xdr:nvSpPr>
        <xdr:cNvPr id="316" name="n_1aveValue【公営住宅】&#10;有形固定資産減価償却率">
          <a:extLst>
            <a:ext uri="{FF2B5EF4-FFF2-40B4-BE49-F238E27FC236}">
              <a16:creationId xmlns:a16="http://schemas.microsoft.com/office/drawing/2014/main" id="{C070918D-86F2-440F-B53B-5254BC9067DB}"/>
            </a:ext>
          </a:extLst>
        </xdr:cNvPr>
        <xdr:cNvSpPr txBox="1"/>
      </xdr:nvSpPr>
      <xdr:spPr>
        <a:xfrm>
          <a:off x="3170564" y="1393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169563</xdr:rowOff>
    </xdr:from>
    <xdr:ext cx="405111" cy="259045"/>
    <xdr:sp macro="" textlink="">
      <xdr:nvSpPr>
        <xdr:cNvPr id="317" name="n_2aveValue【公営住宅】&#10;有形固定資産減価償却率">
          <a:extLst>
            <a:ext uri="{FF2B5EF4-FFF2-40B4-BE49-F238E27FC236}">
              <a16:creationId xmlns:a16="http://schemas.microsoft.com/office/drawing/2014/main" id="{AABE26DE-138E-4416-9AC0-ED92F4BDD97F}"/>
            </a:ext>
          </a:extLst>
        </xdr:cNvPr>
        <xdr:cNvSpPr txBox="1"/>
      </xdr:nvSpPr>
      <xdr:spPr>
        <a:xfrm>
          <a:off x="2385704" y="13916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11447</xdr:rowOff>
    </xdr:from>
    <xdr:ext cx="405111" cy="259045"/>
    <xdr:sp macro="" textlink="">
      <xdr:nvSpPr>
        <xdr:cNvPr id="318" name="n_3aveValue【公営住宅】&#10;有形固定資産減価償却率">
          <a:extLst>
            <a:ext uri="{FF2B5EF4-FFF2-40B4-BE49-F238E27FC236}">
              <a16:creationId xmlns:a16="http://schemas.microsoft.com/office/drawing/2014/main" id="{AC2A1684-8346-4DBD-8413-39902F084849}"/>
            </a:ext>
          </a:extLst>
        </xdr:cNvPr>
        <xdr:cNvSpPr txBox="1"/>
      </xdr:nvSpPr>
      <xdr:spPr>
        <a:xfrm>
          <a:off x="1611004" y="13925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80027</xdr:rowOff>
    </xdr:from>
    <xdr:ext cx="405111" cy="259045"/>
    <xdr:sp macro="" textlink="">
      <xdr:nvSpPr>
        <xdr:cNvPr id="319" name="n_4aveValue【公営住宅】&#10;有形固定資産減価償却率">
          <a:extLst>
            <a:ext uri="{FF2B5EF4-FFF2-40B4-BE49-F238E27FC236}">
              <a16:creationId xmlns:a16="http://schemas.microsoft.com/office/drawing/2014/main" id="{848DB6A0-2253-437B-BAB4-686C6D905CAE}"/>
            </a:ext>
          </a:extLst>
        </xdr:cNvPr>
        <xdr:cNvSpPr txBox="1"/>
      </xdr:nvSpPr>
      <xdr:spPr>
        <a:xfrm>
          <a:off x="836304" y="1399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80663</xdr:rowOff>
    </xdr:from>
    <xdr:ext cx="405111" cy="259045"/>
    <xdr:sp macro="" textlink="">
      <xdr:nvSpPr>
        <xdr:cNvPr id="320" name="n_1mainValue【公営住宅】&#10;有形固定資産減価償却率">
          <a:extLst>
            <a:ext uri="{FF2B5EF4-FFF2-40B4-BE49-F238E27FC236}">
              <a16:creationId xmlns:a16="http://schemas.microsoft.com/office/drawing/2014/main" id="{D90A14D0-7735-4FB6-B70E-A7734BB5F300}"/>
            </a:ext>
          </a:extLst>
        </xdr:cNvPr>
        <xdr:cNvSpPr txBox="1"/>
      </xdr:nvSpPr>
      <xdr:spPr>
        <a:xfrm>
          <a:off x="3170564" y="13156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38752</xdr:rowOff>
    </xdr:from>
    <xdr:ext cx="405111" cy="259045"/>
    <xdr:sp macro="" textlink="">
      <xdr:nvSpPr>
        <xdr:cNvPr id="321" name="n_2mainValue【公営住宅】&#10;有形固定資産減価償却率">
          <a:extLst>
            <a:ext uri="{FF2B5EF4-FFF2-40B4-BE49-F238E27FC236}">
              <a16:creationId xmlns:a16="http://schemas.microsoft.com/office/drawing/2014/main" id="{B5AA3FEB-3327-41F9-A38F-AFCE3E8A985A}"/>
            </a:ext>
          </a:extLst>
        </xdr:cNvPr>
        <xdr:cNvSpPr txBox="1"/>
      </xdr:nvSpPr>
      <xdr:spPr>
        <a:xfrm>
          <a:off x="2385704" y="1311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170197</xdr:rowOff>
    </xdr:from>
    <xdr:ext cx="405111" cy="259045"/>
    <xdr:sp macro="" textlink="">
      <xdr:nvSpPr>
        <xdr:cNvPr id="322" name="n_3mainValue【公営住宅】&#10;有形固定資産減価償却率">
          <a:extLst>
            <a:ext uri="{FF2B5EF4-FFF2-40B4-BE49-F238E27FC236}">
              <a16:creationId xmlns:a16="http://schemas.microsoft.com/office/drawing/2014/main" id="{0E6A5C93-999E-4E7B-AA02-79C389F5AAF0}"/>
            </a:ext>
          </a:extLst>
        </xdr:cNvPr>
        <xdr:cNvSpPr txBox="1"/>
      </xdr:nvSpPr>
      <xdr:spPr>
        <a:xfrm>
          <a:off x="1611004" y="1307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128288</xdr:rowOff>
    </xdr:from>
    <xdr:ext cx="405111" cy="259045"/>
    <xdr:sp macro="" textlink="">
      <xdr:nvSpPr>
        <xdr:cNvPr id="323" name="n_4mainValue【公営住宅】&#10;有形固定資産減価償却率">
          <a:extLst>
            <a:ext uri="{FF2B5EF4-FFF2-40B4-BE49-F238E27FC236}">
              <a16:creationId xmlns:a16="http://schemas.microsoft.com/office/drawing/2014/main" id="{64DD163A-C091-438D-BB49-2A6A95E7A573}"/>
            </a:ext>
          </a:extLst>
        </xdr:cNvPr>
        <xdr:cNvSpPr txBox="1"/>
      </xdr:nvSpPr>
      <xdr:spPr>
        <a:xfrm>
          <a:off x="836304" y="130365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93E5437C-568E-44A0-9761-96F8460CC647}"/>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71F7E7CA-B379-4B6A-B93E-3667A039E707}"/>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CF3B0541-D714-4793-B280-9F9DBF0F744D}"/>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3CC17E27-907D-4504-9E58-0B1B8ACBC8C8}"/>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2ABC72EF-87A1-47AE-842F-67DD6AF8C1A8}"/>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59B380E8-0701-4324-B22B-F85ABCD77214}"/>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13646A33-695E-4631-B6C1-0B1F93D3F995}"/>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2457C4ED-EF11-4AAF-9859-253C1ABB5554}"/>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8E466D42-D271-4848-8DDE-BED7CC538C7B}"/>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661EAFED-4A8E-4AC7-9389-DF58C41BCC2C}"/>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a:extLst>
            <a:ext uri="{FF2B5EF4-FFF2-40B4-BE49-F238E27FC236}">
              <a16:creationId xmlns:a16="http://schemas.microsoft.com/office/drawing/2014/main" id="{0EFA0A06-729B-482F-8C72-21EEEB02EF5F}"/>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a:extLst>
            <a:ext uri="{FF2B5EF4-FFF2-40B4-BE49-F238E27FC236}">
              <a16:creationId xmlns:a16="http://schemas.microsoft.com/office/drawing/2014/main" id="{1AD3E381-BFAF-4B1A-836F-DA9B00A397F7}"/>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a:extLst>
            <a:ext uri="{FF2B5EF4-FFF2-40B4-BE49-F238E27FC236}">
              <a16:creationId xmlns:a16="http://schemas.microsoft.com/office/drawing/2014/main" id="{34F3B84A-3929-4FF0-9DA6-AA15FB95129D}"/>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a:extLst>
            <a:ext uri="{FF2B5EF4-FFF2-40B4-BE49-F238E27FC236}">
              <a16:creationId xmlns:a16="http://schemas.microsoft.com/office/drawing/2014/main" id="{9C0C0ECB-554B-4BD4-A969-FAB5415E5DE3}"/>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a:extLst>
            <a:ext uri="{FF2B5EF4-FFF2-40B4-BE49-F238E27FC236}">
              <a16:creationId xmlns:a16="http://schemas.microsoft.com/office/drawing/2014/main" id="{4D7B0E27-FDE4-4905-880A-2D00F8D928A3}"/>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a:extLst>
            <a:ext uri="{FF2B5EF4-FFF2-40B4-BE49-F238E27FC236}">
              <a16:creationId xmlns:a16="http://schemas.microsoft.com/office/drawing/2014/main" id="{91DBACEE-F12E-4E08-81B5-7F32A8FC869F}"/>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a:extLst>
            <a:ext uri="{FF2B5EF4-FFF2-40B4-BE49-F238E27FC236}">
              <a16:creationId xmlns:a16="http://schemas.microsoft.com/office/drawing/2014/main" id="{CAE6136F-53E2-4260-8435-14CD1DD1E08E}"/>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a:extLst>
            <a:ext uri="{FF2B5EF4-FFF2-40B4-BE49-F238E27FC236}">
              <a16:creationId xmlns:a16="http://schemas.microsoft.com/office/drawing/2014/main" id="{DEFDF3AF-0C43-49E4-BE72-B6A8A53253F8}"/>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a:extLst>
            <a:ext uri="{FF2B5EF4-FFF2-40B4-BE49-F238E27FC236}">
              <a16:creationId xmlns:a16="http://schemas.microsoft.com/office/drawing/2014/main" id="{08DEBCFA-23D3-48C5-BB4A-DD670608E754}"/>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3" name="テキスト ボックス 342">
          <a:extLst>
            <a:ext uri="{FF2B5EF4-FFF2-40B4-BE49-F238E27FC236}">
              <a16:creationId xmlns:a16="http://schemas.microsoft.com/office/drawing/2014/main" id="{F103CA15-E837-4A64-A27B-8B0C95CA7540}"/>
            </a:ext>
          </a:extLst>
        </xdr:cNvPr>
        <xdr:cNvSpPr txBox="1"/>
      </xdr:nvSpPr>
      <xdr:spPr>
        <a:xfrm>
          <a:off x="5364041" y="1316774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a:extLst>
            <a:ext uri="{FF2B5EF4-FFF2-40B4-BE49-F238E27FC236}">
              <a16:creationId xmlns:a16="http://schemas.microsoft.com/office/drawing/2014/main" id="{31C6A695-AD93-49BB-B57E-7B81F8B9F6AE}"/>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5" name="テキスト ボックス 344">
          <a:extLst>
            <a:ext uri="{FF2B5EF4-FFF2-40B4-BE49-F238E27FC236}">
              <a16:creationId xmlns:a16="http://schemas.microsoft.com/office/drawing/2014/main" id="{EE7334B7-AF34-4022-80EB-7C83025D8F58}"/>
            </a:ext>
          </a:extLst>
        </xdr:cNvPr>
        <xdr:cNvSpPr txBox="1"/>
      </xdr:nvSpPr>
      <xdr:spPr>
        <a:xfrm>
          <a:off x="5364041" y="1284878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164A20AD-B316-4D92-BF52-0103174D307C}"/>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7" name="テキスト ボックス 346">
          <a:extLst>
            <a:ext uri="{FF2B5EF4-FFF2-40B4-BE49-F238E27FC236}">
              <a16:creationId xmlns:a16="http://schemas.microsoft.com/office/drawing/2014/main" id="{A1739BB9-56AE-49CE-8526-C9604E14248D}"/>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94F80C33-3441-44D6-B143-FEF8540EB73E}"/>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30806</xdr:rowOff>
    </xdr:from>
    <xdr:to>
      <xdr:col>54</xdr:col>
      <xdr:colOff>189865</xdr:colOff>
      <xdr:row>86</xdr:row>
      <xdr:rowOff>157624</xdr:rowOff>
    </xdr:to>
    <xdr:cxnSp macro="">
      <xdr:nvCxnSpPr>
        <xdr:cNvPr id="349" name="直線コネクタ 348">
          <a:extLst>
            <a:ext uri="{FF2B5EF4-FFF2-40B4-BE49-F238E27FC236}">
              <a16:creationId xmlns:a16="http://schemas.microsoft.com/office/drawing/2014/main" id="{844C5BA1-8CC0-4886-81BA-36BD57A8D574}"/>
            </a:ext>
          </a:extLst>
        </xdr:cNvPr>
        <xdr:cNvCxnSpPr/>
      </xdr:nvCxnSpPr>
      <xdr:spPr>
        <a:xfrm flipV="1">
          <a:off x="9219565" y="13106726"/>
          <a:ext cx="0" cy="1467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161451</xdr:rowOff>
    </xdr:from>
    <xdr:ext cx="469744" cy="259045"/>
    <xdr:sp macro="" textlink="">
      <xdr:nvSpPr>
        <xdr:cNvPr id="350" name="【公営住宅】&#10;一人当たり面積最小値テキスト">
          <a:extLst>
            <a:ext uri="{FF2B5EF4-FFF2-40B4-BE49-F238E27FC236}">
              <a16:creationId xmlns:a16="http://schemas.microsoft.com/office/drawing/2014/main" id="{90AD23FD-586B-424B-93D6-812A305D28AB}"/>
            </a:ext>
          </a:extLst>
        </xdr:cNvPr>
        <xdr:cNvSpPr txBox="1"/>
      </xdr:nvSpPr>
      <xdr:spPr>
        <a:xfrm>
          <a:off x="9258300" y="14578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157624</xdr:rowOff>
    </xdr:from>
    <xdr:to>
      <xdr:col>55</xdr:col>
      <xdr:colOff>88900</xdr:colOff>
      <xdr:row>86</xdr:row>
      <xdr:rowOff>157624</xdr:rowOff>
    </xdr:to>
    <xdr:cxnSp macro="">
      <xdr:nvCxnSpPr>
        <xdr:cNvPr id="351" name="直線コネクタ 350">
          <a:extLst>
            <a:ext uri="{FF2B5EF4-FFF2-40B4-BE49-F238E27FC236}">
              <a16:creationId xmlns:a16="http://schemas.microsoft.com/office/drawing/2014/main" id="{3E2FB49C-602D-431C-AC7A-8E9D6C4AD568}"/>
            </a:ext>
          </a:extLst>
        </xdr:cNvPr>
        <xdr:cNvCxnSpPr/>
      </xdr:nvCxnSpPr>
      <xdr:spPr>
        <a:xfrm>
          <a:off x="9154160" y="145746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148933</xdr:rowOff>
    </xdr:from>
    <xdr:ext cx="534377" cy="259045"/>
    <xdr:sp macro="" textlink="">
      <xdr:nvSpPr>
        <xdr:cNvPr id="352" name="【公営住宅】&#10;一人当たり面積最大値テキスト">
          <a:extLst>
            <a:ext uri="{FF2B5EF4-FFF2-40B4-BE49-F238E27FC236}">
              <a16:creationId xmlns:a16="http://schemas.microsoft.com/office/drawing/2014/main" id="{ECF46479-F8B4-49F7-804B-B9168961B1B5}"/>
            </a:ext>
          </a:extLst>
        </xdr:cNvPr>
        <xdr:cNvSpPr txBox="1"/>
      </xdr:nvSpPr>
      <xdr:spPr>
        <a:xfrm>
          <a:off x="9258300" y="1288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30806</xdr:rowOff>
    </xdr:from>
    <xdr:to>
      <xdr:col>55</xdr:col>
      <xdr:colOff>88900</xdr:colOff>
      <xdr:row>78</xdr:row>
      <xdr:rowOff>30806</xdr:rowOff>
    </xdr:to>
    <xdr:cxnSp macro="">
      <xdr:nvCxnSpPr>
        <xdr:cNvPr id="353" name="直線コネクタ 352">
          <a:extLst>
            <a:ext uri="{FF2B5EF4-FFF2-40B4-BE49-F238E27FC236}">
              <a16:creationId xmlns:a16="http://schemas.microsoft.com/office/drawing/2014/main" id="{24E85EBA-34E6-43D1-8BB2-D655068CD660}"/>
            </a:ext>
          </a:extLst>
        </xdr:cNvPr>
        <xdr:cNvCxnSpPr/>
      </xdr:nvCxnSpPr>
      <xdr:spPr>
        <a:xfrm>
          <a:off x="9154160" y="131067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144398</xdr:rowOff>
    </xdr:from>
    <xdr:ext cx="469744" cy="259045"/>
    <xdr:sp macro="" textlink="">
      <xdr:nvSpPr>
        <xdr:cNvPr id="354" name="【公営住宅】&#10;一人当たり面積平均値テキスト">
          <a:extLst>
            <a:ext uri="{FF2B5EF4-FFF2-40B4-BE49-F238E27FC236}">
              <a16:creationId xmlns:a16="http://schemas.microsoft.com/office/drawing/2014/main" id="{AC9AF3DE-8C0E-4C92-B8F2-B61A997DC2A0}"/>
            </a:ext>
          </a:extLst>
        </xdr:cNvPr>
        <xdr:cNvSpPr txBox="1"/>
      </xdr:nvSpPr>
      <xdr:spPr>
        <a:xfrm>
          <a:off x="9258300" y="142261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121521</xdr:rowOff>
    </xdr:from>
    <xdr:to>
      <xdr:col>55</xdr:col>
      <xdr:colOff>50800</xdr:colOff>
      <xdr:row>86</xdr:row>
      <xdr:rowOff>51671</xdr:rowOff>
    </xdr:to>
    <xdr:sp macro="" textlink="">
      <xdr:nvSpPr>
        <xdr:cNvPr id="355" name="フローチャート: 判断 354">
          <a:extLst>
            <a:ext uri="{FF2B5EF4-FFF2-40B4-BE49-F238E27FC236}">
              <a16:creationId xmlns:a16="http://schemas.microsoft.com/office/drawing/2014/main" id="{78C141EC-170B-4033-A608-9596E658AD0C}"/>
            </a:ext>
          </a:extLst>
        </xdr:cNvPr>
        <xdr:cNvSpPr/>
      </xdr:nvSpPr>
      <xdr:spPr>
        <a:xfrm>
          <a:off x="9192260" y="143709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129468</xdr:rowOff>
    </xdr:from>
    <xdr:to>
      <xdr:col>50</xdr:col>
      <xdr:colOff>165100</xdr:colOff>
      <xdr:row>86</xdr:row>
      <xdr:rowOff>59618</xdr:rowOff>
    </xdr:to>
    <xdr:sp macro="" textlink="">
      <xdr:nvSpPr>
        <xdr:cNvPr id="356" name="フローチャート: 判断 355">
          <a:extLst>
            <a:ext uri="{FF2B5EF4-FFF2-40B4-BE49-F238E27FC236}">
              <a16:creationId xmlns:a16="http://schemas.microsoft.com/office/drawing/2014/main" id="{34EE9FBA-CD1F-4FDF-88F5-D4348CF9A8F8}"/>
            </a:ext>
          </a:extLst>
        </xdr:cNvPr>
        <xdr:cNvSpPr/>
      </xdr:nvSpPr>
      <xdr:spPr>
        <a:xfrm>
          <a:off x="8445500" y="143788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139373</xdr:rowOff>
    </xdr:from>
    <xdr:to>
      <xdr:col>46</xdr:col>
      <xdr:colOff>38100</xdr:colOff>
      <xdr:row>86</xdr:row>
      <xdr:rowOff>69523</xdr:rowOff>
    </xdr:to>
    <xdr:sp macro="" textlink="">
      <xdr:nvSpPr>
        <xdr:cNvPr id="357" name="フローチャート: 判断 356">
          <a:extLst>
            <a:ext uri="{FF2B5EF4-FFF2-40B4-BE49-F238E27FC236}">
              <a16:creationId xmlns:a16="http://schemas.microsoft.com/office/drawing/2014/main" id="{A6B43550-45EB-4225-BE7E-04FA01188F8D}"/>
            </a:ext>
          </a:extLst>
        </xdr:cNvPr>
        <xdr:cNvSpPr/>
      </xdr:nvSpPr>
      <xdr:spPr>
        <a:xfrm>
          <a:off x="7670800" y="143887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131101</xdr:rowOff>
    </xdr:from>
    <xdr:to>
      <xdr:col>41</xdr:col>
      <xdr:colOff>101600</xdr:colOff>
      <xdr:row>86</xdr:row>
      <xdr:rowOff>61251</xdr:rowOff>
    </xdr:to>
    <xdr:sp macro="" textlink="">
      <xdr:nvSpPr>
        <xdr:cNvPr id="358" name="フローチャート: 判断 357">
          <a:extLst>
            <a:ext uri="{FF2B5EF4-FFF2-40B4-BE49-F238E27FC236}">
              <a16:creationId xmlns:a16="http://schemas.microsoft.com/office/drawing/2014/main" id="{D516F101-0B6D-4B8B-A228-10FAC6DBABA5}"/>
            </a:ext>
          </a:extLst>
        </xdr:cNvPr>
        <xdr:cNvSpPr/>
      </xdr:nvSpPr>
      <xdr:spPr>
        <a:xfrm>
          <a:off x="6873240" y="143805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33238</xdr:rowOff>
    </xdr:from>
    <xdr:to>
      <xdr:col>36</xdr:col>
      <xdr:colOff>165100</xdr:colOff>
      <xdr:row>86</xdr:row>
      <xdr:rowOff>134838</xdr:rowOff>
    </xdr:to>
    <xdr:sp macro="" textlink="">
      <xdr:nvSpPr>
        <xdr:cNvPr id="359" name="フローチャート: 判断 358">
          <a:extLst>
            <a:ext uri="{FF2B5EF4-FFF2-40B4-BE49-F238E27FC236}">
              <a16:creationId xmlns:a16="http://schemas.microsoft.com/office/drawing/2014/main" id="{1739A684-8907-4557-831D-FF15777943E6}"/>
            </a:ext>
          </a:extLst>
        </xdr:cNvPr>
        <xdr:cNvSpPr/>
      </xdr:nvSpPr>
      <xdr:spPr>
        <a:xfrm>
          <a:off x="6098540" y="144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24AAB0F8-F313-4D3C-8C8C-8C33F199AA3D}"/>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883233B2-CFD6-41E7-A96A-F93A4D5F3DDE}"/>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432C1580-9D19-4D14-BD56-20BE10E3F073}"/>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8AD08182-4404-4DC0-A057-984A093CCD55}"/>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EEDB64AE-4BF6-4572-A977-E5475374B1C7}"/>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17345</xdr:rowOff>
    </xdr:from>
    <xdr:to>
      <xdr:col>55</xdr:col>
      <xdr:colOff>50800</xdr:colOff>
      <xdr:row>86</xdr:row>
      <xdr:rowOff>118945</xdr:rowOff>
    </xdr:to>
    <xdr:sp macro="" textlink="">
      <xdr:nvSpPr>
        <xdr:cNvPr id="365" name="楕円 364">
          <a:extLst>
            <a:ext uri="{FF2B5EF4-FFF2-40B4-BE49-F238E27FC236}">
              <a16:creationId xmlns:a16="http://schemas.microsoft.com/office/drawing/2014/main" id="{0BFCA8AC-D9A7-4C7A-AA38-37F21E4FDC0C}"/>
            </a:ext>
          </a:extLst>
        </xdr:cNvPr>
        <xdr:cNvSpPr/>
      </xdr:nvSpPr>
      <xdr:spPr>
        <a:xfrm>
          <a:off x="9192260" y="144343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103722</xdr:rowOff>
    </xdr:from>
    <xdr:ext cx="469744" cy="259045"/>
    <xdr:sp macro="" textlink="">
      <xdr:nvSpPr>
        <xdr:cNvPr id="366" name="【公営住宅】&#10;一人当たり面積該当値テキスト">
          <a:extLst>
            <a:ext uri="{FF2B5EF4-FFF2-40B4-BE49-F238E27FC236}">
              <a16:creationId xmlns:a16="http://schemas.microsoft.com/office/drawing/2014/main" id="{B0E7B6A0-709A-4815-9496-B12084D1D5F4}"/>
            </a:ext>
          </a:extLst>
        </xdr:cNvPr>
        <xdr:cNvSpPr txBox="1"/>
      </xdr:nvSpPr>
      <xdr:spPr>
        <a:xfrm>
          <a:off x="9258300" y="14353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18542</xdr:rowOff>
    </xdr:from>
    <xdr:to>
      <xdr:col>50</xdr:col>
      <xdr:colOff>165100</xdr:colOff>
      <xdr:row>86</xdr:row>
      <xdr:rowOff>120142</xdr:rowOff>
    </xdr:to>
    <xdr:sp macro="" textlink="">
      <xdr:nvSpPr>
        <xdr:cNvPr id="367" name="楕円 366">
          <a:extLst>
            <a:ext uri="{FF2B5EF4-FFF2-40B4-BE49-F238E27FC236}">
              <a16:creationId xmlns:a16="http://schemas.microsoft.com/office/drawing/2014/main" id="{5055391B-1B8E-48C6-9A04-405BE4CE807E}"/>
            </a:ext>
          </a:extLst>
        </xdr:cNvPr>
        <xdr:cNvSpPr/>
      </xdr:nvSpPr>
      <xdr:spPr>
        <a:xfrm>
          <a:off x="8445500" y="1443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68145</xdr:rowOff>
    </xdr:from>
    <xdr:to>
      <xdr:col>55</xdr:col>
      <xdr:colOff>0</xdr:colOff>
      <xdr:row>86</xdr:row>
      <xdr:rowOff>69342</xdr:rowOff>
    </xdr:to>
    <xdr:cxnSp macro="">
      <xdr:nvCxnSpPr>
        <xdr:cNvPr id="368" name="直線コネクタ 367">
          <a:extLst>
            <a:ext uri="{FF2B5EF4-FFF2-40B4-BE49-F238E27FC236}">
              <a16:creationId xmlns:a16="http://schemas.microsoft.com/office/drawing/2014/main" id="{843B08E9-5F57-4600-B449-D8C966DD7E06}"/>
            </a:ext>
          </a:extLst>
        </xdr:cNvPr>
        <xdr:cNvCxnSpPr/>
      </xdr:nvCxnSpPr>
      <xdr:spPr>
        <a:xfrm flipV="1">
          <a:off x="8496300" y="14485185"/>
          <a:ext cx="723900" cy="1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19086</xdr:rowOff>
    </xdr:from>
    <xdr:to>
      <xdr:col>46</xdr:col>
      <xdr:colOff>38100</xdr:colOff>
      <xdr:row>86</xdr:row>
      <xdr:rowOff>120686</xdr:rowOff>
    </xdr:to>
    <xdr:sp macro="" textlink="">
      <xdr:nvSpPr>
        <xdr:cNvPr id="369" name="楕円 368">
          <a:extLst>
            <a:ext uri="{FF2B5EF4-FFF2-40B4-BE49-F238E27FC236}">
              <a16:creationId xmlns:a16="http://schemas.microsoft.com/office/drawing/2014/main" id="{04547D94-AB67-4AEE-9591-889E01E63404}"/>
            </a:ext>
          </a:extLst>
        </xdr:cNvPr>
        <xdr:cNvSpPr/>
      </xdr:nvSpPr>
      <xdr:spPr>
        <a:xfrm>
          <a:off x="7670800" y="1443612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69342</xdr:rowOff>
    </xdr:from>
    <xdr:to>
      <xdr:col>50</xdr:col>
      <xdr:colOff>114300</xdr:colOff>
      <xdr:row>86</xdr:row>
      <xdr:rowOff>69886</xdr:rowOff>
    </xdr:to>
    <xdr:cxnSp macro="">
      <xdr:nvCxnSpPr>
        <xdr:cNvPr id="370" name="直線コネクタ 369">
          <a:extLst>
            <a:ext uri="{FF2B5EF4-FFF2-40B4-BE49-F238E27FC236}">
              <a16:creationId xmlns:a16="http://schemas.microsoft.com/office/drawing/2014/main" id="{360A4E3F-5AD8-49C2-B3C8-D065772CD570}"/>
            </a:ext>
          </a:extLst>
        </xdr:cNvPr>
        <xdr:cNvCxnSpPr/>
      </xdr:nvCxnSpPr>
      <xdr:spPr>
        <a:xfrm flipV="1">
          <a:off x="7713980" y="14486382"/>
          <a:ext cx="782320" cy="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19957</xdr:rowOff>
    </xdr:from>
    <xdr:to>
      <xdr:col>41</xdr:col>
      <xdr:colOff>101600</xdr:colOff>
      <xdr:row>86</xdr:row>
      <xdr:rowOff>121557</xdr:rowOff>
    </xdr:to>
    <xdr:sp macro="" textlink="">
      <xdr:nvSpPr>
        <xdr:cNvPr id="371" name="楕円 370">
          <a:extLst>
            <a:ext uri="{FF2B5EF4-FFF2-40B4-BE49-F238E27FC236}">
              <a16:creationId xmlns:a16="http://schemas.microsoft.com/office/drawing/2014/main" id="{51822839-9576-42E5-874D-318FD49D2E7A}"/>
            </a:ext>
          </a:extLst>
        </xdr:cNvPr>
        <xdr:cNvSpPr/>
      </xdr:nvSpPr>
      <xdr:spPr>
        <a:xfrm>
          <a:off x="6873240" y="1443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69886</xdr:rowOff>
    </xdr:from>
    <xdr:to>
      <xdr:col>45</xdr:col>
      <xdr:colOff>177800</xdr:colOff>
      <xdr:row>86</xdr:row>
      <xdr:rowOff>70757</xdr:rowOff>
    </xdr:to>
    <xdr:cxnSp macro="">
      <xdr:nvCxnSpPr>
        <xdr:cNvPr id="372" name="直線コネクタ 371">
          <a:extLst>
            <a:ext uri="{FF2B5EF4-FFF2-40B4-BE49-F238E27FC236}">
              <a16:creationId xmlns:a16="http://schemas.microsoft.com/office/drawing/2014/main" id="{8E34950A-AA5D-439B-8EB9-037991055030}"/>
            </a:ext>
          </a:extLst>
        </xdr:cNvPr>
        <xdr:cNvCxnSpPr/>
      </xdr:nvCxnSpPr>
      <xdr:spPr>
        <a:xfrm flipV="1">
          <a:off x="6924040" y="14486926"/>
          <a:ext cx="789940" cy="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21045</xdr:rowOff>
    </xdr:from>
    <xdr:to>
      <xdr:col>36</xdr:col>
      <xdr:colOff>165100</xdr:colOff>
      <xdr:row>86</xdr:row>
      <xdr:rowOff>122645</xdr:rowOff>
    </xdr:to>
    <xdr:sp macro="" textlink="">
      <xdr:nvSpPr>
        <xdr:cNvPr id="373" name="楕円 372">
          <a:extLst>
            <a:ext uri="{FF2B5EF4-FFF2-40B4-BE49-F238E27FC236}">
              <a16:creationId xmlns:a16="http://schemas.microsoft.com/office/drawing/2014/main" id="{9C564815-7AEA-4F2E-9F40-5B1DC6EEA642}"/>
            </a:ext>
          </a:extLst>
        </xdr:cNvPr>
        <xdr:cNvSpPr/>
      </xdr:nvSpPr>
      <xdr:spPr>
        <a:xfrm>
          <a:off x="6098540" y="1443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70757</xdr:rowOff>
    </xdr:from>
    <xdr:to>
      <xdr:col>41</xdr:col>
      <xdr:colOff>50800</xdr:colOff>
      <xdr:row>86</xdr:row>
      <xdr:rowOff>71845</xdr:rowOff>
    </xdr:to>
    <xdr:cxnSp macro="">
      <xdr:nvCxnSpPr>
        <xdr:cNvPr id="374" name="直線コネクタ 373">
          <a:extLst>
            <a:ext uri="{FF2B5EF4-FFF2-40B4-BE49-F238E27FC236}">
              <a16:creationId xmlns:a16="http://schemas.microsoft.com/office/drawing/2014/main" id="{A03D5718-1D78-4400-9820-7FE59F3CAF23}"/>
            </a:ext>
          </a:extLst>
        </xdr:cNvPr>
        <xdr:cNvCxnSpPr/>
      </xdr:nvCxnSpPr>
      <xdr:spPr>
        <a:xfrm flipV="1">
          <a:off x="6149340" y="14487797"/>
          <a:ext cx="7747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76145</xdr:rowOff>
    </xdr:from>
    <xdr:ext cx="469744" cy="259045"/>
    <xdr:sp macro="" textlink="">
      <xdr:nvSpPr>
        <xdr:cNvPr id="375" name="n_1aveValue【公営住宅】&#10;一人当たり面積">
          <a:extLst>
            <a:ext uri="{FF2B5EF4-FFF2-40B4-BE49-F238E27FC236}">
              <a16:creationId xmlns:a16="http://schemas.microsoft.com/office/drawing/2014/main" id="{13EC5956-BC17-45B6-995F-392AE161E888}"/>
            </a:ext>
          </a:extLst>
        </xdr:cNvPr>
        <xdr:cNvSpPr txBox="1"/>
      </xdr:nvSpPr>
      <xdr:spPr>
        <a:xfrm>
          <a:off x="8271587" y="14157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86050</xdr:rowOff>
    </xdr:from>
    <xdr:ext cx="469744" cy="259045"/>
    <xdr:sp macro="" textlink="">
      <xdr:nvSpPr>
        <xdr:cNvPr id="376" name="n_2aveValue【公営住宅】&#10;一人当たり面積">
          <a:extLst>
            <a:ext uri="{FF2B5EF4-FFF2-40B4-BE49-F238E27FC236}">
              <a16:creationId xmlns:a16="http://schemas.microsoft.com/office/drawing/2014/main" id="{2CF13B86-F7AF-4093-B4C8-20FF9A062769}"/>
            </a:ext>
          </a:extLst>
        </xdr:cNvPr>
        <xdr:cNvSpPr txBox="1"/>
      </xdr:nvSpPr>
      <xdr:spPr>
        <a:xfrm>
          <a:off x="7509587" y="14167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77778</xdr:rowOff>
    </xdr:from>
    <xdr:ext cx="469744" cy="259045"/>
    <xdr:sp macro="" textlink="">
      <xdr:nvSpPr>
        <xdr:cNvPr id="377" name="n_3aveValue【公営住宅】&#10;一人当たり面積">
          <a:extLst>
            <a:ext uri="{FF2B5EF4-FFF2-40B4-BE49-F238E27FC236}">
              <a16:creationId xmlns:a16="http://schemas.microsoft.com/office/drawing/2014/main" id="{32CCCB68-28BB-40BE-9BAA-980611FDAFFE}"/>
            </a:ext>
          </a:extLst>
        </xdr:cNvPr>
        <xdr:cNvSpPr txBox="1"/>
      </xdr:nvSpPr>
      <xdr:spPr>
        <a:xfrm>
          <a:off x="6712027" y="14159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125965</xdr:rowOff>
    </xdr:from>
    <xdr:ext cx="469744" cy="259045"/>
    <xdr:sp macro="" textlink="">
      <xdr:nvSpPr>
        <xdr:cNvPr id="378" name="n_4aveValue【公営住宅】&#10;一人当たり面積">
          <a:extLst>
            <a:ext uri="{FF2B5EF4-FFF2-40B4-BE49-F238E27FC236}">
              <a16:creationId xmlns:a16="http://schemas.microsoft.com/office/drawing/2014/main" id="{3E3E0F49-07B1-4315-8A3B-826373147050}"/>
            </a:ext>
          </a:extLst>
        </xdr:cNvPr>
        <xdr:cNvSpPr txBox="1"/>
      </xdr:nvSpPr>
      <xdr:spPr>
        <a:xfrm>
          <a:off x="5937327" y="1454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111269</xdr:rowOff>
    </xdr:from>
    <xdr:ext cx="469744" cy="259045"/>
    <xdr:sp macro="" textlink="">
      <xdr:nvSpPr>
        <xdr:cNvPr id="379" name="n_1mainValue【公営住宅】&#10;一人当たり面積">
          <a:extLst>
            <a:ext uri="{FF2B5EF4-FFF2-40B4-BE49-F238E27FC236}">
              <a16:creationId xmlns:a16="http://schemas.microsoft.com/office/drawing/2014/main" id="{1C758C11-151C-4728-8ADE-FCBF8435133B}"/>
            </a:ext>
          </a:extLst>
        </xdr:cNvPr>
        <xdr:cNvSpPr txBox="1"/>
      </xdr:nvSpPr>
      <xdr:spPr>
        <a:xfrm>
          <a:off x="8271587" y="1452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111813</xdr:rowOff>
    </xdr:from>
    <xdr:ext cx="469744" cy="259045"/>
    <xdr:sp macro="" textlink="">
      <xdr:nvSpPr>
        <xdr:cNvPr id="380" name="n_2mainValue【公営住宅】&#10;一人当たり面積">
          <a:extLst>
            <a:ext uri="{FF2B5EF4-FFF2-40B4-BE49-F238E27FC236}">
              <a16:creationId xmlns:a16="http://schemas.microsoft.com/office/drawing/2014/main" id="{12B894B6-106D-4EA9-B25B-105D2A22270F}"/>
            </a:ext>
          </a:extLst>
        </xdr:cNvPr>
        <xdr:cNvSpPr txBox="1"/>
      </xdr:nvSpPr>
      <xdr:spPr>
        <a:xfrm>
          <a:off x="7509587" y="14528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112684</xdr:rowOff>
    </xdr:from>
    <xdr:ext cx="469744" cy="259045"/>
    <xdr:sp macro="" textlink="">
      <xdr:nvSpPr>
        <xdr:cNvPr id="381" name="n_3mainValue【公営住宅】&#10;一人当たり面積">
          <a:extLst>
            <a:ext uri="{FF2B5EF4-FFF2-40B4-BE49-F238E27FC236}">
              <a16:creationId xmlns:a16="http://schemas.microsoft.com/office/drawing/2014/main" id="{B6285D24-84FC-4F99-984E-2CED8600B2B1}"/>
            </a:ext>
          </a:extLst>
        </xdr:cNvPr>
        <xdr:cNvSpPr txBox="1"/>
      </xdr:nvSpPr>
      <xdr:spPr>
        <a:xfrm>
          <a:off x="6712027" y="14529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139172</xdr:rowOff>
    </xdr:from>
    <xdr:ext cx="469744" cy="259045"/>
    <xdr:sp macro="" textlink="">
      <xdr:nvSpPr>
        <xdr:cNvPr id="382" name="n_4mainValue【公営住宅】&#10;一人当たり面積">
          <a:extLst>
            <a:ext uri="{FF2B5EF4-FFF2-40B4-BE49-F238E27FC236}">
              <a16:creationId xmlns:a16="http://schemas.microsoft.com/office/drawing/2014/main" id="{893C80F6-A4D2-4471-B630-34D682D9AC26}"/>
            </a:ext>
          </a:extLst>
        </xdr:cNvPr>
        <xdr:cNvSpPr txBox="1"/>
      </xdr:nvSpPr>
      <xdr:spPr>
        <a:xfrm>
          <a:off x="5937327" y="14220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56FF2D29-4913-492B-A385-EE39133E02AD}"/>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8D7982EC-E14F-4B39-A259-07C3E9ACB38A}"/>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87DEBB59-144B-4753-83CD-1E61D22CD23E}"/>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6FEC5304-FB74-4E0C-B42D-C9A78541AC2C}"/>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E15467A3-946A-4191-B9F9-1A447BE77C51}"/>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B08CB609-921F-4218-8DC9-A4A1FC738D06}"/>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73E751E2-0724-4593-ACFF-C76A3D28CC5C}"/>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97E1F30F-8C88-4773-8496-7964AF774B7A}"/>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A729DD35-1F61-4F35-85C4-CEBD4921FF41}"/>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0EA9B623-69E8-4D25-B286-C7E39CA47896}"/>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E3650C48-6E9E-4671-A4B4-75A4163DC56F}"/>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39A5E986-6B5C-4524-A1B0-70E6B7D4B3CC}"/>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2F285548-55D8-4840-94EF-9F2391ED6774}"/>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CD7AA2B0-309F-4E50-ABE7-9E2FBF28770C}"/>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D2D03A29-3C61-400E-B010-D8773BBFE18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DB7C3B22-D84B-4853-9223-480D6F58F67B}"/>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2F0B024D-4700-4111-A526-818AE10ACFB3}"/>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A0140316-E7D2-4C85-AB98-217408683525}"/>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ED1FD41C-9682-4049-B70D-0DA2115A8C5B}"/>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A6F509B1-EE1A-450C-93A0-995BE3049A9A}"/>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578E2B3A-ABA3-4C95-AD29-B45831CE05EB}"/>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E16187F3-ACE4-4F17-8A7F-012063E4AD08}"/>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8AB998AF-B697-4169-9773-43E73CD5242C}"/>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9EE2B9B5-78C6-40E4-8C96-8C98F889C5D8}"/>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D4FFCC94-17DD-4552-B230-BBD9E63966FF}"/>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42440AE1-CC7E-4C16-92FF-E8B3F6124F95}"/>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8E37130B-5882-4869-81D2-7B64E6A9A3DE}"/>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a:extLst>
            <a:ext uri="{FF2B5EF4-FFF2-40B4-BE49-F238E27FC236}">
              <a16:creationId xmlns:a16="http://schemas.microsoft.com/office/drawing/2014/main" id="{2773E0AE-239A-44BF-8EDF-F91F1703BACC}"/>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a:extLst>
            <a:ext uri="{FF2B5EF4-FFF2-40B4-BE49-F238E27FC236}">
              <a16:creationId xmlns:a16="http://schemas.microsoft.com/office/drawing/2014/main" id="{A51758B3-CC60-4BC3-9982-897843D3D642}"/>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a:extLst>
            <a:ext uri="{FF2B5EF4-FFF2-40B4-BE49-F238E27FC236}">
              <a16:creationId xmlns:a16="http://schemas.microsoft.com/office/drawing/2014/main" id="{DB8EB322-862F-4DF0-94CA-FCC18C03DB83}"/>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a:extLst>
            <a:ext uri="{FF2B5EF4-FFF2-40B4-BE49-F238E27FC236}">
              <a16:creationId xmlns:a16="http://schemas.microsoft.com/office/drawing/2014/main" id="{1E9B1243-1411-47E9-AADE-EA0DC8412C47}"/>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a:extLst>
            <a:ext uri="{FF2B5EF4-FFF2-40B4-BE49-F238E27FC236}">
              <a16:creationId xmlns:a16="http://schemas.microsoft.com/office/drawing/2014/main" id="{C8EB9257-8428-42EC-B982-B9169B7AAEBB}"/>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a:extLst>
            <a:ext uri="{FF2B5EF4-FFF2-40B4-BE49-F238E27FC236}">
              <a16:creationId xmlns:a16="http://schemas.microsoft.com/office/drawing/2014/main" id="{95665639-5880-4886-BB29-46D1EEBA9477}"/>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a:extLst>
            <a:ext uri="{FF2B5EF4-FFF2-40B4-BE49-F238E27FC236}">
              <a16:creationId xmlns:a16="http://schemas.microsoft.com/office/drawing/2014/main" id="{94D78B48-D81D-4DC6-86DC-D2C37902139D}"/>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a:extLst>
            <a:ext uri="{FF2B5EF4-FFF2-40B4-BE49-F238E27FC236}">
              <a16:creationId xmlns:a16="http://schemas.microsoft.com/office/drawing/2014/main" id="{000B4759-851F-44D7-9C19-936CB1A63206}"/>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a:extLst>
            <a:ext uri="{FF2B5EF4-FFF2-40B4-BE49-F238E27FC236}">
              <a16:creationId xmlns:a16="http://schemas.microsoft.com/office/drawing/2014/main" id="{2A79D86E-6B5B-4D2D-8B32-CE02A2C3E95C}"/>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9" name="テキスト ボックス 418">
          <a:extLst>
            <a:ext uri="{FF2B5EF4-FFF2-40B4-BE49-F238E27FC236}">
              <a16:creationId xmlns:a16="http://schemas.microsoft.com/office/drawing/2014/main" id="{2E7D05FB-443C-42EA-93C9-48449F88EC89}"/>
            </a:ext>
          </a:extLst>
        </xdr:cNvPr>
        <xdr:cNvSpPr txBox="1"/>
      </xdr:nvSpPr>
      <xdr:spPr>
        <a:xfrm>
          <a:off x="10666881" y="54508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BE187B3C-D53D-402D-BAA9-76B386615773}"/>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a:extLst>
            <a:ext uri="{FF2B5EF4-FFF2-40B4-BE49-F238E27FC236}">
              <a16:creationId xmlns:a16="http://schemas.microsoft.com/office/drawing/2014/main" id="{896AF8BB-EB91-42B0-9DC2-679CD909C6E3}"/>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22" name="直線コネクタ 421">
          <a:extLst>
            <a:ext uri="{FF2B5EF4-FFF2-40B4-BE49-F238E27FC236}">
              <a16:creationId xmlns:a16="http://schemas.microsoft.com/office/drawing/2014/main" id="{F4ECC385-0488-4751-B5A7-B090A9E0F337}"/>
            </a:ext>
          </a:extLst>
        </xdr:cNvPr>
        <xdr:cNvCxnSpPr/>
      </xdr:nvCxnSpPr>
      <xdr:spPr>
        <a:xfrm flipV="1">
          <a:off x="14375764" y="558927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23" name="【認定こども園・幼稚園・保育所】&#10;有形固定資産減価償却率最小値テキスト">
          <a:extLst>
            <a:ext uri="{FF2B5EF4-FFF2-40B4-BE49-F238E27FC236}">
              <a16:creationId xmlns:a16="http://schemas.microsoft.com/office/drawing/2014/main" id="{270C4ADC-88A7-430B-88C4-D29CFBC2305D}"/>
            </a:ext>
          </a:extLst>
        </xdr:cNvPr>
        <xdr:cNvSpPr txBox="1"/>
      </xdr:nvSpPr>
      <xdr:spPr>
        <a:xfrm>
          <a:off x="14414500"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24" name="直線コネクタ 423">
          <a:extLst>
            <a:ext uri="{FF2B5EF4-FFF2-40B4-BE49-F238E27FC236}">
              <a16:creationId xmlns:a16="http://schemas.microsoft.com/office/drawing/2014/main" id="{2FB80C93-52E2-4DD7-977F-EEC08956F987}"/>
            </a:ext>
          </a:extLst>
        </xdr:cNvPr>
        <xdr:cNvCxnSpPr/>
      </xdr:nvCxnSpPr>
      <xdr:spPr>
        <a:xfrm>
          <a:off x="14287500" y="6832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25" name="【認定こども園・幼稚園・保育所】&#10;有形固定資産減価償却率最大値テキスト">
          <a:extLst>
            <a:ext uri="{FF2B5EF4-FFF2-40B4-BE49-F238E27FC236}">
              <a16:creationId xmlns:a16="http://schemas.microsoft.com/office/drawing/2014/main" id="{98A75E3A-BCF1-48EE-9D4B-1544C6334877}"/>
            </a:ext>
          </a:extLst>
        </xdr:cNvPr>
        <xdr:cNvSpPr txBox="1"/>
      </xdr:nvSpPr>
      <xdr:spPr>
        <a:xfrm>
          <a:off x="14414500" y="53683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26" name="直線コネクタ 425">
          <a:extLst>
            <a:ext uri="{FF2B5EF4-FFF2-40B4-BE49-F238E27FC236}">
              <a16:creationId xmlns:a16="http://schemas.microsoft.com/office/drawing/2014/main" id="{8ED93285-EE8E-437E-806F-552002B89A94}"/>
            </a:ext>
          </a:extLst>
        </xdr:cNvPr>
        <xdr:cNvCxnSpPr/>
      </xdr:nvCxnSpPr>
      <xdr:spPr>
        <a:xfrm>
          <a:off x="14287500" y="558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121937</xdr:rowOff>
    </xdr:from>
    <xdr:ext cx="405111" cy="259045"/>
    <xdr:sp macro="" textlink="">
      <xdr:nvSpPr>
        <xdr:cNvPr id="427" name="【認定こども園・幼稚園・保育所】&#10;有形固定資産減価償却率平均値テキスト">
          <a:extLst>
            <a:ext uri="{FF2B5EF4-FFF2-40B4-BE49-F238E27FC236}">
              <a16:creationId xmlns:a16="http://schemas.microsoft.com/office/drawing/2014/main" id="{BF7965B6-79D2-4836-8680-EB0FAAA16F85}"/>
            </a:ext>
          </a:extLst>
        </xdr:cNvPr>
        <xdr:cNvSpPr txBox="1"/>
      </xdr:nvSpPr>
      <xdr:spPr>
        <a:xfrm>
          <a:off x="14414500" y="6156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143510</xdr:rowOff>
    </xdr:from>
    <xdr:to>
      <xdr:col>85</xdr:col>
      <xdr:colOff>177800</xdr:colOff>
      <xdr:row>37</xdr:row>
      <xdr:rowOff>73660</xdr:rowOff>
    </xdr:to>
    <xdr:sp macro="" textlink="">
      <xdr:nvSpPr>
        <xdr:cNvPr id="428" name="フローチャート: 判断 427">
          <a:extLst>
            <a:ext uri="{FF2B5EF4-FFF2-40B4-BE49-F238E27FC236}">
              <a16:creationId xmlns:a16="http://schemas.microsoft.com/office/drawing/2014/main" id="{8B4851E6-3674-4BE2-84F2-906BD078E0DD}"/>
            </a:ext>
          </a:extLst>
        </xdr:cNvPr>
        <xdr:cNvSpPr/>
      </xdr:nvSpPr>
      <xdr:spPr>
        <a:xfrm>
          <a:off x="14325600" y="617855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22860</xdr:rowOff>
    </xdr:from>
    <xdr:to>
      <xdr:col>81</xdr:col>
      <xdr:colOff>101600</xdr:colOff>
      <xdr:row>37</xdr:row>
      <xdr:rowOff>124460</xdr:rowOff>
    </xdr:to>
    <xdr:sp macro="" textlink="">
      <xdr:nvSpPr>
        <xdr:cNvPr id="429" name="フローチャート: 判断 428">
          <a:extLst>
            <a:ext uri="{FF2B5EF4-FFF2-40B4-BE49-F238E27FC236}">
              <a16:creationId xmlns:a16="http://schemas.microsoft.com/office/drawing/2014/main" id="{6DCBFB5A-6609-4371-8932-FFA4309E15A0}"/>
            </a:ext>
          </a:extLst>
        </xdr:cNvPr>
        <xdr:cNvSpPr/>
      </xdr:nvSpPr>
      <xdr:spPr>
        <a:xfrm>
          <a:off x="1357884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22860</xdr:rowOff>
    </xdr:from>
    <xdr:to>
      <xdr:col>76</xdr:col>
      <xdr:colOff>165100</xdr:colOff>
      <xdr:row>37</xdr:row>
      <xdr:rowOff>124460</xdr:rowOff>
    </xdr:to>
    <xdr:sp macro="" textlink="">
      <xdr:nvSpPr>
        <xdr:cNvPr id="430" name="フローチャート: 判断 429">
          <a:extLst>
            <a:ext uri="{FF2B5EF4-FFF2-40B4-BE49-F238E27FC236}">
              <a16:creationId xmlns:a16="http://schemas.microsoft.com/office/drawing/2014/main" id="{7DFCBCD0-6E2C-4252-BBCE-275C9E013273}"/>
            </a:ext>
          </a:extLst>
        </xdr:cNvPr>
        <xdr:cNvSpPr/>
      </xdr:nvSpPr>
      <xdr:spPr>
        <a:xfrm>
          <a:off x="1280414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8890</xdr:rowOff>
    </xdr:from>
    <xdr:to>
      <xdr:col>72</xdr:col>
      <xdr:colOff>38100</xdr:colOff>
      <xdr:row>37</xdr:row>
      <xdr:rowOff>110490</xdr:rowOff>
    </xdr:to>
    <xdr:sp macro="" textlink="">
      <xdr:nvSpPr>
        <xdr:cNvPr id="431" name="フローチャート: 判断 430">
          <a:extLst>
            <a:ext uri="{FF2B5EF4-FFF2-40B4-BE49-F238E27FC236}">
              <a16:creationId xmlns:a16="http://schemas.microsoft.com/office/drawing/2014/main" id="{72540DA1-F21C-46C0-9ACC-FD1166DE990F}"/>
            </a:ext>
          </a:extLst>
        </xdr:cNvPr>
        <xdr:cNvSpPr/>
      </xdr:nvSpPr>
      <xdr:spPr>
        <a:xfrm>
          <a:off x="12029440" y="62115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44450</xdr:rowOff>
    </xdr:from>
    <xdr:to>
      <xdr:col>67</xdr:col>
      <xdr:colOff>101600</xdr:colOff>
      <xdr:row>37</xdr:row>
      <xdr:rowOff>146050</xdr:rowOff>
    </xdr:to>
    <xdr:sp macro="" textlink="">
      <xdr:nvSpPr>
        <xdr:cNvPr id="432" name="フローチャート: 判断 431">
          <a:extLst>
            <a:ext uri="{FF2B5EF4-FFF2-40B4-BE49-F238E27FC236}">
              <a16:creationId xmlns:a16="http://schemas.microsoft.com/office/drawing/2014/main" id="{F6D51B2E-71F7-4774-AEC5-408AF0260525}"/>
            </a:ext>
          </a:extLst>
        </xdr:cNvPr>
        <xdr:cNvSpPr/>
      </xdr:nvSpPr>
      <xdr:spPr>
        <a:xfrm>
          <a:off x="11231880" y="624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B33EEF1A-691B-4309-9E68-EE1B12A9AA0B}"/>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519A88E4-A298-44A8-A273-FF2AB50523FD}"/>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8EED6093-195C-421D-B7D7-4CDBF6591548}"/>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7F90271D-26B9-4A93-9C9A-F411D9DAC9C2}"/>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83EFE023-D442-4FBA-A816-F201FDD0ADA1}"/>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99060</xdr:rowOff>
    </xdr:from>
    <xdr:to>
      <xdr:col>85</xdr:col>
      <xdr:colOff>177800</xdr:colOff>
      <xdr:row>37</xdr:row>
      <xdr:rowOff>29210</xdr:rowOff>
    </xdr:to>
    <xdr:sp macro="" textlink="">
      <xdr:nvSpPr>
        <xdr:cNvPr id="438" name="楕円 437">
          <a:extLst>
            <a:ext uri="{FF2B5EF4-FFF2-40B4-BE49-F238E27FC236}">
              <a16:creationId xmlns:a16="http://schemas.microsoft.com/office/drawing/2014/main" id="{A35C8CDC-865C-4D2D-BCAC-83CA9350868C}"/>
            </a:ext>
          </a:extLst>
        </xdr:cNvPr>
        <xdr:cNvSpPr/>
      </xdr:nvSpPr>
      <xdr:spPr>
        <a:xfrm>
          <a:off x="14325600" y="613410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121937</xdr:rowOff>
    </xdr:from>
    <xdr:ext cx="405111" cy="259045"/>
    <xdr:sp macro="" textlink="">
      <xdr:nvSpPr>
        <xdr:cNvPr id="439" name="【認定こども園・幼稚園・保育所】&#10;有形固定資産減価償却率該当値テキスト">
          <a:extLst>
            <a:ext uri="{FF2B5EF4-FFF2-40B4-BE49-F238E27FC236}">
              <a16:creationId xmlns:a16="http://schemas.microsoft.com/office/drawing/2014/main" id="{524898A5-81B0-41BD-B22D-5D1191F8BCA2}"/>
            </a:ext>
          </a:extLst>
        </xdr:cNvPr>
        <xdr:cNvSpPr txBox="1"/>
      </xdr:nvSpPr>
      <xdr:spPr>
        <a:xfrm>
          <a:off x="14414500" y="5989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63500</xdr:rowOff>
    </xdr:from>
    <xdr:to>
      <xdr:col>81</xdr:col>
      <xdr:colOff>101600</xdr:colOff>
      <xdr:row>36</xdr:row>
      <xdr:rowOff>165100</xdr:rowOff>
    </xdr:to>
    <xdr:sp macro="" textlink="">
      <xdr:nvSpPr>
        <xdr:cNvPr id="440" name="楕円 439">
          <a:extLst>
            <a:ext uri="{FF2B5EF4-FFF2-40B4-BE49-F238E27FC236}">
              <a16:creationId xmlns:a16="http://schemas.microsoft.com/office/drawing/2014/main" id="{D51AEB8B-1946-4CA1-90A9-7E304C29CF7B}"/>
            </a:ext>
          </a:extLst>
        </xdr:cNvPr>
        <xdr:cNvSpPr/>
      </xdr:nvSpPr>
      <xdr:spPr>
        <a:xfrm>
          <a:off x="13578840" y="609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114300</xdr:rowOff>
    </xdr:from>
    <xdr:to>
      <xdr:col>85</xdr:col>
      <xdr:colOff>127000</xdr:colOff>
      <xdr:row>36</xdr:row>
      <xdr:rowOff>149860</xdr:rowOff>
    </xdr:to>
    <xdr:cxnSp macro="">
      <xdr:nvCxnSpPr>
        <xdr:cNvPr id="441" name="直線コネクタ 440">
          <a:extLst>
            <a:ext uri="{FF2B5EF4-FFF2-40B4-BE49-F238E27FC236}">
              <a16:creationId xmlns:a16="http://schemas.microsoft.com/office/drawing/2014/main" id="{326C4B7E-7D7C-45E8-B66D-9EFA8F06EDC7}"/>
            </a:ext>
          </a:extLst>
        </xdr:cNvPr>
        <xdr:cNvCxnSpPr/>
      </xdr:nvCxnSpPr>
      <xdr:spPr>
        <a:xfrm>
          <a:off x="13629640" y="6149340"/>
          <a:ext cx="74676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26670</xdr:rowOff>
    </xdr:from>
    <xdr:to>
      <xdr:col>76</xdr:col>
      <xdr:colOff>165100</xdr:colOff>
      <xdr:row>36</xdr:row>
      <xdr:rowOff>128270</xdr:rowOff>
    </xdr:to>
    <xdr:sp macro="" textlink="">
      <xdr:nvSpPr>
        <xdr:cNvPr id="442" name="楕円 441">
          <a:extLst>
            <a:ext uri="{FF2B5EF4-FFF2-40B4-BE49-F238E27FC236}">
              <a16:creationId xmlns:a16="http://schemas.microsoft.com/office/drawing/2014/main" id="{9D4B0AE2-45E1-4D21-946B-59FFED0F6C55}"/>
            </a:ext>
          </a:extLst>
        </xdr:cNvPr>
        <xdr:cNvSpPr/>
      </xdr:nvSpPr>
      <xdr:spPr>
        <a:xfrm>
          <a:off x="12804140" y="606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77470</xdr:rowOff>
    </xdr:from>
    <xdr:to>
      <xdr:col>81</xdr:col>
      <xdr:colOff>50800</xdr:colOff>
      <xdr:row>36</xdr:row>
      <xdr:rowOff>114300</xdr:rowOff>
    </xdr:to>
    <xdr:cxnSp macro="">
      <xdr:nvCxnSpPr>
        <xdr:cNvPr id="443" name="直線コネクタ 442">
          <a:extLst>
            <a:ext uri="{FF2B5EF4-FFF2-40B4-BE49-F238E27FC236}">
              <a16:creationId xmlns:a16="http://schemas.microsoft.com/office/drawing/2014/main" id="{8E51E511-4A31-42C7-BA2D-DD0F7EEBE508}"/>
            </a:ext>
          </a:extLst>
        </xdr:cNvPr>
        <xdr:cNvCxnSpPr/>
      </xdr:nvCxnSpPr>
      <xdr:spPr>
        <a:xfrm>
          <a:off x="12854940" y="6112510"/>
          <a:ext cx="77470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11430</xdr:rowOff>
    </xdr:from>
    <xdr:to>
      <xdr:col>72</xdr:col>
      <xdr:colOff>38100</xdr:colOff>
      <xdr:row>36</xdr:row>
      <xdr:rowOff>113030</xdr:rowOff>
    </xdr:to>
    <xdr:sp macro="" textlink="">
      <xdr:nvSpPr>
        <xdr:cNvPr id="444" name="楕円 443">
          <a:extLst>
            <a:ext uri="{FF2B5EF4-FFF2-40B4-BE49-F238E27FC236}">
              <a16:creationId xmlns:a16="http://schemas.microsoft.com/office/drawing/2014/main" id="{49394813-0603-4992-B57C-C9960A53AEE8}"/>
            </a:ext>
          </a:extLst>
        </xdr:cNvPr>
        <xdr:cNvSpPr/>
      </xdr:nvSpPr>
      <xdr:spPr>
        <a:xfrm>
          <a:off x="12029440" y="60464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62230</xdr:rowOff>
    </xdr:from>
    <xdr:to>
      <xdr:col>76</xdr:col>
      <xdr:colOff>114300</xdr:colOff>
      <xdr:row>36</xdr:row>
      <xdr:rowOff>77470</xdr:rowOff>
    </xdr:to>
    <xdr:cxnSp macro="">
      <xdr:nvCxnSpPr>
        <xdr:cNvPr id="445" name="直線コネクタ 444">
          <a:extLst>
            <a:ext uri="{FF2B5EF4-FFF2-40B4-BE49-F238E27FC236}">
              <a16:creationId xmlns:a16="http://schemas.microsoft.com/office/drawing/2014/main" id="{94B34374-C18A-4E97-8914-F63AB0BDAFEC}"/>
            </a:ext>
          </a:extLst>
        </xdr:cNvPr>
        <xdr:cNvCxnSpPr/>
      </xdr:nvCxnSpPr>
      <xdr:spPr>
        <a:xfrm>
          <a:off x="12072620" y="6097270"/>
          <a:ext cx="7823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5080</xdr:rowOff>
    </xdr:from>
    <xdr:to>
      <xdr:col>67</xdr:col>
      <xdr:colOff>101600</xdr:colOff>
      <xdr:row>36</xdr:row>
      <xdr:rowOff>106680</xdr:rowOff>
    </xdr:to>
    <xdr:sp macro="" textlink="">
      <xdr:nvSpPr>
        <xdr:cNvPr id="446" name="楕円 445">
          <a:extLst>
            <a:ext uri="{FF2B5EF4-FFF2-40B4-BE49-F238E27FC236}">
              <a16:creationId xmlns:a16="http://schemas.microsoft.com/office/drawing/2014/main" id="{F37199AA-AFAA-48A7-A889-BF5389C7BE34}"/>
            </a:ext>
          </a:extLst>
        </xdr:cNvPr>
        <xdr:cNvSpPr/>
      </xdr:nvSpPr>
      <xdr:spPr>
        <a:xfrm>
          <a:off x="11231880" y="604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55880</xdr:rowOff>
    </xdr:from>
    <xdr:to>
      <xdr:col>71</xdr:col>
      <xdr:colOff>177800</xdr:colOff>
      <xdr:row>36</xdr:row>
      <xdr:rowOff>62230</xdr:rowOff>
    </xdr:to>
    <xdr:cxnSp macro="">
      <xdr:nvCxnSpPr>
        <xdr:cNvPr id="447" name="直線コネクタ 446">
          <a:extLst>
            <a:ext uri="{FF2B5EF4-FFF2-40B4-BE49-F238E27FC236}">
              <a16:creationId xmlns:a16="http://schemas.microsoft.com/office/drawing/2014/main" id="{CF446ECE-A32B-4D68-8B25-301FB88BC12F}"/>
            </a:ext>
          </a:extLst>
        </xdr:cNvPr>
        <xdr:cNvCxnSpPr/>
      </xdr:nvCxnSpPr>
      <xdr:spPr>
        <a:xfrm>
          <a:off x="11282680" y="6090920"/>
          <a:ext cx="78994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115587</xdr:rowOff>
    </xdr:from>
    <xdr:ext cx="405111" cy="259045"/>
    <xdr:sp macro="" textlink="">
      <xdr:nvSpPr>
        <xdr:cNvPr id="448" name="n_1aveValue【認定こども園・幼稚園・保育所】&#10;有形固定資産減価償却率">
          <a:extLst>
            <a:ext uri="{FF2B5EF4-FFF2-40B4-BE49-F238E27FC236}">
              <a16:creationId xmlns:a16="http://schemas.microsoft.com/office/drawing/2014/main" id="{2965E2C8-F1E8-43C2-A012-EE8C3E8653AA}"/>
            </a:ext>
          </a:extLst>
        </xdr:cNvPr>
        <xdr:cNvSpPr txBox="1"/>
      </xdr:nvSpPr>
      <xdr:spPr>
        <a:xfrm>
          <a:off x="13437244" y="6318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115587</xdr:rowOff>
    </xdr:from>
    <xdr:ext cx="405111" cy="259045"/>
    <xdr:sp macro="" textlink="">
      <xdr:nvSpPr>
        <xdr:cNvPr id="449" name="n_2aveValue【認定こども園・幼稚園・保育所】&#10;有形固定資産減価償却率">
          <a:extLst>
            <a:ext uri="{FF2B5EF4-FFF2-40B4-BE49-F238E27FC236}">
              <a16:creationId xmlns:a16="http://schemas.microsoft.com/office/drawing/2014/main" id="{C82CB956-7E45-4B43-9249-1499ED82BB7B}"/>
            </a:ext>
          </a:extLst>
        </xdr:cNvPr>
        <xdr:cNvSpPr txBox="1"/>
      </xdr:nvSpPr>
      <xdr:spPr>
        <a:xfrm>
          <a:off x="12675244" y="6318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101617</xdr:rowOff>
    </xdr:from>
    <xdr:ext cx="405111" cy="259045"/>
    <xdr:sp macro="" textlink="">
      <xdr:nvSpPr>
        <xdr:cNvPr id="450" name="n_3aveValue【認定こども園・幼稚園・保育所】&#10;有形固定資産減価償却率">
          <a:extLst>
            <a:ext uri="{FF2B5EF4-FFF2-40B4-BE49-F238E27FC236}">
              <a16:creationId xmlns:a16="http://schemas.microsoft.com/office/drawing/2014/main" id="{8A1C2A9F-6546-43D3-B626-AF4FC76DA166}"/>
            </a:ext>
          </a:extLst>
        </xdr:cNvPr>
        <xdr:cNvSpPr txBox="1"/>
      </xdr:nvSpPr>
      <xdr:spPr>
        <a:xfrm>
          <a:off x="119005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137177</xdr:rowOff>
    </xdr:from>
    <xdr:ext cx="405111" cy="259045"/>
    <xdr:sp macro="" textlink="">
      <xdr:nvSpPr>
        <xdr:cNvPr id="451" name="n_4aveValue【認定こども園・幼稚園・保育所】&#10;有形固定資産減価償却率">
          <a:extLst>
            <a:ext uri="{FF2B5EF4-FFF2-40B4-BE49-F238E27FC236}">
              <a16:creationId xmlns:a16="http://schemas.microsoft.com/office/drawing/2014/main" id="{6DEA7740-E95C-474F-BC09-669C28396A07}"/>
            </a:ext>
          </a:extLst>
        </xdr:cNvPr>
        <xdr:cNvSpPr txBox="1"/>
      </xdr:nvSpPr>
      <xdr:spPr>
        <a:xfrm>
          <a:off x="11102984" y="633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10177</xdr:rowOff>
    </xdr:from>
    <xdr:ext cx="405111" cy="259045"/>
    <xdr:sp macro="" textlink="">
      <xdr:nvSpPr>
        <xdr:cNvPr id="452" name="n_1mainValue【認定こども園・幼稚園・保育所】&#10;有形固定資産減価償却率">
          <a:extLst>
            <a:ext uri="{FF2B5EF4-FFF2-40B4-BE49-F238E27FC236}">
              <a16:creationId xmlns:a16="http://schemas.microsoft.com/office/drawing/2014/main" id="{72F72380-0683-4FFD-8F73-0CD7AD870ED4}"/>
            </a:ext>
          </a:extLst>
        </xdr:cNvPr>
        <xdr:cNvSpPr txBox="1"/>
      </xdr:nvSpPr>
      <xdr:spPr>
        <a:xfrm>
          <a:off x="13437244" y="587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144797</xdr:rowOff>
    </xdr:from>
    <xdr:ext cx="405111" cy="259045"/>
    <xdr:sp macro="" textlink="">
      <xdr:nvSpPr>
        <xdr:cNvPr id="453" name="n_2mainValue【認定こども園・幼稚園・保育所】&#10;有形固定資産減価償却率">
          <a:extLst>
            <a:ext uri="{FF2B5EF4-FFF2-40B4-BE49-F238E27FC236}">
              <a16:creationId xmlns:a16="http://schemas.microsoft.com/office/drawing/2014/main" id="{49271AD7-AC8A-42A8-B0C4-BB6B011868AC}"/>
            </a:ext>
          </a:extLst>
        </xdr:cNvPr>
        <xdr:cNvSpPr txBox="1"/>
      </xdr:nvSpPr>
      <xdr:spPr>
        <a:xfrm>
          <a:off x="12675244" y="5844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129557</xdr:rowOff>
    </xdr:from>
    <xdr:ext cx="405111" cy="259045"/>
    <xdr:sp macro="" textlink="">
      <xdr:nvSpPr>
        <xdr:cNvPr id="454" name="n_3mainValue【認定こども園・幼稚園・保育所】&#10;有形固定資産減価償却率">
          <a:extLst>
            <a:ext uri="{FF2B5EF4-FFF2-40B4-BE49-F238E27FC236}">
              <a16:creationId xmlns:a16="http://schemas.microsoft.com/office/drawing/2014/main" id="{EFB15018-985A-4C9E-8BAE-E779E026D51C}"/>
            </a:ext>
          </a:extLst>
        </xdr:cNvPr>
        <xdr:cNvSpPr txBox="1"/>
      </xdr:nvSpPr>
      <xdr:spPr>
        <a:xfrm>
          <a:off x="11900544" y="5829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123207</xdr:rowOff>
    </xdr:from>
    <xdr:ext cx="405111" cy="259045"/>
    <xdr:sp macro="" textlink="">
      <xdr:nvSpPr>
        <xdr:cNvPr id="455" name="n_4mainValue【認定こども園・幼稚園・保育所】&#10;有形固定資産減価償却率">
          <a:extLst>
            <a:ext uri="{FF2B5EF4-FFF2-40B4-BE49-F238E27FC236}">
              <a16:creationId xmlns:a16="http://schemas.microsoft.com/office/drawing/2014/main" id="{7345DB3B-59CD-48B2-BFCE-B6222A8E122F}"/>
            </a:ext>
          </a:extLst>
        </xdr:cNvPr>
        <xdr:cNvSpPr txBox="1"/>
      </xdr:nvSpPr>
      <xdr:spPr>
        <a:xfrm>
          <a:off x="11102984" y="5822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id="{196219AE-C8EC-4C50-8F43-FFF27E4D2097}"/>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id="{869E4AFC-1E4A-4C67-BF18-00DDCD5B916B}"/>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id="{56EA88BF-EE52-4869-94CE-2985691285A4}"/>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id="{D277AA0C-4B35-4D0F-AB05-C6172E11FC8C}"/>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id="{5422C529-8085-4827-A147-6D9FF9176B82}"/>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id="{12717A55-0D3E-402D-8487-D013895AFE41}"/>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id="{5AB32848-53CA-4216-8674-8A6F87F7EB5F}"/>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id="{4CFF16CB-4E75-4D06-B0B6-6FA3A7B9BAE9}"/>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a:extLst>
            <a:ext uri="{FF2B5EF4-FFF2-40B4-BE49-F238E27FC236}">
              <a16:creationId xmlns:a16="http://schemas.microsoft.com/office/drawing/2014/main" id="{A9902013-2F6F-43F8-A151-4A00CCE3715E}"/>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id="{C8BA668D-2387-45D9-80E4-AAADD921D765}"/>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6" name="直線コネクタ 465">
          <a:extLst>
            <a:ext uri="{FF2B5EF4-FFF2-40B4-BE49-F238E27FC236}">
              <a16:creationId xmlns:a16="http://schemas.microsoft.com/office/drawing/2014/main" id="{FAD0221C-2C76-49C4-80BD-645CDA390DA6}"/>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7" name="テキスト ボックス 466">
          <a:extLst>
            <a:ext uri="{FF2B5EF4-FFF2-40B4-BE49-F238E27FC236}">
              <a16:creationId xmlns:a16="http://schemas.microsoft.com/office/drawing/2014/main" id="{5614F2B4-E599-4E44-84C3-6BF20C54C518}"/>
            </a:ext>
          </a:extLst>
        </xdr:cNvPr>
        <xdr:cNvSpPr txBox="1"/>
      </xdr:nvSpPr>
      <xdr:spPr>
        <a:xfrm>
          <a:off x="1569484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8" name="直線コネクタ 467">
          <a:extLst>
            <a:ext uri="{FF2B5EF4-FFF2-40B4-BE49-F238E27FC236}">
              <a16:creationId xmlns:a16="http://schemas.microsoft.com/office/drawing/2014/main" id="{EFBD6E3E-EBE0-4FD0-8803-27957452BB07}"/>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9" name="テキスト ボックス 468">
          <a:extLst>
            <a:ext uri="{FF2B5EF4-FFF2-40B4-BE49-F238E27FC236}">
              <a16:creationId xmlns:a16="http://schemas.microsoft.com/office/drawing/2014/main" id="{4F148050-8FF5-4EDA-9B23-22A09619D001}"/>
            </a:ext>
          </a:extLst>
        </xdr:cNvPr>
        <xdr:cNvSpPr txBox="1"/>
      </xdr:nvSpPr>
      <xdr:spPr>
        <a:xfrm>
          <a:off x="1569484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0" name="直線コネクタ 469">
          <a:extLst>
            <a:ext uri="{FF2B5EF4-FFF2-40B4-BE49-F238E27FC236}">
              <a16:creationId xmlns:a16="http://schemas.microsoft.com/office/drawing/2014/main" id="{E49EBD12-6E3E-4136-9A93-5BE45104F21D}"/>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71" name="テキスト ボックス 470">
          <a:extLst>
            <a:ext uri="{FF2B5EF4-FFF2-40B4-BE49-F238E27FC236}">
              <a16:creationId xmlns:a16="http://schemas.microsoft.com/office/drawing/2014/main" id="{992C9636-B954-4055-A303-2522C76D9316}"/>
            </a:ext>
          </a:extLst>
        </xdr:cNvPr>
        <xdr:cNvSpPr txBox="1"/>
      </xdr:nvSpPr>
      <xdr:spPr>
        <a:xfrm>
          <a:off x="1569484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2" name="直線コネクタ 471">
          <a:extLst>
            <a:ext uri="{FF2B5EF4-FFF2-40B4-BE49-F238E27FC236}">
              <a16:creationId xmlns:a16="http://schemas.microsoft.com/office/drawing/2014/main" id="{2E45F763-3B19-4E19-84A8-8F89F6B0E3E1}"/>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3" name="テキスト ボックス 472">
          <a:extLst>
            <a:ext uri="{FF2B5EF4-FFF2-40B4-BE49-F238E27FC236}">
              <a16:creationId xmlns:a16="http://schemas.microsoft.com/office/drawing/2014/main" id="{90735AFD-8110-44BC-851E-56699A96237D}"/>
            </a:ext>
          </a:extLst>
        </xdr:cNvPr>
        <xdr:cNvSpPr txBox="1"/>
      </xdr:nvSpPr>
      <xdr:spPr>
        <a:xfrm>
          <a:off x="1569484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4" name="直線コネクタ 473">
          <a:extLst>
            <a:ext uri="{FF2B5EF4-FFF2-40B4-BE49-F238E27FC236}">
              <a16:creationId xmlns:a16="http://schemas.microsoft.com/office/drawing/2014/main" id="{7783D49A-BD8F-4D9E-9D88-EA9ED7F1FABF}"/>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5" name="テキスト ボックス 474">
          <a:extLst>
            <a:ext uri="{FF2B5EF4-FFF2-40B4-BE49-F238E27FC236}">
              <a16:creationId xmlns:a16="http://schemas.microsoft.com/office/drawing/2014/main" id="{2B042FA1-70F6-4575-942B-D841B3098F54}"/>
            </a:ext>
          </a:extLst>
        </xdr:cNvPr>
        <xdr:cNvSpPr txBox="1"/>
      </xdr:nvSpPr>
      <xdr:spPr>
        <a:xfrm>
          <a:off x="1569484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6" name="直線コネクタ 475">
          <a:extLst>
            <a:ext uri="{FF2B5EF4-FFF2-40B4-BE49-F238E27FC236}">
              <a16:creationId xmlns:a16="http://schemas.microsoft.com/office/drawing/2014/main" id="{E420A742-3C5B-4360-9B7A-728915ED5507}"/>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7" name="テキスト ボックス 476">
          <a:extLst>
            <a:ext uri="{FF2B5EF4-FFF2-40B4-BE49-F238E27FC236}">
              <a16:creationId xmlns:a16="http://schemas.microsoft.com/office/drawing/2014/main" id="{53D69863-0618-44B1-861A-62A278B020B1}"/>
            </a:ext>
          </a:extLst>
        </xdr:cNvPr>
        <xdr:cNvSpPr txBox="1"/>
      </xdr:nvSpPr>
      <xdr:spPr>
        <a:xfrm>
          <a:off x="1569484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a:extLst>
            <a:ext uri="{FF2B5EF4-FFF2-40B4-BE49-F238E27FC236}">
              <a16:creationId xmlns:a16="http://schemas.microsoft.com/office/drawing/2014/main" id="{CE317F41-B58F-475D-BDA2-DBC74D19A351}"/>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9" name="テキスト ボックス 478">
          <a:extLst>
            <a:ext uri="{FF2B5EF4-FFF2-40B4-BE49-F238E27FC236}">
              <a16:creationId xmlns:a16="http://schemas.microsoft.com/office/drawing/2014/main" id="{F0D2A3A6-8970-4003-ADBE-9BAF8910F9B7}"/>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認定こども園・幼稚園・保育所】&#10;一人当たり面積グラフ枠">
          <a:extLst>
            <a:ext uri="{FF2B5EF4-FFF2-40B4-BE49-F238E27FC236}">
              <a16:creationId xmlns:a16="http://schemas.microsoft.com/office/drawing/2014/main" id="{30F950E3-FD9E-473F-85B2-95A1F56B6DFE}"/>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161108</xdr:rowOff>
    </xdr:from>
    <xdr:to>
      <xdr:col>116</xdr:col>
      <xdr:colOff>62864</xdr:colOff>
      <xdr:row>42</xdr:row>
      <xdr:rowOff>64770</xdr:rowOff>
    </xdr:to>
    <xdr:cxnSp macro="">
      <xdr:nvCxnSpPr>
        <xdr:cNvPr id="481" name="直線コネクタ 480">
          <a:extLst>
            <a:ext uri="{FF2B5EF4-FFF2-40B4-BE49-F238E27FC236}">
              <a16:creationId xmlns:a16="http://schemas.microsoft.com/office/drawing/2014/main" id="{D1602177-76EA-43C3-B10F-9C2CD90F7003}"/>
            </a:ext>
          </a:extLst>
        </xdr:cNvPr>
        <xdr:cNvCxnSpPr/>
      </xdr:nvCxnSpPr>
      <xdr:spPr>
        <a:xfrm flipV="1">
          <a:off x="19509104" y="5693228"/>
          <a:ext cx="0" cy="141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68597</xdr:rowOff>
    </xdr:from>
    <xdr:ext cx="469744" cy="259045"/>
    <xdr:sp macro="" textlink="">
      <xdr:nvSpPr>
        <xdr:cNvPr id="482" name="【認定こども園・幼稚園・保育所】&#10;一人当たり面積最小値テキスト">
          <a:extLst>
            <a:ext uri="{FF2B5EF4-FFF2-40B4-BE49-F238E27FC236}">
              <a16:creationId xmlns:a16="http://schemas.microsoft.com/office/drawing/2014/main" id="{040CED6F-168F-4922-B9E7-35C0D9D828A4}"/>
            </a:ext>
          </a:extLst>
        </xdr:cNvPr>
        <xdr:cNvSpPr txBox="1"/>
      </xdr:nvSpPr>
      <xdr:spPr>
        <a:xfrm>
          <a:off x="19547840" y="710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64770</xdr:rowOff>
    </xdr:from>
    <xdr:to>
      <xdr:col>116</xdr:col>
      <xdr:colOff>152400</xdr:colOff>
      <xdr:row>42</xdr:row>
      <xdr:rowOff>64770</xdr:rowOff>
    </xdr:to>
    <xdr:cxnSp macro="">
      <xdr:nvCxnSpPr>
        <xdr:cNvPr id="483" name="直線コネクタ 482">
          <a:extLst>
            <a:ext uri="{FF2B5EF4-FFF2-40B4-BE49-F238E27FC236}">
              <a16:creationId xmlns:a16="http://schemas.microsoft.com/office/drawing/2014/main" id="{065CE29F-C12E-43FC-8697-463CC9679093}"/>
            </a:ext>
          </a:extLst>
        </xdr:cNvPr>
        <xdr:cNvCxnSpPr/>
      </xdr:nvCxnSpPr>
      <xdr:spPr>
        <a:xfrm>
          <a:off x="19443700" y="71056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107785</xdr:rowOff>
    </xdr:from>
    <xdr:ext cx="469744" cy="259045"/>
    <xdr:sp macro="" textlink="">
      <xdr:nvSpPr>
        <xdr:cNvPr id="484" name="【認定こども園・幼稚園・保育所】&#10;一人当たり面積最大値テキスト">
          <a:extLst>
            <a:ext uri="{FF2B5EF4-FFF2-40B4-BE49-F238E27FC236}">
              <a16:creationId xmlns:a16="http://schemas.microsoft.com/office/drawing/2014/main" id="{9F8AAA34-8676-4FE6-A6F2-63AD2296CEF6}"/>
            </a:ext>
          </a:extLst>
        </xdr:cNvPr>
        <xdr:cNvSpPr txBox="1"/>
      </xdr:nvSpPr>
      <xdr:spPr>
        <a:xfrm>
          <a:off x="19547840" y="5472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161108</xdr:rowOff>
    </xdr:from>
    <xdr:to>
      <xdr:col>116</xdr:col>
      <xdr:colOff>152400</xdr:colOff>
      <xdr:row>33</xdr:row>
      <xdr:rowOff>161108</xdr:rowOff>
    </xdr:to>
    <xdr:cxnSp macro="">
      <xdr:nvCxnSpPr>
        <xdr:cNvPr id="485" name="直線コネクタ 484">
          <a:extLst>
            <a:ext uri="{FF2B5EF4-FFF2-40B4-BE49-F238E27FC236}">
              <a16:creationId xmlns:a16="http://schemas.microsoft.com/office/drawing/2014/main" id="{04226DCB-ED77-4A4B-AFE7-49F5B72BD54C}"/>
            </a:ext>
          </a:extLst>
        </xdr:cNvPr>
        <xdr:cNvCxnSpPr/>
      </xdr:nvCxnSpPr>
      <xdr:spPr>
        <a:xfrm>
          <a:off x="19443700" y="56932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103431</xdr:rowOff>
    </xdr:from>
    <xdr:ext cx="469744" cy="259045"/>
    <xdr:sp macro="" textlink="">
      <xdr:nvSpPr>
        <xdr:cNvPr id="486" name="【認定こども園・幼稚園・保育所】&#10;一人当たり面積平均値テキスト">
          <a:extLst>
            <a:ext uri="{FF2B5EF4-FFF2-40B4-BE49-F238E27FC236}">
              <a16:creationId xmlns:a16="http://schemas.microsoft.com/office/drawing/2014/main" id="{C7E2F8CB-6A91-48E4-9E1E-F144582CBFBB}"/>
            </a:ext>
          </a:extLst>
        </xdr:cNvPr>
        <xdr:cNvSpPr txBox="1"/>
      </xdr:nvSpPr>
      <xdr:spPr>
        <a:xfrm>
          <a:off x="19547840" y="6473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125004</xdr:rowOff>
    </xdr:from>
    <xdr:to>
      <xdr:col>116</xdr:col>
      <xdr:colOff>114300</xdr:colOff>
      <xdr:row>39</xdr:row>
      <xdr:rowOff>55154</xdr:rowOff>
    </xdr:to>
    <xdr:sp macro="" textlink="">
      <xdr:nvSpPr>
        <xdr:cNvPr id="487" name="フローチャート: 判断 486">
          <a:extLst>
            <a:ext uri="{FF2B5EF4-FFF2-40B4-BE49-F238E27FC236}">
              <a16:creationId xmlns:a16="http://schemas.microsoft.com/office/drawing/2014/main" id="{04C7D7BE-EE44-4A3F-BE97-EDD8B853AD54}"/>
            </a:ext>
          </a:extLst>
        </xdr:cNvPr>
        <xdr:cNvSpPr/>
      </xdr:nvSpPr>
      <xdr:spPr>
        <a:xfrm>
          <a:off x="19458940" y="64953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116840</xdr:rowOff>
    </xdr:from>
    <xdr:to>
      <xdr:col>112</xdr:col>
      <xdr:colOff>38100</xdr:colOff>
      <xdr:row>39</xdr:row>
      <xdr:rowOff>46990</xdr:rowOff>
    </xdr:to>
    <xdr:sp macro="" textlink="">
      <xdr:nvSpPr>
        <xdr:cNvPr id="488" name="フローチャート: 判断 487">
          <a:extLst>
            <a:ext uri="{FF2B5EF4-FFF2-40B4-BE49-F238E27FC236}">
              <a16:creationId xmlns:a16="http://schemas.microsoft.com/office/drawing/2014/main" id="{EA2968FA-F875-4714-94A4-3BEDE7732E31}"/>
            </a:ext>
          </a:extLst>
        </xdr:cNvPr>
        <xdr:cNvSpPr/>
      </xdr:nvSpPr>
      <xdr:spPr>
        <a:xfrm>
          <a:off x="18735040" y="64871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159294</xdr:rowOff>
    </xdr:from>
    <xdr:to>
      <xdr:col>107</xdr:col>
      <xdr:colOff>101600</xdr:colOff>
      <xdr:row>39</xdr:row>
      <xdr:rowOff>89444</xdr:rowOff>
    </xdr:to>
    <xdr:sp macro="" textlink="">
      <xdr:nvSpPr>
        <xdr:cNvPr id="489" name="フローチャート: 判断 488">
          <a:extLst>
            <a:ext uri="{FF2B5EF4-FFF2-40B4-BE49-F238E27FC236}">
              <a16:creationId xmlns:a16="http://schemas.microsoft.com/office/drawing/2014/main" id="{DC8E945B-E3CB-48E9-B139-904E6A7FBAED}"/>
            </a:ext>
          </a:extLst>
        </xdr:cNvPr>
        <xdr:cNvSpPr/>
      </xdr:nvSpPr>
      <xdr:spPr>
        <a:xfrm>
          <a:off x="17937480" y="65296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159294</xdr:rowOff>
    </xdr:from>
    <xdr:to>
      <xdr:col>102</xdr:col>
      <xdr:colOff>165100</xdr:colOff>
      <xdr:row>39</xdr:row>
      <xdr:rowOff>89444</xdr:rowOff>
    </xdr:to>
    <xdr:sp macro="" textlink="">
      <xdr:nvSpPr>
        <xdr:cNvPr id="490" name="フローチャート: 判断 489">
          <a:extLst>
            <a:ext uri="{FF2B5EF4-FFF2-40B4-BE49-F238E27FC236}">
              <a16:creationId xmlns:a16="http://schemas.microsoft.com/office/drawing/2014/main" id="{D00A8C00-784C-4446-BE9C-C11597142A49}"/>
            </a:ext>
          </a:extLst>
        </xdr:cNvPr>
        <xdr:cNvSpPr/>
      </xdr:nvSpPr>
      <xdr:spPr>
        <a:xfrm>
          <a:off x="17162780" y="65296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48260</xdr:rowOff>
    </xdr:from>
    <xdr:to>
      <xdr:col>98</xdr:col>
      <xdr:colOff>38100</xdr:colOff>
      <xdr:row>39</xdr:row>
      <xdr:rowOff>149860</xdr:rowOff>
    </xdr:to>
    <xdr:sp macro="" textlink="">
      <xdr:nvSpPr>
        <xdr:cNvPr id="491" name="フローチャート: 判断 490">
          <a:extLst>
            <a:ext uri="{FF2B5EF4-FFF2-40B4-BE49-F238E27FC236}">
              <a16:creationId xmlns:a16="http://schemas.microsoft.com/office/drawing/2014/main" id="{23245C66-D0BD-4E78-BC6A-8B0DE5D06885}"/>
            </a:ext>
          </a:extLst>
        </xdr:cNvPr>
        <xdr:cNvSpPr/>
      </xdr:nvSpPr>
      <xdr:spPr>
        <a:xfrm>
          <a:off x="16388080" y="65862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C6C3C118-5563-4EEB-A0E1-4EA84FD50908}"/>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7CEDE187-882F-4925-ADE7-86EF26E1C2BD}"/>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3934D5D5-2BF7-49DB-89F3-AB9332B356B2}"/>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51B47A74-CDFF-4F9F-9811-4E0546B4A192}"/>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EE56E6DA-417C-4275-83B9-DEC8D682B3CC}"/>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87449</xdr:rowOff>
    </xdr:from>
    <xdr:to>
      <xdr:col>116</xdr:col>
      <xdr:colOff>114300</xdr:colOff>
      <xdr:row>39</xdr:row>
      <xdr:rowOff>17599</xdr:rowOff>
    </xdr:to>
    <xdr:sp macro="" textlink="">
      <xdr:nvSpPr>
        <xdr:cNvPr id="497" name="楕円 496">
          <a:extLst>
            <a:ext uri="{FF2B5EF4-FFF2-40B4-BE49-F238E27FC236}">
              <a16:creationId xmlns:a16="http://schemas.microsoft.com/office/drawing/2014/main" id="{4AF340E9-31CF-4533-9DB9-7BD6E9F45F6D}"/>
            </a:ext>
          </a:extLst>
        </xdr:cNvPr>
        <xdr:cNvSpPr/>
      </xdr:nvSpPr>
      <xdr:spPr>
        <a:xfrm>
          <a:off x="19458940" y="64577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110326</xdr:rowOff>
    </xdr:from>
    <xdr:ext cx="469744" cy="259045"/>
    <xdr:sp macro="" textlink="">
      <xdr:nvSpPr>
        <xdr:cNvPr id="498" name="【認定こども園・幼稚園・保育所】&#10;一人当たり面積該当値テキスト">
          <a:extLst>
            <a:ext uri="{FF2B5EF4-FFF2-40B4-BE49-F238E27FC236}">
              <a16:creationId xmlns:a16="http://schemas.microsoft.com/office/drawing/2014/main" id="{4AEF93A7-1D85-4811-BAE1-FBCB9B42649D}"/>
            </a:ext>
          </a:extLst>
        </xdr:cNvPr>
        <xdr:cNvSpPr txBox="1"/>
      </xdr:nvSpPr>
      <xdr:spPr>
        <a:xfrm>
          <a:off x="19547840" y="6313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93980</xdr:rowOff>
    </xdr:from>
    <xdr:to>
      <xdr:col>112</xdr:col>
      <xdr:colOff>38100</xdr:colOff>
      <xdr:row>39</xdr:row>
      <xdr:rowOff>24130</xdr:rowOff>
    </xdr:to>
    <xdr:sp macro="" textlink="">
      <xdr:nvSpPr>
        <xdr:cNvPr id="499" name="楕円 498">
          <a:extLst>
            <a:ext uri="{FF2B5EF4-FFF2-40B4-BE49-F238E27FC236}">
              <a16:creationId xmlns:a16="http://schemas.microsoft.com/office/drawing/2014/main" id="{6D29844B-2FF6-4AB2-89A4-45BDADCEEC21}"/>
            </a:ext>
          </a:extLst>
        </xdr:cNvPr>
        <xdr:cNvSpPr/>
      </xdr:nvSpPr>
      <xdr:spPr>
        <a:xfrm>
          <a:off x="18735040" y="64643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138249</xdr:rowOff>
    </xdr:from>
    <xdr:to>
      <xdr:col>116</xdr:col>
      <xdr:colOff>63500</xdr:colOff>
      <xdr:row>38</xdr:row>
      <xdr:rowOff>144780</xdr:rowOff>
    </xdr:to>
    <xdr:cxnSp macro="">
      <xdr:nvCxnSpPr>
        <xdr:cNvPr id="500" name="直線コネクタ 499">
          <a:extLst>
            <a:ext uri="{FF2B5EF4-FFF2-40B4-BE49-F238E27FC236}">
              <a16:creationId xmlns:a16="http://schemas.microsoft.com/office/drawing/2014/main" id="{E793B57A-117E-41E8-9825-EA4603F91C05}"/>
            </a:ext>
          </a:extLst>
        </xdr:cNvPr>
        <xdr:cNvCxnSpPr/>
      </xdr:nvCxnSpPr>
      <xdr:spPr>
        <a:xfrm flipV="1">
          <a:off x="18778220" y="6508569"/>
          <a:ext cx="73152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97246</xdr:rowOff>
    </xdr:from>
    <xdr:to>
      <xdr:col>107</xdr:col>
      <xdr:colOff>101600</xdr:colOff>
      <xdr:row>39</xdr:row>
      <xdr:rowOff>27396</xdr:rowOff>
    </xdr:to>
    <xdr:sp macro="" textlink="">
      <xdr:nvSpPr>
        <xdr:cNvPr id="501" name="楕円 500">
          <a:extLst>
            <a:ext uri="{FF2B5EF4-FFF2-40B4-BE49-F238E27FC236}">
              <a16:creationId xmlns:a16="http://schemas.microsoft.com/office/drawing/2014/main" id="{9A5FD510-645C-4285-A87A-682E405030C7}"/>
            </a:ext>
          </a:extLst>
        </xdr:cNvPr>
        <xdr:cNvSpPr/>
      </xdr:nvSpPr>
      <xdr:spPr>
        <a:xfrm>
          <a:off x="17937480" y="64675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144780</xdr:rowOff>
    </xdr:from>
    <xdr:to>
      <xdr:col>111</xdr:col>
      <xdr:colOff>177800</xdr:colOff>
      <xdr:row>38</xdr:row>
      <xdr:rowOff>148046</xdr:rowOff>
    </xdr:to>
    <xdr:cxnSp macro="">
      <xdr:nvCxnSpPr>
        <xdr:cNvPr id="502" name="直線コネクタ 501">
          <a:extLst>
            <a:ext uri="{FF2B5EF4-FFF2-40B4-BE49-F238E27FC236}">
              <a16:creationId xmlns:a16="http://schemas.microsoft.com/office/drawing/2014/main" id="{689F0486-C566-43E2-804E-F00BD2F26B86}"/>
            </a:ext>
          </a:extLst>
        </xdr:cNvPr>
        <xdr:cNvCxnSpPr/>
      </xdr:nvCxnSpPr>
      <xdr:spPr>
        <a:xfrm flipV="1">
          <a:off x="17988280" y="6515100"/>
          <a:ext cx="78994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103777</xdr:rowOff>
    </xdr:from>
    <xdr:to>
      <xdr:col>102</xdr:col>
      <xdr:colOff>165100</xdr:colOff>
      <xdr:row>39</xdr:row>
      <xdr:rowOff>33927</xdr:rowOff>
    </xdr:to>
    <xdr:sp macro="" textlink="">
      <xdr:nvSpPr>
        <xdr:cNvPr id="503" name="楕円 502">
          <a:extLst>
            <a:ext uri="{FF2B5EF4-FFF2-40B4-BE49-F238E27FC236}">
              <a16:creationId xmlns:a16="http://schemas.microsoft.com/office/drawing/2014/main" id="{9F3058DD-98F0-4C7C-8AAC-FEA9511B4F65}"/>
            </a:ext>
          </a:extLst>
        </xdr:cNvPr>
        <xdr:cNvSpPr/>
      </xdr:nvSpPr>
      <xdr:spPr>
        <a:xfrm>
          <a:off x="17162780" y="64740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148046</xdr:rowOff>
    </xdr:from>
    <xdr:to>
      <xdr:col>107</xdr:col>
      <xdr:colOff>50800</xdr:colOff>
      <xdr:row>38</xdr:row>
      <xdr:rowOff>154577</xdr:rowOff>
    </xdr:to>
    <xdr:cxnSp macro="">
      <xdr:nvCxnSpPr>
        <xdr:cNvPr id="504" name="直線コネクタ 503">
          <a:extLst>
            <a:ext uri="{FF2B5EF4-FFF2-40B4-BE49-F238E27FC236}">
              <a16:creationId xmlns:a16="http://schemas.microsoft.com/office/drawing/2014/main" id="{2E9E1D58-3D97-4A18-A92A-FD9FE1D6A89E}"/>
            </a:ext>
          </a:extLst>
        </xdr:cNvPr>
        <xdr:cNvCxnSpPr/>
      </xdr:nvCxnSpPr>
      <xdr:spPr>
        <a:xfrm flipV="1">
          <a:off x="17213580" y="6518366"/>
          <a:ext cx="7747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110309</xdr:rowOff>
    </xdr:from>
    <xdr:to>
      <xdr:col>98</xdr:col>
      <xdr:colOff>38100</xdr:colOff>
      <xdr:row>39</xdr:row>
      <xdr:rowOff>40459</xdr:rowOff>
    </xdr:to>
    <xdr:sp macro="" textlink="">
      <xdr:nvSpPr>
        <xdr:cNvPr id="505" name="楕円 504">
          <a:extLst>
            <a:ext uri="{FF2B5EF4-FFF2-40B4-BE49-F238E27FC236}">
              <a16:creationId xmlns:a16="http://schemas.microsoft.com/office/drawing/2014/main" id="{9468E6E7-12BE-4902-9FE4-DED067E4DC8D}"/>
            </a:ext>
          </a:extLst>
        </xdr:cNvPr>
        <xdr:cNvSpPr/>
      </xdr:nvSpPr>
      <xdr:spPr>
        <a:xfrm>
          <a:off x="16388080" y="648062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154577</xdr:rowOff>
    </xdr:from>
    <xdr:to>
      <xdr:col>102</xdr:col>
      <xdr:colOff>114300</xdr:colOff>
      <xdr:row>38</xdr:row>
      <xdr:rowOff>161109</xdr:rowOff>
    </xdr:to>
    <xdr:cxnSp macro="">
      <xdr:nvCxnSpPr>
        <xdr:cNvPr id="506" name="直線コネクタ 505">
          <a:extLst>
            <a:ext uri="{FF2B5EF4-FFF2-40B4-BE49-F238E27FC236}">
              <a16:creationId xmlns:a16="http://schemas.microsoft.com/office/drawing/2014/main" id="{87C095FD-E02D-48A5-B929-9962F03657E2}"/>
            </a:ext>
          </a:extLst>
        </xdr:cNvPr>
        <xdr:cNvCxnSpPr/>
      </xdr:nvCxnSpPr>
      <xdr:spPr>
        <a:xfrm flipV="1">
          <a:off x="16431260" y="6524897"/>
          <a:ext cx="78232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38117</xdr:rowOff>
    </xdr:from>
    <xdr:ext cx="469744" cy="259045"/>
    <xdr:sp macro="" textlink="">
      <xdr:nvSpPr>
        <xdr:cNvPr id="507" name="n_1aveValue【認定こども園・幼稚園・保育所】&#10;一人当たり面積">
          <a:extLst>
            <a:ext uri="{FF2B5EF4-FFF2-40B4-BE49-F238E27FC236}">
              <a16:creationId xmlns:a16="http://schemas.microsoft.com/office/drawing/2014/main" id="{B7A4ADA3-C205-451C-8AB3-6F0905C44709}"/>
            </a:ext>
          </a:extLst>
        </xdr:cNvPr>
        <xdr:cNvSpPr txBox="1"/>
      </xdr:nvSpPr>
      <xdr:spPr>
        <a:xfrm>
          <a:off x="18561127" y="657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80571</xdr:rowOff>
    </xdr:from>
    <xdr:ext cx="469744" cy="259045"/>
    <xdr:sp macro="" textlink="">
      <xdr:nvSpPr>
        <xdr:cNvPr id="508" name="n_2aveValue【認定こども園・幼稚園・保育所】&#10;一人当たり面積">
          <a:extLst>
            <a:ext uri="{FF2B5EF4-FFF2-40B4-BE49-F238E27FC236}">
              <a16:creationId xmlns:a16="http://schemas.microsoft.com/office/drawing/2014/main" id="{85117CB6-CCA0-4B4D-A01E-2A79E9B65389}"/>
            </a:ext>
          </a:extLst>
        </xdr:cNvPr>
        <xdr:cNvSpPr txBox="1"/>
      </xdr:nvSpPr>
      <xdr:spPr>
        <a:xfrm>
          <a:off x="17776267" y="6618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80571</xdr:rowOff>
    </xdr:from>
    <xdr:ext cx="469744" cy="259045"/>
    <xdr:sp macro="" textlink="">
      <xdr:nvSpPr>
        <xdr:cNvPr id="509" name="n_3aveValue【認定こども園・幼稚園・保育所】&#10;一人当たり面積">
          <a:extLst>
            <a:ext uri="{FF2B5EF4-FFF2-40B4-BE49-F238E27FC236}">
              <a16:creationId xmlns:a16="http://schemas.microsoft.com/office/drawing/2014/main" id="{E1AA4832-35AB-4245-97B0-73BF0CE42686}"/>
            </a:ext>
          </a:extLst>
        </xdr:cNvPr>
        <xdr:cNvSpPr txBox="1"/>
      </xdr:nvSpPr>
      <xdr:spPr>
        <a:xfrm>
          <a:off x="17001567" y="6618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140987</xdr:rowOff>
    </xdr:from>
    <xdr:ext cx="469744" cy="259045"/>
    <xdr:sp macro="" textlink="">
      <xdr:nvSpPr>
        <xdr:cNvPr id="510" name="n_4aveValue【認定こども園・幼稚園・保育所】&#10;一人当たり面積">
          <a:extLst>
            <a:ext uri="{FF2B5EF4-FFF2-40B4-BE49-F238E27FC236}">
              <a16:creationId xmlns:a16="http://schemas.microsoft.com/office/drawing/2014/main" id="{477AECD3-C09F-4C63-8468-FB7E67E0C6D8}"/>
            </a:ext>
          </a:extLst>
        </xdr:cNvPr>
        <xdr:cNvSpPr txBox="1"/>
      </xdr:nvSpPr>
      <xdr:spPr>
        <a:xfrm>
          <a:off x="16226867" y="667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40657</xdr:rowOff>
    </xdr:from>
    <xdr:ext cx="469744" cy="259045"/>
    <xdr:sp macro="" textlink="">
      <xdr:nvSpPr>
        <xdr:cNvPr id="511" name="n_1mainValue【認定こども園・幼稚園・保育所】&#10;一人当たり面積">
          <a:extLst>
            <a:ext uri="{FF2B5EF4-FFF2-40B4-BE49-F238E27FC236}">
              <a16:creationId xmlns:a16="http://schemas.microsoft.com/office/drawing/2014/main" id="{84898AD4-5D9F-410F-BF74-0A49C94668B9}"/>
            </a:ext>
          </a:extLst>
        </xdr:cNvPr>
        <xdr:cNvSpPr txBox="1"/>
      </xdr:nvSpPr>
      <xdr:spPr>
        <a:xfrm>
          <a:off x="18561127" y="624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43923</xdr:rowOff>
    </xdr:from>
    <xdr:ext cx="469744" cy="259045"/>
    <xdr:sp macro="" textlink="">
      <xdr:nvSpPr>
        <xdr:cNvPr id="512" name="n_2mainValue【認定こども園・幼稚園・保育所】&#10;一人当たり面積">
          <a:extLst>
            <a:ext uri="{FF2B5EF4-FFF2-40B4-BE49-F238E27FC236}">
              <a16:creationId xmlns:a16="http://schemas.microsoft.com/office/drawing/2014/main" id="{81F3997A-FFD6-4B54-A078-0B852F9671ED}"/>
            </a:ext>
          </a:extLst>
        </xdr:cNvPr>
        <xdr:cNvSpPr txBox="1"/>
      </xdr:nvSpPr>
      <xdr:spPr>
        <a:xfrm>
          <a:off x="17776267" y="624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50454</xdr:rowOff>
    </xdr:from>
    <xdr:ext cx="469744" cy="259045"/>
    <xdr:sp macro="" textlink="">
      <xdr:nvSpPr>
        <xdr:cNvPr id="513" name="n_3mainValue【認定こども園・幼稚園・保育所】&#10;一人当たり面積">
          <a:extLst>
            <a:ext uri="{FF2B5EF4-FFF2-40B4-BE49-F238E27FC236}">
              <a16:creationId xmlns:a16="http://schemas.microsoft.com/office/drawing/2014/main" id="{2E9FF734-3960-4B6E-840D-D4DABFAFA2C2}"/>
            </a:ext>
          </a:extLst>
        </xdr:cNvPr>
        <xdr:cNvSpPr txBox="1"/>
      </xdr:nvSpPr>
      <xdr:spPr>
        <a:xfrm>
          <a:off x="17001567" y="625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56985</xdr:rowOff>
    </xdr:from>
    <xdr:ext cx="469744" cy="259045"/>
    <xdr:sp macro="" textlink="">
      <xdr:nvSpPr>
        <xdr:cNvPr id="514" name="n_4mainValue【認定こども園・幼稚園・保育所】&#10;一人当たり面積">
          <a:extLst>
            <a:ext uri="{FF2B5EF4-FFF2-40B4-BE49-F238E27FC236}">
              <a16:creationId xmlns:a16="http://schemas.microsoft.com/office/drawing/2014/main" id="{B99C0560-CB4D-4E54-97A9-D2D4FBA52F27}"/>
            </a:ext>
          </a:extLst>
        </xdr:cNvPr>
        <xdr:cNvSpPr txBox="1"/>
      </xdr:nvSpPr>
      <xdr:spPr>
        <a:xfrm>
          <a:off x="16226867" y="6259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a:extLst>
            <a:ext uri="{FF2B5EF4-FFF2-40B4-BE49-F238E27FC236}">
              <a16:creationId xmlns:a16="http://schemas.microsoft.com/office/drawing/2014/main" id="{5DE3F60D-D8BE-4442-9581-AB2DDBB37A71}"/>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a:extLst>
            <a:ext uri="{FF2B5EF4-FFF2-40B4-BE49-F238E27FC236}">
              <a16:creationId xmlns:a16="http://schemas.microsoft.com/office/drawing/2014/main" id="{36956B1E-A123-4FD5-8D22-B29063C6DC97}"/>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a:extLst>
            <a:ext uri="{FF2B5EF4-FFF2-40B4-BE49-F238E27FC236}">
              <a16:creationId xmlns:a16="http://schemas.microsoft.com/office/drawing/2014/main" id="{E8251602-89C1-488C-89A5-DF86090C15CA}"/>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a:extLst>
            <a:ext uri="{FF2B5EF4-FFF2-40B4-BE49-F238E27FC236}">
              <a16:creationId xmlns:a16="http://schemas.microsoft.com/office/drawing/2014/main" id="{E1CEB89C-22AC-4CE9-8979-AD12A441762F}"/>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a:extLst>
            <a:ext uri="{FF2B5EF4-FFF2-40B4-BE49-F238E27FC236}">
              <a16:creationId xmlns:a16="http://schemas.microsoft.com/office/drawing/2014/main" id="{3090392F-FAF3-4154-A753-CDAEF5711533}"/>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a:extLst>
            <a:ext uri="{FF2B5EF4-FFF2-40B4-BE49-F238E27FC236}">
              <a16:creationId xmlns:a16="http://schemas.microsoft.com/office/drawing/2014/main" id="{D554DEE2-7355-403D-9AD5-1E878B378247}"/>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a:extLst>
            <a:ext uri="{FF2B5EF4-FFF2-40B4-BE49-F238E27FC236}">
              <a16:creationId xmlns:a16="http://schemas.microsoft.com/office/drawing/2014/main" id="{8C0C6D35-C9AB-4625-9B82-AEBD0A2C7D2C}"/>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a:extLst>
            <a:ext uri="{FF2B5EF4-FFF2-40B4-BE49-F238E27FC236}">
              <a16:creationId xmlns:a16="http://schemas.microsoft.com/office/drawing/2014/main" id="{39FD82B0-186D-42FC-A9B7-BAC958F5B836}"/>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3" name="テキスト ボックス 522">
          <a:extLst>
            <a:ext uri="{FF2B5EF4-FFF2-40B4-BE49-F238E27FC236}">
              <a16:creationId xmlns:a16="http://schemas.microsoft.com/office/drawing/2014/main" id="{6731CC0C-51EF-42A2-B1F8-0BADCE11D0B4}"/>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a:extLst>
            <a:ext uri="{FF2B5EF4-FFF2-40B4-BE49-F238E27FC236}">
              <a16:creationId xmlns:a16="http://schemas.microsoft.com/office/drawing/2014/main" id="{25F3CF0B-6667-4CE8-A7AF-1AD2015CD43D}"/>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5" name="テキスト ボックス 524">
          <a:extLst>
            <a:ext uri="{FF2B5EF4-FFF2-40B4-BE49-F238E27FC236}">
              <a16:creationId xmlns:a16="http://schemas.microsoft.com/office/drawing/2014/main" id="{D8B97432-0232-4433-94B8-4093A84DDF7A}"/>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6" name="直線コネクタ 525">
          <a:extLst>
            <a:ext uri="{FF2B5EF4-FFF2-40B4-BE49-F238E27FC236}">
              <a16:creationId xmlns:a16="http://schemas.microsoft.com/office/drawing/2014/main" id="{DEE88311-6D20-476E-82E1-BE21F4438A61}"/>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7" name="テキスト ボックス 526">
          <a:extLst>
            <a:ext uri="{FF2B5EF4-FFF2-40B4-BE49-F238E27FC236}">
              <a16:creationId xmlns:a16="http://schemas.microsoft.com/office/drawing/2014/main" id="{07D16C18-87B6-4306-9ACE-8FE3D993E561}"/>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8" name="直線コネクタ 527">
          <a:extLst>
            <a:ext uri="{FF2B5EF4-FFF2-40B4-BE49-F238E27FC236}">
              <a16:creationId xmlns:a16="http://schemas.microsoft.com/office/drawing/2014/main" id="{43A5CB12-0F8C-4207-98B3-AAAD6D577A19}"/>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9" name="テキスト ボックス 528">
          <a:extLst>
            <a:ext uri="{FF2B5EF4-FFF2-40B4-BE49-F238E27FC236}">
              <a16:creationId xmlns:a16="http://schemas.microsoft.com/office/drawing/2014/main" id="{006D54DA-B143-4AC8-BEE7-7C97D3948AE4}"/>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0" name="直線コネクタ 529">
          <a:extLst>
            <a:ext uri="{FF2B5EF4-FFF2-40B4-BE49-F238E27FC236}">
              <a16:creationId xmlns:a16="http://schemas.microsoft.com/office/drawing/2014/main" id="{F5A2AA5E-C197-45D8-B1C3-13E041AC9538}"/>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1" name="テキスト ボックス 530">
          <a:extLst>
            <a:ext uri="{FF2B5EF4-FFF2-40B4-BE49-F238E27FC236}">
              <a16:creationId xmlns:a16="http://schemas.microsoft.com/office/drawing/2014/main" id="{FA79742D-025E-4ECC-8F7F-BFA57B7B62D5}"/>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2" name="直線コネクタ 531">
          <a:extLst>
            <a:ext uri="{FF2B5EF4-FFF2-40B4-BE49-F238E27FC236}">
              <a16:creationId xmlns:a16="http://schemas.microsoft.com/office/drawing/2014/main" id="{F70B3BCC-FDD9-4C79-9EC9-8D9320F1AC15}"/>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3" name="テキスト ボックス 532">
          <a:extLst>
            <a:ext uri="{FF2B5EF4-FFF2-40B4-BE49-F238E27FC236}">
              <a16:creationId xmlns:a16="http://schemas.microsoft.com/office/drawing/2014/main" id="{7D8CDBEE-092D-41BA-8D05-FAB7B09FB2DE}"/>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4" name="直線コネクタ 533">
          <a:extLst>
            <a:ext uri="{FF2B5EF4-FFF2-40B4-BE49-F238E27FC236}">
              <a16:creationId xmlns:a16="http://schemas.microsoft.com/office/drawing/2014/main" id="{A3E91F72-CBA5-4A9F-9685-1F0A3CD1B30D}"/>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5" name="テキスト ボックス 534">
          <a:extLst>
            <a:ext uri="{FF2B5EF4-FFF2-40B4-BE49-F238E27FC236}">
              <a16:creationId xmlns:a16="http://schemas.microsoft.com/office/drawing/2014/main" id="{DD443207-3D22-4132-A154-9DEBCFDE455E}"/>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a:extLst>
            <a:ext uri="{FF2B5EF4-FFF2-40B4-BE49-F238E27FC236}">
              <a16:creationId xmlns:a16="http://schemas.microsoft.com/office/drawing/2014/main" id="{11DF9326-BC8B-42D8-AFD8-53D86CE09933}"/>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7" name="テキスト ボックス 536">
          <a:extLst>
            <a:ext uri="{FF2B5EF4-FFF2-40B4-BE49-F238E27FC236}">
              <a16:creationId xmlns:a16="http://schemas.microsoft.com/office/drawing/2014/main" id="{57F77F63-994D-4D91-B65E-22B60219C5BE}"/>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学校施設】&#10;有形固定資産減価償却率グラフ枠">
          <a:extLst>
            <a:ext uri="{FF2B5EF4-FFF2-40B4-BE49-F238E27FC236}">
              <a16:creationId xmlns:a16="http://schemas.microsoft.com/office/drawing/2014/main" id="{45A82E0C-854B-46F5-B22E-E7BE021BF486}"/>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148590</xdr:rowOff>
    </xdr:from>
    <xdr:to>
      <xdr:col>85</xdr:col>
      <xdr:colOff>126364</xdr:colOff>
      <xdr:row>63</xdr:row>
      <xdr:rowOff>142875</xdr:rowOff>
    </xdr:to>
    <xdr:cxnSp macro="">
      <xdr:nvCxnSpPr>
        <xdr:cNvPr id="539" name="直線コネクタ 538">
          <a:extLst>
            <a:ext uri="{FF2B5EF4-FFF2-40B4-BE49-F238E27FC236}">
              <a16:creationId xmlns:a16="http://schemas.microsoft.com/office/drawing/2014/main" id="{2BF0C4B2-1B87-44D3-B27B-A47E86361802}"/>
            </a:ext>
          </a:extLst>
        </xdr:cNvPr>
        <xdr:cNvCxnSpPr/>
      </xdr:nvCxnSpPr>
      <xdr:spPr>
        <a:xfrm flipV="1">
          <a:off x="14375764" y="9368790"/>
          <a:ext cx="0" cy="133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146702</xdr:rowOff>
    </xdr:from>
    <xdr:ext cx="405111" cy="259045"/>
    <xdr:sp macro="" textlink="">
      <xdr:nvSpPr>
        <xdr:cNvPr id="540" name="【学校施設】&#10;有形固定資産減価償却率最小値テキスト">
          <a:extLst>
            <a:ext uri="{FF2B5EF4-FFF2-40B4-BE49-F238E27FC236}">
              <a16:creationId xmlns:a16="http://schemas.microsoft.com/office/drawing/2014/main" id="{91E67634-AD7B-41A9-8C15-3DAC83E4542C}"/>
            </a:ext>
          </a:extLst>
        </xdr:cNvPr>
        <xdr:cNvSpPr txBox="1"/>
      </xdr:nvSpPr>
      <xdr:spPr>
        <a:xfrm>
          <a:off x="14414500" y="1070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142875</xdr:rowOff>
    </xdr:from>
    <xdr:to>
      <xdr:col>86</xdr:col>
      <xdr:colOff>25400</xdr:colOff>
      <xdr:row>63</xdr:row>
      <xdr:rowOff>142875</xdr:rowOff>
    </xdr:to>
    <xdr:cxnSp macro="">
      <xdr:nvCxnSpPr>
        <xdr:cNvPr id="541" name="直線コネクタ 540">
          <a:extLst>
            <a:ext uri="{FF2B5EF4-FFF2-40B4-BE49-F238E27FC236}">
              <a16:creationId xmlns:a16="http://schemas.microsoft.com/office/drawing/2014/main" id="{00927EC4-B1D1-48BE-A451-0C413D9C16EA}"/>
            </a:ext>
          </a:extLst>
        </xdr:cNvPr>
        <xdr:cNvCxnSpPr/>
      </xdr:nvCxnSpPr>
      <xdr:spPr>
        <a:xfrm>
          <a:off x="14287500" y="107041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95267</xdr:rowOff>
    </xdr:from>
    <xdr:ext cx="405111" cy="259045"/>
    <xdr:sp macro="" textlink="">
      <xdr:nvSpPr>
        <xdr:cNvPr id="542" name="【学校施設】&#10;有形固定資産減価償却率最大値テキスト">
          <a:extLst>
            <a:ext uri="{FF2B5EF4-FFF2-40B4-BE49-F238E27FC236}">
              <a16:creationId xmlns:a16="http://schemas.microsoft.com/office/drawing/2014/main" id="{5CDAF9E7-4687-47E0-ADC5-857B26409810}"/>
            </a:ext>
          </a:extLst>
        </xdr:cNvPr>
        <xdr:cNvSpPr txBox="1"/>
      </xdr:nvSpPr>
      <xdr:spPr>
        <a:xfrm>
          <a:off x="14414500" y="9147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148590</xdr:rowOff>
    </xdr:from>
    <xdr:to>
      <xdr:col>86</xdr:col>
      <xdr:colOff>25400</xdr:colOff>
      <xdr:row>55</xdr:row>
      <xdr:rowOff>148590</xdr:rowOff>
    </xdr:to>
    <xdr:cxnSp macro="">
      <xdr:nvCxnSpPr>
        <xdr:cNvPr id="543" name="直線コネクタ 542">
          <a:extLst>
            <a:ext uri="{FF2B5EF4-FFF2-40B4-BE49-F238E27FC236}">
              <a16:creationId xmlns:a16="http://schemas.microsoft.com/office/drawing/2014/main" id="{477DF975-C216-4C37-9507-D02589F20DD5}"/>
            </a:ext>
          </a:extLst>
        </xdr:cNvPr>
        <xdr:cNvCxnSpPr/>
      </xdr:nvCxnSpPr>
      <xdr:spPr>
        <a:xfrm>
          <a:off x="14287500" y="93687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67327</xdr:rowOff>
    </xdr:from>
    <xdr:ext cx="405111" cy="259045"/>
    <xdr:sp macro="" textlink="">
      <xdr:nvSpPr>
        <xdr:cNvPr id="544" name="【学校施設】&#10;有形固定資産減価償却率平均値テキスト">
          <a:extLst>
            <a:ext uri="{FF2B5EF4-FFF2-40B4-BE49-F238E27FC236}">
              <a16:creationId xmlns:a16="http://schemas.microsoft.com/office/drawing/2014/main" id="{D2B83E0C-7EE3-43F2-80F0-A62FCE53C0C1}"/>
            </a:ext>
          </a:extLst>
        </xdr:cNvPr>
        <xdr:cNvSpPr txBox="1"/>
      </xdr:nvSpPr>
      <xdr:spPr>
        <a:xfrm>
          <a:off x="14414500" y="99580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44450</xdr:rowOff>
    </xdr:from>
    <xdr:to>
      <xdr:col>85</xdr:col>
      <xdr:colOff>177800</xdr:colOff>
      <xdr:row>60</xdr:row>
      <xdr:rowOff>146050</xdr:rowOff>
    </xdr:to>
    <xdr:sp macro="" textlink="">
      <xdr:nvSpPr>
        <xdr:cNvPr id="545" name="フローチャート: 判断 544">
          <a:extLst>
            <a:ext uri="{FF2B5EF4-FFF2-40B4-BE49-F238E27FC236}">
              <a16:creationId xmlns:a16="http://schemas.microsoft.com/office/drawing/2014/main" id="{D5ECF115-3B01-4664-8E34-EC69BC73E433}"/>
            </a:ext>
          </a:extLst>
        </xdr:cNvPr>
        <xdr:cNvSpPr/>
      </xdr:nvSpPr>
      <xdr:spPr>
        <a:xfrm>
          <a:off x="14325600" y="1010285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xdr:rowOff>
    </xdr:from>
    <xdr:to>
      <xdr:col>81</xdr:col>
      <xdr:colOff>101600</xdr:colOff>
      <xdr:row>60</xdr:row>
      <xdr:rowOff>106045</xdr:rowOff>
    </xdr:to>
    <xdr:sp macro="" textlink="">
      <xdr:nvSpPr>
        <xdr:cNvPr id="546" name="フローチャート: 判断 545">
          <a:extLst>
            <a:ext uri="{FF2B5EF4-FFF2-40B4-BE49-F238E27FC236}">
              <a16:creationId xmlns:a16="http://schemas.microsoft.com/office/drawing/2014/main" id="{62B162FD-A74E-494A-BC7E-2E68944DEC76}"/>
            </a:ext>
          </a:extLst>
        </xdr:cNvPr>
        <xdr:cNvSpPr/>
      </xdr:nvSpPr>
      <xdr:spPr>
        <a:xfrm>
          <a:off x="13578840" y="1006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153035</xdr:rowOff>
    </xdr:from>
    <xdr:to>
      <xdr:col>76</xdr:col>
      <xdr:colOff>165100</xdr:colOff>
      <xdr:row>60</xdr:row>
      <xdr:rowOff>83185</xdr:rowOff>
    </xdr:to>
    <xdr:sp macro="" textlink="">
      <xdr:nvSpPr>
        <xdr:cNvPr id="547" name="フローチャート: 判断 546">
          <a:extLst>
            <a:ext uri="{FF2B5EF4-FFF2-40B4-BE49-F238E27FC236}">
              <a16:creationId xmlns:a16="http://schemas.microsoft.com/office/drawing/2014/main" id="{6E7A3779-DE07-418F-9DE7-AEF3675297D3}"/>
            </a:ext>
          </a:extLst>
        </xdr:cNvPr>
        <xdr:cNvSpPr/>
      </xdr:nvSpPr>
      <xdr:spPr>
        <a:xfrm>
          <a:off x="12804140" y="100437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xdr:rowOff>
    </xdr:from>
    <xdr:to>
      <xdr:col>72</xdr:col>
      <xdr:colOff>38100</xdr:colOff>
      <xdr:row>60</xdr:row>
      <xdr:rowOff>102235</xdr:rowOff>
    </xdr:to>
    <xdr:sp macro="" textlink="">
      <xdr:nvSpPr>
        <xdr:cNvPr id="548" name="フローチャート: 判断 547">
          <a:extLst>
            <a:ext uri="{FF2B5EF4-FFF2-40B4-BE49-F238E27FC236}">
              <a16:creationId xmlns:a16="http://schemas.microsoft.com/office/drawing/2014/main" id="{1DC88C1D-316B-4F51-B765-24352056C381}"/>
            </a:ext>
          </a:extLst>
        </xdr:cNvPr>
        <xdr:cNvSpPr/>
      </xdr:nvSpPr>
      <xdr:spPr>
        <a:xfrm>
          <a:off x="12029440" y="100590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114935</xdr:rowOff>
    </xdr:from>
    <xdr:to>
      <xdr:col>67</xdr:col>
      <xdr:colOff>101600</xdr:colOff>
      <xdr:row>60</xdr:row>
      <xdr:rowOff>45085</xdr:rowOff>
    </xdr:to>
    <xdr:sp macro="" textlink="">
      <xdr:nvSpPr>
        <xdr:cNvPr id="549" name="フローチャート: 判断 548">
          <a:extLst>
            <a:ext uri="{FF2B5EF4-FFF2-40B4-BE49-F238E27FC236}">
              <a16:creationId xmlns:a16="http://schemas.microsoft.com/office/drawing/2014/main" id="{F3081C75-1E88-4058-B4DD-B0C04910E502}"/>
            </a:ext>
          </a:extLst>
        </xdr:cNvPr>
        <xdr:cNvSpPr/>
      </xdr:nvSpPr>
      <xdr:spPr>
        <a:xfrm>
          <a:off x="11231880" y="100056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BDDF7576-6E29-42B1-84B7-699F8B8FE026}"/>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7CF26F22-FEB6-4276-A086-A9CFC04DFB87}"/>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1EECEA00-D8FE-4018-8861-8327BE9CFA7D}"/>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A47E8DFB-9B70-41C5-938E-94FA4E0FF88A}"/>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815A28F2-CD8B-47C0-8DFF-5EB14E5B3D0B}"/>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135890</xdr:rowOff>
    </xdr:from>
    <xdr:to>
      <xdr:col>85</xdr:col>
      <xdr:colOff>177800</xdr:colOff>
      <xdr:row>61</xdr:row>
      <xdr:rowOff>66040</xdr:rowOff>
    </xdr:to>
    <xdr:sp macro="" textlink="">
      <xdr:nvSpPr>
        <xdr:cNvPr id="555" name="楕円 554">
          <a:extLst>
            <a:ext uri="{FF2B5EF4-FFF2-40B4-BE49-F238E27FC236}">
              <a16:creationId xmlns:a16="http://schemas.microsoft.com/office/drawing/2014/main" id="{A23F23CD-B73D-4243-A194-BB75D8ED2D36}"/>
            </a:ext>
          </a:extLst>
        </xdr:cNvPr>
        <xdr:cNvSpPr/>
      </xdr:nvSpPr>
      <xdr:spPr>
        <a:xfrm>
          <a:off x="14325600" y="1019429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114317</xdr:rowOff>
    </xdr:from>
    <xdr:ext cx="405111" cy="259045"/>
    <xdr:sp macro="" textlink="">
      <xdr:nvSpPr>
        <xdr:cNvPr id="556" name="【学校施設】&#10;有形固定資産減価償却率該当値テキスト">
          <a:extLst>
            <a:ext uri="{FF2B5EF4-FFF2-40B4-BE49-F238E27FC236}">
              <a16:creationId xmlns:a16="http://schemas.microsoft.com/office/drawing/2014/main" id="{9AD8C125-8930-4682-91AF-CCF4B23C696A}"/>
            </a:ext>
          </a:extLst>
        </xdr:cNvPr>
        <xdr:cNvSpPr txBox="1"/>
      </xdr:nvSpPr>
      <xdr:spPr>
        <a:xfrm>
          <a:off x="14414500"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92075</xdr:rowOff>
    </xdr:from>
    <xdr:to>
      <xdr:col>81</xdr:col>
      <xdr:colOff>101600</xdr:colOff>
      <xdr:row>61</xdr:row>
      <xdr:rowOff>22225</xdr:rowOff>
    </xdr:to>
    <xdr:sp macro="" textlink="">
      <xdr:nvSpPr>
        <xdr:cNvPr id="557" name="楕円 556">
          <a:extLst>
            <a:ext uri="{FF2B5EF4-FFF2-40B4-BE49-F238E27FC236}">
              <a16:creationId xmlns:a16="http://schemas.microsoft.com/office/drawing/2014/main" id="{DD2D90B9-68AD-46AD-9A4C-97BB9A8D456A}"/>
            </a:ext>
          </a:extLst>
        </xdr:cNvPr>
        <xdr:cNvSpPr/>
      </xdr:nvSpPr>
      <xdr:spPr>
        <a:xfrm>
          <a:off x="13578840" y="10150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142875</xdr:rowOff>
    </xdr:from>
    <xdr:to>
      <xdr:col>85</xdr:col>
      <xdr:colOff>127000</xdr:colOff>
      <xdr:row>61</xdr:row>
      <xdr:rowOff>15240</xdr:rowOff>
    </xdr:to>
    <xdr:cxnSp macro="">
      <xdr:nvCxnSpPr>
        <xdr:cNvPr id="558" name="直線コネクタ 557">
          <a:extLst>
            <a:ext uri="{FF2B5EF4-FFF2-40B4-BE49-F238E27FC236}">
              <a16:creationId xmlns:a16="http://schemas.microsoft.com/office/drawing/2014/main" id="{E323CCA6-13BB-42BF-96ED-ABC61F1BD362}"/>
            </a:ext>
          </a:extLst>
        </xdr:cNvPr>
        <xdr:cNvCxnSpPr/>
      </xdr:nvCxnSpPr>
      <xdr:spPr>
        <a:xfrm>
          <a:off x="13629640" y="10201275"/>
          <a:ext cx="74676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48260</xdr:rowOff>
    </xdr:from>
    <xdr:to>
      <xdr:col>76</xdr:col>
      <xdr:colOff>165100</xdr:colOff>
      <xdr:row>60</xdr:row>
      <xdr:rowOff>149860</xdr:rowOff>
    </xdr:to>
    <xdr:sp macro="" textlink="">
      <xdr:nvSpPr>
        <xdr:cNvPr id="559" name="楕円 558">
          <a:extLst>
            <a:ext uri="{FF2B5EF4-FFF2-40B4-BE49-F238E27FC236}">
              <a16:creationId xmlns:a16="http://schemas.microsoft.com/office/drawing/2014/main" id="{E82C9D71-F8A4-4695-8C62-E17E2AAB05EB}"/>
            </a:ext>
          </a:extLst>
        </xdr:cNvPr>
        <xdr:cNvSpPr/>
      </xdr:nvSpPr>
      <xdr:spPr>
        <a:xfrm>
          <a:off x="1280414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99060</xdr:rowOff>
    </xdr:from>
    <xdr:to>
      <xdr:col>81</xdr:col>
      <xdr:colOff>50800</xdr:colOff>
      <xdr:row>60</xdr:row>
      <xdr:rowOff>142875</xdr:rowOff>
    </xdr:to>
    <xdr:cxnSp macro="">
      <xdr:nvCxnSpPr>
        <xdr:cNvPr id="560" name="直線コネクタ 559">
          <a:extLst>
            <a:ext uri="{FF2B5EF4-FFF2-40B4-BE49-F238E27FC236}">
              <a16:creationId xmlns:a16="http://schemas.microsoft.com/office/drawing/2014/main" id="{0634FE44-B3DD-4BAC-B51A-406EC65C9A9C}"/>
            </a:ext>
          </a:extLst>
        </xdr:cNvPr>
        <xdr:cNvCxnSpPr/>
      </xdr:nvCxnSpPr>
      <xdr:spPr>
        <a:xfrm>
          <a:off x="12854940" y="10157460"/>
          <a:ext cx="7747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15875</xdr:rowOff>
    </xdr:from>
    <xdr:to>
      <xdr:col>72</xdr:col>
      <xdr:colOff>38100</xdr:colOff>
      <xdr:row>60</xdr:row>
      <xdr:rowOff>117475</xdr:rowOff>
    </xdr:to>
    <xdr:sp macro="" textlink="">
      <xdr:nvSpPr>
        <xdr:cNvPr id="561" name="楕円 560">
          <a:extLst>
            <a:ext uri="{FF2B5EF4-FFF2-40B4-BE49-F238E27FC236}">
              <a16:creationId xmlns:a16="http://schemas.microsoft.com/office/drawing/2014/main" id="{00DDCFA8-A7A0-4DCE-8148-CB9E43A7516C}"/>
            </a:ext>
          </a:extLst>
        </xdr:cNvPr>
        <xdr:cNvSpPr/>
      </xdr:nvSpPr>
      <xdr:spPr>
        <a:xfrm>
          <a:off x="12029440" y="100742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66675</xdr:rowOff>
    </xdr:from>
    <xdr:to>
      <xdr:col>76</xdr:col>
      <xdr:colOff>114300</xdr:colOff>
      <xdr:row>60</xdr:row>
      <xdr:rowOff>99060</xdr:rowOff>
    </xdr:to>
    <xdr:cxnSp macro="">
      <xdr:nvCxnSpPr>
        <xdr:cNvPr id="562" name="直線コネクタ 561">
          <a:extLst>
            <a:ext uri="{FF2B5EF4-FFF2-40B4-BE49-F238E27FC236}">
              <a16:creationId xmlns:a16="http://schemas.microsoft.com/office/drawing/2014/main" id="{35FAB260-8643-41B8-9FED-7F17F982B338}"/>
            </a:ext>
          </a:extLst>
        </xdr:cNvPr>
        <xdr:cNvCxnSpPr/>
      </xdr:nvCxnSpPr>
      <xdr:spPr>
        <a:xfrm>
          <a:off x="12072620" y="10125075"/>
          <a:ext cx="78232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158750</xdr:rowOff>
    </xdr:from>
    <xdr:to>
      <xdr:col>67</xdr:col>
      <xdr:colOff>101600</xdr:colOff>
      <xdr:row>60</xdr:row>
      <xdr:rowOff>88900</xdr:rowOff>
    </xdr:to>
    <xdr:sp macro="" textlink="">
      <xdr:nvSpPr>
        <xdr:cNvPr id="563" name="楕円 562">
          <a:extLst>
            <a:ext uri="{FF2B5EF4-FFF2-40B4-BE49-F238E27FC236}">
              <a16:creationId xmlns:a16="http://schemas.microsoft.com/office/drawing/2014/main" id="{2A0B94E6-79B3-47A1-995C-B7813790E229}"/>
            </a:ext>
          </a:extLst>
        </xdr:cNvPr>
        <xdr:cNvSpPr/>
      </xdr:nvSpPr>
      <xdr:spPr>
        <a:xfrm>
          <a:off x="11231880" y="100495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38100</xdr:rowOff>
    </xdr:from>
    <xdr:to>
      <xdr:col>71</xdr:col>
      <xdr:colOff>177800</xdr:colOff>
      <xdr:row>60</xdr:row>
      <xdr:rowOff>66675</xdr:rowOff>
    </xdr:to>
    <xdr:cxnSp macro="">
      <xdr:nvCxnSpPr>
        <xdr:cNvPr id="564" name="直線コネクタ 563">
          <a:extLst>
            <a:ext uri="{FF2B5EF4-FFF2-40B4-BE49-F238E27FC236}">
              <a16:creationId xmlns:a16="http://schemas.microsoft.com/office/drawing/2014/main" id="{53E63FAE-A06E-4C99-BCC7-C2E2730DB915}"/>
            </a:ext>
          </a:extLst>
        </xdr:cNvPr>
        <xdr:cNvCxnSpPr/>
      </xdr:nvCxnSpPr>
      <xdr:spPr>
        <a:xfrm>
          <a:off x="11282680" y="10096500"/>
          <a:ext cx="78994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122572</xdr:rowOff>
    </xdr:from>
    <xdr:ext cx="405111" cy="259045"/>
    <xdr:sp macro="" textlink="">
      <xdr:nvSpPr>
        <xdr:cNvPr id="565" name="n_1aveValue【学校施設】&#10;有形固定資産減価償却率">
          <a:extLst>
            <a:ext uri="{FF2B5EF4-FFF2-40B4-BE49-F238E27FC236}">
              <a16:creationId xmlns:a16="http://schemas.microsoft.com/office/drawing/2014/main" id="{114AB8DF-0E1E-4918-9E74-E83D29276E98}"/>
            </a:ext>
          </a:extLst>
        </xdr:cNvPr>
        <xdr:cNvSpPr txBox="1"/>
      </xdr:nvSpPr>
      <xdr:spPr>
        <a:xfrm>
          <a:off x="13437244" y="984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99712</xdr:rowOff>
    </xdr:from>
    <xdr:ext cx="405111" cy="259045"/>
    <xdr:sp macro="" textlink="">
      <xdr:nvSpPr>
        <xdr:cNvPr id="566" name="n_2aveValue【学校施設】&#10;有形固定資産減価償却率">
          <a:extLst>
            <a:ext uri="{FF2B5EF4-FFF2-40B4-BE49-F238E27FC236}">
              <a16:creationId xmlns:a16="http://schemas.microsoft.com/office/drawing/2014/main" id="{333323DA-729B-4851-94E7-C37C34FEA5D6}"/>
            </a:ext>
          </a:extLst>
        </xdr:cNvPr>
        <xdr:cNvSpPr txBox="1"/>
      </xdr:nvSpPr>
      <xdr:spPr>
        <a:xfrm>
          <a:off x="12675244" y="982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118762</xdr:rowOff>
    </xdr:from>
    <xdr:ext cx="405111" cy="259045"/>
    <xdr:sp macro="" textlink="">
      <xdr:nvSpPr>
        <xdr:cNvPr id="567" name="n_3aveValue【学校施設】&#10;有形固定資産減価償却率">
          <a:extLst>
            <a:ext uri="{FF2B5EF4-FFF2-40B4-BE49-F238E27FC236}">
              <a16:creationId xmlns:a16="http://schemas.microsoft.com/office/drawing/2014/main" id="{828730DC-598C-4A81-AE84-36FFA6A98011}"/>
            </a:ext>
          </a:extLst>
        </xdr:cNvPr>
        <xdr:cNvSpPr txBox="1"/>
      </xdr:nvSpPr>
      <xdr:spPr>
        <a:xfrm>
          <a:off x="1190054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61612</xdr:rowOff>
    </xdr:from>
    <xdr:ext cx="405111" cy="259045"/>
    <xdr:sp macro="" textlink="">
      <xdr:nvSpPr>
        <xdr:cNvPr id="568" name="n_4aveValue【学校施設】&#10;有形固定資産減価償却率">
          <a:extLst>
            <a:ext uri="{FF2B5EF4-FFF2-40B4-BE49-F238E27FC236}">
              <a16:creationId xmlns:a16="http://schemas.microsoft.com/office/drawing/2014/main" id="{2BD4CFB1-0F8E-4A85-A1FD-51B8B82F2FF7}"/>
            </a:ext>
          </a:extLst>
        </xdr:cNvPr>
        <xdr:cNvSpPr txBox="1"/>
      </xdr:nvSpPr>
      <xdr:spPr>
        <a:xfrm>
          <a:off x="11102984" y="978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13352</xdr:rowOff>
    </xdr:from>
    <xdr:ext cx="405111" cy="259045"/>
    <xdr:sp macro="" textlink="">
      <xdr:nvSpPr>
        <xdr:cNvPr id="569" name="n_1mainValue【学校施設】&#10;有形固定資産減価償却率">
          <a:extLst>
            <a:ext uri="{FF2B5EF4-FFF2-40B4-BE49-F238E27FC236}">
              <a16:creationId xmlns:a16="http://schemas.microsoft.com/office/drawing/2014/main" id="{961B8341-00F4-4E10-AECA-DAD4CD80D29C}"/>
            </a:ext>
          </a:extLst>
        </xdr:cNvPr>
        <xdr:cNvSpPr txBox="1"/>
      </xdr:nvSpPr>
      <xdr:spPr>
        <a:xfrm>
          <a:off x="13437244" y="1023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140987</xdr:rowOff>
    </xdr:from>
    <xdr:ext cx="405111" cy="259045"/>
    <xdr:sp macro="" textlink="">
      <xdr:nvSpPr>
        <xdr:cNvPr id="570" name="n_2mainValue【学校施設】&#10;有形固定資産減価償却率">
          <a:extLst>
            <a:ext uri="{FF2B5EF4-FFF2-40B4-BE49-F238E27FC236}">
              <a16:creationId xmlns:a16="http://schemas.microsoft.com/office/drawing/2014/main" id="{66B0BB37-5B9C-4986-BBEA-E783FA48B893}"/>
            </a:ext>
          </a:extLst>
        </xdr:cNvPr>
        <xdr:cNvSpPr txBox="1"/>
      </xdr:nvSpPr>
      <xdr:spPr>
        <a:xfrm>
          <a:off x="12675244" y="1019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108602</xdr:rowOff>
    </xdr:from>
    <xdr:ext cx="405111" cy="259045"/>
    <xdr:sp macro="" textlink="">
      <xdr:nvSpPr>
        <xdr:cNvPr id="571" name="n_3mainValue【学校施設】&#10;有形固定資産減価償却率">
          <a:extLst>
            <a:ext uri="{FF2B5EF4-FFF2-40B4-BE49-F238E27FC236}">
              <a16:creationId xmlns:a16="http://schemas.microsoft.com/office/drawing/2014/main" id="{56257BA1-B72D-4FA4-84B6-3CD0E7319AE4}"/>
            </a:ext>
          </a:extLst>
        </xdr:cNvPr>
        <xdr:cNvSpPr txBox="1"/>
      </xdr:nvSpPr>
      <xdr:spPr>
        <a:xfrm>
          <a:off x="11900544" y="1016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80027</xdr:rowOff>
    </xdr:from>
    <xdr:ext cx="405111" cy="259045"/>
    <xdr:sp macro="" textlink="">
      <xdr:nvSpPr>
        <xdr:cNvPr id="572" name="n_4mainValue【学校施設】&#10;有形固定資産減価償却率">
          <a:extLst>
            <a:ext uri="{FF2B5EF4-FFF2-40B4-BE49-F238E27FC236}">
              <a16:creationId xmlns:a16="http://schemas.microsoft.com/office/drawing/2014/main" id="{71ABA0AB-69BB-41B1-81F4-55D08B000CE2}"/>
            </a:ext>
          </a:extLst>
        </xdr:cNvPr>
        <xdr:cNvSpPr txBox="1"/>
      </xdr:nvSpPr>
      <xdr:spPr>
        <a:xfrm>
          <a:off x="11102984" y="1013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a:extLst>
            <a:ext uri="{FF2B5EF4-FFF2-40B4-BE49-F238E27FC236}">
              <a16:creationId xmlns:a16="http://schemas.microsoft.com/office/drawing/2014/main" id="{FA244BA2-A26A-4B75-BE8D-A18F233517AA}"/>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a:extLst>
            <a:ext uri="{FF2B5EF4-FFF2-40B4-BE49-F238E27FC236}">
              <a16:creationId xmlns:a16="http://schemas.microsoft.com/office/drawing/2014/main" id="{C5104321-6FF7-4483-92C5-1DA29AB14AF6}"/>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a:extLst>
            <a:ext uri="{FF2B5EF4-FFF2-40B4-BE49-F238E27FC236}">
              <a16:creationId xmlns:a16="http://schemas.microsoft.com/office/drawing/2014/main" id="{CF9AC98B-8984-41E5-A632-D504C48DE5E6}"/>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a:extLst>
            <a:ext uri="{FF2B5EF4-FFF2-40B4-BE49-F238E27FC236}">
              <a16:creationId xmlns:a16="http://schemas.microsoft.com/office/drawing/2014/main" id="{72A322AD-B33E-4504-BA90-1A74212D6B41}"/>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a:extLst>
            <a:ext uri="{FF2B5EF4-FFF2-40B4-BE49-F238E27FC236}">
              <a16:creationId xmlns:a16="http://schemas.microsoft.com/office/drawing/2014/main" id="{D94E3245-A68D-4A6F-9BA9-CC2D56B046B2}"/>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a:extLst>
            <a:ext uri="{FF2B5EF4-FFF2-40B4-BE49-F238E27FC236}">
              <a16:creationId xmlns:a16="http://schemas.microsoft.com/office/drawing/2014/main" id="{8801A03B-85BE-452D-80BF-4AA094CDAB25}"/>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a:extLst>
            <a:ext uri="{FF2B5EF4-FFF2-40B4-BE49-F238E27FC236}">
              <a16:creationId xmlns:a16="http://schemas.microsoft.com/office/drawing/2014/main" id="{1547DC64-9D7E-4DDD-BB40-4B546498707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a:extLst>
            <a:ext uri="{FF2B5EF4-FFF2-40B4-BE49-F238E27FC236}">
              <a16:creationId xmlns:a16="http://schemas.microsoft.com/office/drawing/2014/main" id="{ACC9A6C4-236D-499B-93AB-19DB1593838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a:extLst>
            <a:ext uri="{FF2B5EF4-FFF2-40B4-BE49-F238E27FC236}">
              <a16:creationId xmlns:a16="http://schemas.microsoft.com/office/drawing/2014/main" id="{FCE6B220-1549-4932-82D4-89041760C53F}"/>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a:extLst>
            <a:ext uri="{FF2B5EF4-FFF2-40B4-BE49-F238E27FC236}">
              <a16:creationId xmlns:a16="http://schemas.microsoft.com/office/drawing/2014/main" id="{8335A28F-09DD-4D9E-B3D4-57C391362BB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3" name="直線コネクタ 582">
          <a:extLst>
            <a:ext uri="{FF2B5EF4-FFF2-40B4-BE49-F238E27FC236}">
              <a16:creationId xmlns:a16="http://schemas.microsoft.com/office/drawing/2014/main" id="{8ABBF7D8-F877-4C4D-B3E2-E9C1D3FAE814}"/>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4" name="テキスト ボックス 583">
          <a:extLst>
            <a:ext uri="{FF2B5EF4-FFF2-40B4-BE49-F238E27FC236}">
              <a16:creationId xmlns:a16="http://schemas.microsoft.com/office/drawing/2014/main" id="{EEA698F8-481F-4F31-AAED-DAD66B62F23A}"/>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5" name="直線コネクタ 584">
          <a:extLst>
            <a:ext uri="{FF2B5EF4-FFF2-40B4-BE49-F238E27FC236}">
              <a16:creationId xmlns:a16="http://schemas.microsoft.com/office/drawing/2014/main" id="{A73A86F5-3A89-4B07-B17D-015FD68ADF16}"/>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6" name="テキスト ボックス 585">
          <a:extLst>
            <a:ext uri="{FF2B5EF4-FFF2-40B4-BE49-F238E27FC236}">
              <a16:creationId xmlns:a16="http://schemas.microsoft.com/office/drawing/2014/main" id="{6BF71FCA-EE8C-412F-BBF9-6EA835DB0937}"/>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7" name="直線コネクタ 586">
          <a:extLst>
            <a:ext uri="{FF2B5EF4-FFF2-40B4-BE49-F238E27FC236}">
              <a16:creationId xmlns:a16="http://schemas.microsoft.com/office/drawing/2014/main" id="{8C96E002-6104-4CE7-AC51-26E24096A7CA}"/>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8" name="テキスト ボックス 587">
          <a:extLst>
            <a:ext uri="{FF2B5EF4-FFF2-40B4-BE49-F238E27FC236}">
              <a16:creationId xmlns:a16="http://schemas.microsoft.com/office/drawing/2014/main" id="{CE43150F-E948-419A-84DE-EA9DB2864AD3}"/>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9" name="直線コネクタ 588">
          <a:extLst>
            <a:ext uri="{FF2B5EF4-FFF2-40B4-BE49-F238E27FC236}">
              <a16:creationId xmlns:a16="http://schemas.microsoft.com/office/drawing/2014/main" id="{4927BF23-2D7B-4DD4-8B51-B2994226188B}"/>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0" name="テキスト ボックス 589">
          <a:extLst>
            <a:ext uri="{FF2B5EF4-FFF2-40B4-BE49-F238E27FC236}">
              <a16:creationId xmlns:a16="http://schemas.microsoft.com/office/drawing/2014/main" id="{2C3611A1-9A42-44EF-ADB1-E11C675618A2}"/>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1" name="直線コネクタ 590">
          <a:extLst>
            <a:ext uri="{FF2B5EF4-FFF2-40B4-BE49-F238E27FC236}">
              <a16:creationId xmlns:a16="http://schemas.microsoft.com/office/drawing/2014/main" id="{FC4F2F53-E310-4807-9F26-45BA8CD04DBC}"/>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2" name="テキスト ボックス 591">
          <a:extLst>
            <a:ext uri="{FF2B5EF4-FFF2-40B4-BE49-F238E27FC236}">
              <a16:creationId xmlns:a16="http://schemas.microsoft.com/office/drawing/2014/main" id="{1D229F0A-B492-4994-84E2-581A0EFB0369}"/>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a:extLst>
            <a:ext uri="{FF2B5EF4-FFF2-40B4-BE49-F238E27FC236}">
              <a16:creationId xmlns:a16="http://schemas.microsoft.com/office/drawing/2014/main" id="{C98DA356-E48A-450F-81EA-85167345AC42}"/>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4" name="テキスト ボックス 593">
          <a:extLst>
            <a:ext uri="{FF2B5EF4-FFF2-40B4-BE49-F238E27FC236}">
              <a16:creationId xmlns:a16="http://schemas.microsoft.com/office/drawing/2014/main" id="{52E137B5-573E-45A8-BA53-F422E227C50C}"/>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学校施設】&#10;一人当たり面積グラフ枠">
          <a:extLst>
            <a:ext uri="{FF2B5EF4-FFF2-40B4-BE49-F238E27FC236}">
              <a16:creationId xmlns:a16="http://schemas.microsoft.com/office/drawing/2014/main" id="{E3075BA5-CBE8-432A-A8B8-E13169D93CAD}"/>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16193</xdr:rowOff>
    </xdr:from>
    <xdr:to>
      <xdr:col>116</xdr:col>
      <xdr:colOff>62864</xdr:colOff>
      <xdr:row>63</xdr:row>
      <xdr:rowOff>105537</xdr:rowOff>
    </xdr:to>
    <xdr:cxnSp macro="">
      <xdr:nvCxnSpPr>
        <xdr:cNvPr id="596" name="直線コネクタ 595">
          <a:extLst>
            <a:ext uri="{FF2B5EF4-FFF2-40B4-BE49-F238E27FC236}">
              <a16:creationId xmlns:a16="http://schemas.microsoft.com/office/drawing/2014/main" id="{5BE71802-214D-4457-A531-55F7ACFE0000}"/>
            </a:ext>
          </a:extLst>
        </xdr:cNvPr>
        <xdr:cNvCxnSpPr/>
      </xdr:nvCxnSpPr>
      <xdr:spPr>
        <a:xfrm flipV="1">
          <a:off x="19509104" y="9404033"/>
          <a:ext cx="0" cy="1262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109364</xdr:rowOff>
    </xdr:from>
    <xdr:ext cx="469744" cy="259045"/>
    <xdr:sp macro="" textlink="">
      <xdr:nvSpPr>
        <xdr:cNvPr id="597" name="【学校施設】&#10;一人当たり面積最小値テキスト">
          <a:extLst>
            <a:ext uri="{FF2B5EF4-FFF2-40B4-BE49-F238E27FC236}">
              <a16:creationId xmlns:a16="http://schemas.microsoft.com/office/drawing/2014/main" id="{46EB8B7A-225D-43D2-AD06-0017FDA42DB6}"/>
            </a:ext>
          </a:extLst>
        </xdr:cNvPr>
        <xdr:cNvSpPr txBox="1"/>
      </xdr:nvSpPr>
      <xdr:spPr>
        <a:xfrm>
          <a:off x="19547840" y="1067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105537</xdr:rowOff>
    </xdr:from>
    <xdr:to>
      <xdr:col>116</xdr:col>
      <xdr:colOff>152400</xdr:colOff>
      <xdr:row>63</xdr:row>
      <xdr:rowOff>105537</xdr:rowOff>
    </xdr:to>
    <xdr:cxnSp macro="">
      <xdr:nvCxnSpPr>
        <xdr:cNvPr id="598" name="直線コネクタ 597">
          <a:extLst>
            <a:ext uri="{FF2B5EF4-FFF2-40B4-BE49-F238E27FC236}">
              <a16:creationId xmlns:a16="http://schemas.microsoft.com/office/drawing/2014/main" id="{4C791911-BA76-4D61-B9B3-63C93C315849}"/>
            </a:ext>
          </a:extLst>
        </xdr:cNvPr>
        <xdr:cNvCxnSpPr/>
      </xdr:nvCxnSpPr>
      <xdr:spPr>
        <a:xfrm>
          <a:off x="19443700" y="106668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134320</xdr:rowOff>
    </xdr:from>
    <xdr:ext cx="469744" cy="259045"/>
    <xdr:sp macro="" textlink="">
      <xdr:nvSpPr>
        <xdr:cNvPr id="599" name="【学校施設】&#10;一人当たり面積最大値テキスト">
          <a:extLst>
            <a:ext uri="{FF2B5EF4-FFF2-40B4-BE49-F238E27FC236}">
              <a16:creationId xmlns:a16="http://schemas.microsoft.com/office/drawing/2014/main" id="{49F8A797-08BB-4582-B49E-0F84D5A54754}"/>
            </a:ext>
          </a:extLst>
        </xdr:cNvPr>
        <xdr:cNvSpPr txBox="1"/>
      </xdr:nvSpPr>
      <xdr:spPr>
        <a:xfrm>
          <a:off x="19547840" y="918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16193</xdr:rowOff>
    </xdr:from>
    <xdr:to>
      <xdr:col>116</xdr:col>
      <xdr:colOff>152400</xdr:colOff>
      <xdr:row>56</xdr:row>
      <xdr:rowOff>16193</xdr:rowOff>
    </xdr:to>
    <xdr:cxnSp macro="">
      <xdr:nvCxnSpPr>
        <xdr:cNvPr id="600" name="直線コネクタ 599">
          <a:extLst>
            <a:ext uri="{FF2B5EF4-FFF2-40B4-BE49-F238E27FC236}">
              <a16:creationId xmlns:a16="http://schemas.microsoft.com/office/drawing/2014/main" id="{2773E2E4-E320-483F-9B5D-6AA244B62BA8}"/>
            </a:ext>
          </a:extLst>
        </xdr:cNvPr>
        <xdr:cNvCxnSpPr/>
      </xdr:nvCxnSpPr>
      <xdr:spPr>
        <a:xfrm>
          <a:off x="19443700" y="94040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40276</xdr:rowOff>
    </xdr:from>
    <xdr:ext cx="469744" cy="259045"/>
    <xdr:sp macro="" textlink="">
      <xdr:nvSpPr>
        <xdr:cNvPr id="601" name="【学校施設】&#10;一人当たり面積平均値テキスト">
          <a:extLst>
            <a:ext uri="{FF2B5EF4-FFF2-40B4-BE49-F238E27FC236}">
              <a16:creationId xmlns:a16="http://schemas.microsoft.com/office/drawing/2014/main" id="{1E6E51BF-2578-4427-BAD2-1D2C86C04800}"/>
            </a:ext>
          </a:extLst>
        </xdr:cNvPr>
        <xdr:cNvSpPr txBox="1"/>
      </xdr:nvSpPr>
      <xdr:spPr>
        <a:xfrm>
          <a:off x="19547840" y="100986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17399</xdr:rowOff>
    </xdr:from>
    <xdr:to>
      <xdr:col>116</xdr:col>
      <xdr:colOff>114300</xdr:colOff>
      <xdr:row>61</xdr:row>
      <xdr:rowOff>118999</xdr:rowOff>
    </xdr:to>
    <xdr:sp macro="" textlink="">
      <xdr:nvSpPr>
        <xdr:cNvPr id="602" name="フローチャート: 判断 601">
          <a:extLst>
            <a:ext uri="{FF2B5EF4-FFF2-40B4-BE49-F238E27FC236}">
              <a16:creationId xmlns:a16="http://schemas.microsoft.com/office/drawing/2014/main" id="{17F1B43F-180B-4251-8ED3-393DEEFE73A4}"/>
            </a:ext>
          </a:extLst>
        </xdr:cNvPr>
        <xdr:cNvSpPr/>
      </xdr:nvSpPr>
      <xdr:spPr>
        <a:xfrm>
          <a:off x="19458940" y="1024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17970</xdr:rowOff>
    </xdr:from>
    <xdr:to>
      <xdr:col>112</xdr:col>
      <xdr:colOff>38100</xdr:colOff>
      <xdr:row>61</xdr:row>
      <xdr:rowOff>119570</xdr:rowOff>
    </xdr:to>
    <xdr:sp macro="" textlink="">
      <xdr:nvSpPr>
        <xdr:cNvPr id="603" name="フローチャート: 判断 602">
          <a:extLst>
            <a:ext uri="{FF2B5EF4-FFF2-40B4-BE49-F238E27FC236}">
              <a16:creationId xmlns:a16="http://schemas.microsoft.com/office/drawing/2014/main" id="{699F6997-5245-4EFA-A0BA-097026EE52C8}"/>
            </a:ext>
          </a:extLst>
        </xdr:cNvPr>
        <xdr:cNvSpPr/>
      </xdr:nvSpPr>
      <xdr:spPr>
        <a:xfrm>
          <a:off x="18735040" y="102440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28067</xdr:rowOff>
    </xdr:from>
    <xdr:to>
      <xdr:col>107</xdr:col>
      <xdr:colOff>101600</xdr:colOff>
      <xdr:row>61</xdr:row>
      <xdr:rowOff>129667</xdr:rowOff>
    </xdr:to>
    <xdr:sp macro="" textlink="">
      <xdr:nvSpPr>
        <xdr:cNvPr id="604" name="フローチャート: 判断 603">
          <a:extLst>
            <a:ext uri="{FF2B5EF4-FFF2-40B4-BE49-F238E27FC236}">
              <a16:creationId xmlns:a16="http://schemas.microsoft.com/office/drawing/2014/main" id="{AC8C77C6-381C-4C9E-A2A8-F5CA5F763DF2}"/>
            </a:ext>
          </a:extLst>
        </xdr:cNvPr>
        <xdr:cNvSpPr/>
      </xdr:nvSpPr>
      <xdr:spPr>
        <a:xfrm>
          <a:off x="17937480" y="1025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51308</xdr:rowOff>
    </xdr:from>
    <xdr:to>
      <xdr:col>102</xdr:col>
      <xdr:colOff>165100</xdr:colOff>
      <xdr:row>61</xdr:row>
      <xdr:rowOff>152908</xdr:rowOff>
    </xdr:to>
    <xdr:sp macro="" textlink="">
      <xdr:nvSpPr>
        <xdr:cNvPr id="605" name="フローチャート: 判断 604">
          <a:extLst>
            <a:ext uri="{FF2B5EF4-FFF2-40B4-BE49-F238E27FC236}">
              <a16:creationId xmlns:a16="http://schemas.microsoft.com/office/drawing/2014/main" id="{45565223-61B5-496F-8194-52FB139CF8B2}"/>
            </a:ext>
          </a:extLst>
        </xdr:cNvPr>
        <xdr:cNvSpPr/>
      </xdr:nvSpPr>
      <xdr:spPr>
        <a:xfrm>
          <a:off x="17162780" y="1027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104077</xdr:rowOff>
    </xdr:from>
    <xdr:to>
      <xdr:col>98</xdr:col>
      <xdr:colOff>38100</xdr:colOff>
      <xdr:row>62</xdr:row>
      <xdr:rowOff>34227</xdr:rowOff>
    </xdr:to>
    <xdr:sp macro="" textlink="">
      <xdr:nvSpPr>
        <xdr:cNvPr id="606" name="フローチャート: 判断 605">
          <a:extLst>
            <a:ext uri="{FF2B5EF4-FFF2-40B4-BE49-F238E27FC236}">
              <a16:creationId xmlns:a16="http://schemas.microsoft.com/office/drawing/2014/main" id="{4FE2165A-D277-46ED-AE3B-4D817EFDB305}"/>
            </a:ext>
          </a:extLst>
        </xdr:cNvPr>
        <xdr:cNvSpPr/>
      </xdr:nvSpPr>
      <xdr:spPr>
        <a:xfrm>
          <a:off x="16388080" y="1033011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92678DBF-F7E1-4071-B9DF-56F5CDB84277}"/>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1E9542F4-BAD1-44CF-A9D3-3F4BB8027523}"/>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A2C267A8-850A-4D65-B556-0734477D16BC}"/>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E119A42F-AF4A-4262-AAA7-337000EF7F8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CA2A1AE5-B937-40F6-86A8-C9D10864D447}"/>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51880</xdr:rowOff>
    </xdr:from>
    <xdr:to>
      <xdr:col>116</xdr:col>
      <xdr:colOff>114300</xdr:colOff>
      <xdr:row>61</xdr:row>
      <xdr:rowOff>153480</xdr:rowOff>
    </xdr:to>
    <xdr:sp macro="" textlink="">
      <xdr:nvSpPr>
        <xdr:cNvPr id="612" name="楕円 611">
          <a:extLst>
            <a:ext uri="{FF2B5EF4-FFF2-40B4-BE49-F238E27FC236}">
              <a16:creationId xmlns:a16="http://schemas.microsoft.com/office/drawing/2014/main" id="{A2DA7F41-178B-4940-8360-9E9162E46809}"/>
            </a:ext>
          </a:extLst>
        </xdr:cNvPr>
        <xdr:cNvSpPr/>
      </xdr:nvSpPr>
      <xdr:spPr>
        <a:xfrm>
          <a:off x="19458940" y="1027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30307</xdr:rowOff>
    </xdr:from>
    <xdr:ext cx="469744" cy="259045"/>
    <xdr:sp macro="" textlink="">
      <xdr:nvSpPr>
        <xdr:cNvPr id="613" name="【学校施設】&#10;一人当たり面積該当値テキスト">
          <a:extLst>
            <a:ext uri="{FF2B5EF4-FFF2-40B4-BE49-F238E27FC236}">
              <a16:creationId xmlns:a16="http://schemas.microsoft.com/office/drawing/2014/main" id="{36844DF6-5347-4803-8A38-83D9401AD5C7}"/>
            </a:ext>
          </a:extLst>
        </xdr:cNvPr>
        <xdr:cNvSpPr txBox="1"/>
      </xdr:nvSpPr>
      <xdr:spPr>
        <a:xfrm>
          <a:off x="19547840" y="10256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57594</xdr:rowOff>
    </xdr:from>
    <xdr:to>
      <xdr:col>112</xdr:col>
      <xdr:colOff>38100</xdr:colOff>
      <xdr:row>61</xdr:row>
      <xdr:rowOff>159194</xdr:rowOff>
    </xdr:to>
    <xdr:sp macro="" textlink="">
      <xdr:nvSpPr>
        <xdr:cNvPr id="614" name="楕円 613">
          <a:extLst>
            <a:ext uri="{FF2B5EF4-FFF2-40B4-BE49-F238E27FC236}">
              <a16:creationId xmlns:a16="http://schemas.microsoft.com/office/drawing/2014/main" id="{45027CF7-554F-4AED-A2D1-3482C8CF64C3}"/>
            </a:ext>
          </a:extLst>
        </xdr:cNvPr>
        <xdr:cNvSpPr/>
      </xdr:nvSpPr>
      <xdr:spPr>
        <a:xfrm>
          <a:off x="18735040" y="1028363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102680</xdr:rowOff>
    </xdr:from>
    <xdr:to>
      <xdr:col>116</xdr:col>
      <xdr:colOff>63500</xdr:colOff>
      <xdr:row>61</xdr:row>
      <xdr:rowOff>108394</xdr:rowOff>
    </xdr:to>
    <xdr:cxnSp macro="">
      <xdr:nvCxnSpPr>
        <xdr:cNvPr id="615" name="直線コネクタ 614">
          <a:extLst>
            <a:ext uri="{FF2B5EF4-FFF2-40B4-BE49-F238E27FC236}">
              <a16:creationId xmlns:a16="http://schemas.microsoft.com/office/drawing/2014/main" id="{C4D4176D-0A09-4C83-8190-B4BD03157139}"/>
            </a:ext>
          </a:extLst>
        </xdr:cNvPr>
        <xdr:cNvCxnSpPr/>
      </xdr:nvCxnSpPr>
      <xdr:spPr>
        <a:xfrm flipV="1">
          <a:off x="18778220" y="10328720"/>
          <a:ext cx="73152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60071</xdr:rowOff>
    </xdr:from>
    <xdr:to>
      <xdr:col>107</xdr:col>
      <xdr:colOff>101600</xdr:colOff>
      <xdr:row>61</xdr:row>
      <xdr:rowOff>161671</xdr:rowOff>
    </xdr:to>
    <xdr:sp macro="" textlink="">
      <xdr:nvSpPr>
        <xdr:cNvPr id="616" name="楕円 615">
          <a:extLst>
            <a:ext uri="{FF2B5EF4-FFF2-40B4-BE49-F238E27FC236}">
              <a16:creationId xmlns:a16="http://schemas.microsoft.com/office/drawing/2014/main" id="{94044AB8-89DB-470C-AFD8-B64294569C78}"/>
            </a:ext>
          </a:extLst>
        </xdr:cNvPr>
        <xdr:cNvSpPr/>
      </xdr:nvSpPr>
      <xdr:spPr>
        <a:xfrm>
          <a:off x="17937480" y="1028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108394</xdr:rowOff>
    </xdr:from>
    <xdr:to>
      <xdr:col>111</xdr:col>
      <xdr:colOff>177800</xdr:colOff>
      <xdr:row>61</xdr:row>
      <xdr:rowOff>110871</xdr:rowOff>
    </xdr:to>
    <xdr:cxnSp macro="">
      <xdr:nvCxnSpPr>
        <xdr:cNvPr id="617" name="直線コネクタ 616">
          <a:extLst>
            <a:ext uri="{FF2B5EF4-FFF2-40B4-BE49-F238E27FC236}">
              <a16:creationId xmlns:a16="http://schemas.microsoft.com/office/drawing/2014/main" id="{EF587248-502E-4F0D-8E3F-6A928651352E}"/>
            </a:ext>
          </a:extLst>
        </xdr:cNvPr>
        <xdr:cNvCxnSpPr/>
      </xdr:nvCxnSpPr>
      <xdr:spPr>
        <a:xfrm flipV="1">
          <a:off x="17988280" y="10334434"/>
          <a:ext cx="78994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49213</xdr:rowOff>
    </xdr:from>
    <xdr:to>
      <xdr:col>102</xdr:col>
      <xdr:colOff>165100</xdr:colOff>
      <xdr:row>61</xdr:row>
      <xdr:rowOff>150813</xdr:rowOff>
    </xdr:to>
    <xdr:sp macro="" textlink="">
      <xdr:nvSpPr>
        <xdr:cNvPr id="618" name="楕円 617">
          <a:extLst>
            <a:ext uri="{FF2B5EF4-FFF2-40B4-BE49-F238E27FC236}">
              <a16:creationId xmlns:a16="http://schemas.microsoft.com/office/drawing/2014/main" id="{47EC0DC6-9D15-41D4-BFB5-DA8786BA8776}"/>
            </a:ext>
          </a:extLst>
        </xdr:cNvPr>
        <xdr:cNvSpPr/>
      </xdr:nvSpPr>
      <xdr:spPr>
        <a:xfrm>
          <a:off x="17162780" y="1027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100013</xdr:rowOff>
    </xdr:from>
    <xdr:to>
      <xdr:col>107</xdr:col>
      <xdr:colOff>50800</xdr:colOff>
      <xdr:row>61</xdr:row>
      <xdr:rowOff>110871</xdr:rowOff>
    </xdr:to>
    <xdr:cxnSp macro="">
      <xdr:nvCxnSpPr>
        <xdr:cNvPr id="619" name="直線コネクタ 618">
          <a:extLst>
            <a:ext uri="{FF2B5EF4-FFF2-40B4-BE49-F238E27FC236}">
              <a16:creationId xmlns:a16="http://schemas.microsoft.com/office/drawing/2014/main" id="{BA3ADDBA-D496-422B-8864-B17031090C8E}"/>
            </a:ext>
          </a:extLst>
        </xdr:cNvPr>
        <xdr:cNvCxnSpPr/>
      </xdr:nvCxnSpPr>
      <xdr:spPr>
        <a:xfrm>
          <a:off x="17213580" y="10326053"/>
          <a:ext cx="7747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51498</xdr:rowOff>
    </xdr:from>
    <xdr:to>
      <xdr:col>98</xdr:col>
      <xdr:colOff>38100</xdr:colOff>
      <xdr:row>61</xdr:row>
      <xdr:rowOff>153098</xdr:rowOff>
    </xdr:to>
    <xdr:sp macro="" textlink="">
      <xdr:nvSpPr>
        <xdr:cNvPr id="620" name="楕円 619">
          <a:extLst>
            <a:ext uri="{FF2B5EF4-FFF2-40B4-BE49-F238E27FC236}">
              <a16:creationId xmlns:a16="http://schemas.microsoft.com/office/drawing/2014/main" id="{CC97ACC2-5AC6-4D97-BCAD-7151A6C55177}"/>
            </a:ext>
          </a:extLst>
        </xdr:cNvPr>
        <xdr:cNvSpPr/>
      </xdr:nvSpPr>
      <xdr:spPr>
        <a:xfrm>
          <a:off x="16388080" y="102775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100013</xdr:rowOff>
    </xdr:from>
    <xdr:to>
      <xdr:col>102</xdr:col>
      <xdr:colOff>114300</xdr:colOff>
      <xdr:row>61</xdr:row>
      <xdr:rowOff>102298</xdr:rowOff>
    </xdr:to>
    <xdr:cxnSp macro="">
      <xdr:nvCxnSpPr>
        <xdr:cNvPr id="621" name="直線コネクタ 620">
          <a:extLst>
            <a:ext uri="{FF2B5EF4-FFF2-40B4-BE49-F238E27FC236}">
              <a16:creationId xmlns:a16="http://schemas.microsoft.com/office/drawing/2014/main" id="{5B510659-998B-4EC1-8C59-7AE02949B296}"/>
            </a:ext>
          </a:extLst>
        </xdr:cNvPr>
        <xdr:cNvCxnSpPr/>
      </xdr:nvCxnSpPr>
      <xdr:spPr>
        <a:xfrm flipV="1">
          <a:off x="16431260" y="10326053"/>
          <a:ext cx="78232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136097</xdr:rowOff>
    </xdr:from>
    <xdr:ext cx="469744" cy="259045"/>
    <xdr:sp macro="" textlink="">
      <xdr:nvSpPr>
        <xdr:cNvPr id="622" name="n_1aveValue【学校施設】&#10;一人当たり面積">
          <a:extLst>
            <a:ext uri="{FF2B5EF4-FFF2-40B4-BE49-F238E27FC236}">
              <a16:creationId xmlns:a16="http://schemas.microsoft.com/office/drawing/2014/main" id="{B419A7BA-5272-49D7-BEF4-EEFFA84767C7}"/>
            </a:ext>
          </a:extLst>
        </xdr:cNvPr>
        <xdr:cNvSpPr txBox="1"/>
      </xdr:nvSpPr>
      <xdr:spPr>
        <a:xfrm>
          <a:off x="18561127" y="1002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146194</xdr:rowOff>
    </xdr:from>
    <xdr:ext cx="469744" cy="259045"/>
    <xdr:sp macro="" textlink="">
      <xdr:nvSpPr>
        <xdr:cNvPr id="623" name="n_2aveValue【学校施設】&#10;一人当たり面積">
          <a:extLst>
            <a:ext uri="{FF2B5EF4-FFF2-40B4-BE49-F238E27FC236}">
              <a16:creationId xmlns:a16="http://schemas.microsoft.com/office/drawing/2014/main" id="{42BF2057-6D08-4FA9-8352-16521C0EC194}"/>
            </a:ext>
          </a:extLst>
        </xdr:cNvPr>
        <xdr:cNvSpPr txBox="1"/>
      </xdr:nvSpPr>
      <xdr:spPr>
        <a:xfrm>
          <a:off x="17776267" y="10036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144035</xdr:rowOff>
    </xdr:from>
    <xdr:ext cx="469744" cy="259045"/>
    <xdr:sp macro="" textlink="">
      <xdr:nvSpPr>
        <xdr:cNvPr id="624" name="n_3aveValue【学校施設】&#10;一人当たり面積">
          <a:extLst>
            <a:ext uri="{FF2B5EF4-FFF2-40B4-BE49-F238E27FC236}">
              <a16:creationId xmlns:a16="http://schemas.microsoft.com/office/drawing/2014/main" id="{70927FFE-9F19-4905-9A61-8169D4309993}"/>
            </a:ext>
          </a:extLst>
        </xdr:cNvPr>
        <xdr:cNvSpPr txBox="1"/>
      </xdr:nvSpPr>
      <xdr:spPr>
        <a:xfrm>
          <a:off x="17001567" y="1037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25354</xdr:rowOff>
    </xdr:from>
    <xdr:ext cx="469744" cy="259045"/>
    <xdr:sp macro="" textlink="">
      <xdr:nvSpPr>
        <xdr:cNvPr id="625" name="n_4aveValue【学校施設】&#10;一人当たり面積">
          <a:extLst>
            <a:ext uri="{FF2B5EF4-FFF2-40B4-BE49-F238E27FC236}">
              <a16:creationId xmlns:a16="http://schemas.microsoft.com/office/drawing/2014/main" id="{2B72F58C-DA33-4F5A-BACA-9C222897DE06}"/>
            </a:ext>
          </a:extLst>
        </xdr:cNvPr>
        <xdr:cNvSpPr txBox="1"/>
      </xdr:nvSpPr>
      <xdr:spPr>
        <a:xfrm>
          <a:off x="16226867" y="1041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150321</xdr:rowOff>
    </xdr:from>
    <xdr:ext cx="469744" cy="259045"/>
    <xdr:sp macro="" textlink="">
      <xdr:nvSpPr>
        <xdr:cNvPr id="626" name="n_1mainValue【学校施設】&#10;一人当たり面積">
          <a:extLst>
            <a:ext uri="{FF2B5EF4-FFF2-40B4-BE49-F238E27FC236}">
              <a16:creationId xmlns:a16="http://schemas.microsoft.com/office/drawing/2014/main" id="{621A45AF-20F9-4238-B7C8-6CFE87539B6A}"/>
            </a:ext>
          </a:extLst>
        </xdr:cNvPr>
        <xdr:cNvSpPr txBox="1"/>
      </xdr:nvSpPr>
      <xdr:spPr>
        <a:xfrm>
          <a:off x="18561127" y="10376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152798</xdr:rowOff>
    </xdr:from>
    <xdr:ext cx="469744" cy="259045"/>
    <xdr:sp macro="" textlink="">
      <xdr:nvSpPr>
        <xdr:cNvPr id="627" name="n_2mainValue【学校施設】&#10;一人当たり面積">
          <a:extLst>
            <a:ext uri="{FF2B5EF4-FFF2-40B4-BE49-F238E27FC236}">
              <a16:creationId xmlns:a16="http://schemas.microsoft.com/office/drawing/2014/main" id="{CF8353B1-0A73-4626-9686-0F545AFD51F9}"/>
            </a:ext>
          </a:extLst>
        </xdr:cNvPr>
        <xdr:cNvSpPr txBox="1"/>
      </xdr:nvSpPr>
      <xdr:spPr>
        <a:xfrm>
          <a:off x="17776267" y="10378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167340</xdr:rowOff>
    </xdr:from>
    <xdr:ext cx="469744" cy="259045"/>
    <xdr:sp macro="" textlink="">
      <xdr:nvSpPr>
        <xdr:cNvPr id="628" name="n_3mainValue【学校施設】&#10;一人当たり面積">
          <a:extLst>
            <a:ext uri="{FF2B5EF4-FFF2-40B4-BE49-F238E27FC236}">
              <a16:creationId xmlns:a16="http://schemas.microsoft.com/office/drawing/2014/main" id="{780E4F5B-9E4E-4C82-AE97-C149392B1307}"/>
            </a:ext>
          </a:extLst>
        </xdr:cNvPr>
        <xdr:cNvSpPr txBox="1"/>
      </xdr:nvSpPr>
      <xdr:spPr>
        <a:xfrm>
          <a:off x="17001567" y="10058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169625</xdr:rowOff>
    </xdr:from>
    <xdr:ext cx="469744" cy="259045"/>
    <xdr:sp macro="" textlink="">
      <xdr:nvSpPr>
        <xdr:cNvPr id="629" name="n_4mainValue【学校施設】&#10;一人当たり面積">
          <a:extLst>
            <a:ext uri="{FF2B5EF4-FFF2-40B4-BE49-F238E27FC236}">
              <a16:creationId xmlns:a16="http://schemas.microsoft.com/office/drawing/2014/main" id="{0A8ED058-93A6-4F3A-BF0B-419E5CEFEA0A}"/>
            </a:ext>
          </a:extLst>
        </xdr:cNvPr>
        <xdr:cNvSpPr txBox="1"/>
      </xdr:nvSpPr>
      <xdr:spPr>
        <a:xfrm>
          <a:off x="16226867" y="10060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0" name="正方形/長方形 629">
          <a:extLst>
            <a:ext uri="{FF2B5EF4-FFF2-40B4-BE49-F238E27FC236}">
              <a16:creationId xmlns:a16="http://schemas.microsoft.com/office/drawing/2014/main" id="{1A8137C7-AD5D-48B4-9528-7748EF53E4F1}"/>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1" name="正方形/長方形 630">
          <a:extLst>
            <a:ext uri="{FF2B5EF4-FFF2-40B4-BE49-F238E27FC236}">
              <a16:creationId xmlns:a16="http://schemas.microsoft.com/office/drawing/2014/main" id="{7F71C420-1EC4-44E7-9D17-1CE16293E869}"/>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2" name="正方形/長方形 631">
          <a:extLst>
            <a:ext uri="{FF2B5EF4-FFF2-40B4-BE49-F238E27FC236}">
              <a16:creationId xmlns:a16="http://schemas.microsoft.com/office/drawing/2014/main" id="{C25176D2-D2F4-456F-8DFF-A86409677F62}"/>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3" name="正方形/長方形 632">
          <a:extLst>
            <a:ext uri="{FF2B5EF4-FFF2-40B4-BE49-F238E27FC236}">
              <a16:creationId xmlns:a16="http://schemas.microsoft.com/office/drawing/2014/main" id="{A6777188-FA13-43C5-9B74-251BC48E6A57}"/>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4" name="正方形/長方形 633">
          <a:extLst>
            <a:ext uri="{FF2B5EF4-FFF2-40B4-BE49-F238E27FC236}">
              <a16:creationId xmlns:a16="http://schemas.microsoft.com/office/drawing/2014/main" id="{A4A154A4-C89D-41A9-A762-8F7AF792119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5" name="正方形/長方形 634">
          <a:extLst>
            <a:ext uri="{FF2B5EF4-FFF2-40B4-BE49-F238E27FC236}">
              <a16:creationId xmlns:a16="http://schemas.microsoft.com/office/drawing/2014/main" id="{431BFAF8-4E0E-460F-A6A7-D501664192ED}"/>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6" name="正方形/長方形 635">
          <a:extLst>
            <a:ext uri="{FF2B5EF4-FFF2-40B4-BE49-F238E27FC236}">
              <a16:creationId xmlns:a16="http://schemas.microsoft.com/office/drawing/2014/main" id="{12E0E8F2-92FA-48EE-BE49-470C53F28AAD}"/>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7" name="正方形/長方形 636">
          <a:extLst>
            <a:ext uri="{FF2B5EF4-FFF2-40B4-BE49-F238E27FC236}">
              <a16:creationId xmlns:a16="http://schemas.microsoft.com/office/drawing/2014/main" id="{35D5705F-F3A3-4E36-A0FF-174D71415CEC}"/>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8" name="正方形/長方形 637">
          <a:extLst>
            <a:ext uri="{FF2B5EF4-FFF2-40B4-BE49-F238E27FC236}">
              <a16:creationId xmlns:a16="http://schemas.microsoft.com/office/drawing/2014/main" id="{2BE0325C-9543-4B23-8E43-430726639734}"/>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9" name="正方形/長方形 638">
          <a:extLst>
            <a:ext uri="{FF2B5EF4-FFF2-40B4-BE49-F238E27FC236}">
              <a16:creationId xmlns:a16="http://schemas.microsoft.com/office/drawing/2014/main" id="{7C47AA02-4CC8-45BB-A125-8A272236C456}"/>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0" name="正方形/長方形 639">
          <a:extLst>
            <a:ext uri="{FF2B5EF4-FFF2-40B4-BE49-F238E27FC236}">
              <a16:creationId xmlns:a16="http://schemas.microsoft.com/office/drawing/2014/main" id="{F0B84C21-C34D-4B08-9047-3F8ACC44393B}"/>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1" name="正方形/長方形 640">
          <a:extLst>
            <a:ext uri="{FF2B5EF4-FFF2-40B4-BE49-F238E27FC236}">
              <a16:creationId xmlns:a16="http://schemas.microsoft.com/office/drawing/2014/main" id="{83053C34-A025-42C5-B020-5E3E2FEFCCFE}"/>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2" name="正方形/長方形 641">
          <a:extLst>
            <a:ext uri="{FF2B5EF4-FFF2-40B4-BE49-F238E27FC236}">
              <a16:creationId xmlns:a16="http://schemas.microsoft.com/office/drawing/2014/main" id="{C7E425D7-890A-4FB8-8F0E-BA2BCA5D2189}"/>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3" name="正方形/長方形 642">
          <a:extLst>
            <a:ext uri="{FF2B5EF4-FFF2-40B4-BE49-F238E27FC236}">
              <a16:creationId xmlns:a16="http://schemas.microsoft.com/office/drawing/2014/main" id="{11BE4D00-A030-4FA9-840E-AF3772275289}"/>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4" name="正方形/長方形 643">
          <a:extLst>
            <a:ext uri="{FF2B5EF4-FFF2-40B4-BE49-F238E27FC236}">
              <a16:creationId xmlns:a16="http://schemas.microsoft.com/office/drawing/2014/main" id="{5A645472-6ED1-4FCC-B063-87A34A4C9066}"/>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5" name="正方形/長方形 644">
          <a:extLst>
            <a:ext uri="{FF2B5EF4-FFF2-40B4-BE49-F238E27FC236}">
              <a16:creationId xmlns:a16="http://schemas.microsoft.com/office/drawing/2014/main" id="{F8EFDE79-DD83-4885-AE9B-E0F83D33170B}"/>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6" name="正方形/長方形 645">
          <a:extLst>
            <a:ext uri="{FF2B5EF4-FFF2-40B4-BE49-F238E27FC236}">
              <a16:creationId xmlns:a16="http://schemas.microsoft.com/office/drawing/2014/main" id="{CFBD0302-5816-40C5-9146-8EE8F03AB811}"/>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7" name="正方形/長方形 646">
          <a:extLst>
            <a:ext uri="{FF2B5EF4-FFF2-40B4-BE49-F238E27FC236}">
              <a16:creationId xmlns:a16="http://schemas.microsoft.com/office/drawing/2014/main" id="{0A45A575-841A-4E68-AEFE-97DF2C4D065F}"/>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8" name="正方形/長方形 647">
          <a:extLst>
            <a:ext uri="{FF2B5EF4-FFF2-40B4-BE49-F238E27FC236}">
              <a16:creationId xmlns:a16="http://schemas.microsoft.com/office/drawing/2014/main" id="{7F91638F-44AA-42CC-8BE3-5FE2E82F15AF}"/>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9" name="正方形/長方形 648">
          <a:extLst>
            <a:ext uri="{FF2B5EF4-FFF2-40B4-BE49-F238E27FC236}">
              <a16:creationId xmlns:a16="http://schemas.microsoft.com/office/drawing/2014/main" id="{CBFCED1D-EA53-4DFD-89F4-66C8DB4F44A7}"/>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0" name="正方形/長方形 649">
          <a:extLst>
            <a:ext uri="{FF2B5EF4-FFF2-40B4-BE49-F238E27FC236}">
              <a16:creationId xmlns:a16="http://schemas.microsoft.com/office/drawing/2014/main" id="{BFB4F8DB-18CA-409D-B6A5-3B454ABF361D}"/>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1" name="正方形/長方形 650">
          <a:extLst>
            <a:ext uri="{FF2B5EF4-FFF2-40B4-BE49-F238E27FC236}">
              <a16:creationId xmlns:a16="http://schemas.microsoft.com/office/drawing/2014/main" id="{A8216317-0AE6-4632-90BE-B850E5794472}"/>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2" name="正方形/長方形 651">
          <a:extLst>
            <a:ext uri="{FF2B5EF4-FFF2-40B4-BE49-F238E27FC236}">
              <a16:creationId xmlns:a16="http://schemas.microsoft.com/office/drawing/2014/main" id="{1C11094A-7353-42AC-BFE0-79BD2DBF2ECB}"/>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3" name="正方形/長方形 652">
          <a:extLst>
            <a:ext uri="{FF2B5EF4-FFF2-40B4-BE49-F238E27FC236}">
              <a16:creationId xmlns:a16="http://schemas.microsoft.com/office/drawing/2014/main" id="{9B068608-7B1A-4518-A2FC-F149C8DB33B2}"/>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4" name="テキスト ボックス 653">
          <a:extLst>
            <a:ext uri="{FF2B5EF4-FFF2-40B4-BE49-F238E27FC236}">
              <a16:creationId xmlns:a16="http://schemas.microsoft.com/office/drawing/2014/main" id="{D3C2AD63-C413-4E0B-9157-9D0FA9E10B4C}"/>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5" name="直線コネクタ 654">
          <a:extLst>
            <a:ext uri="{FF2B5EF4-FFF2-40B4-BE49-F238E27FC236}">
              <a16:creationId xmlns:a16="http://schemas.microsoft.com/office/drawing/2014/main" id="{807ED941-1798-4741-ADE9-C73019E3FE3E}"/>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6" name="テキスト ボックス 655">
          <a:extLst>
            <a:ext uri="{FF2B5EF4-FFF2-40B4-BE49-F238E27FC236}">
              <a16:creationId xmlns:a16="http://schemas.microsoft.com/office/drawing/2014/main" id="{42A8FC51-20A1-4AFA-8391-14AD2F967AFE}"/>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7" name="直線コネクタ 656">
          <a:extLst>
            <a:ext uri="{FF2B5EF4-FFF2-40B4-BE49-F238E27FC236}">
              <a16:creationId xmlns:a16="http://schemas.microsoft.com/office/drawing/2014/main" id="{886AE7F8-FB9A-4234-B525-ABB2CECFF9A1}"/>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8" name="テキスト ボックス 657">
          <a:extLst>
            <a:ext uri="{FF2B5EF4-FFF2-40B4-BE49-F238E27FC236}">
              <a16:creationId xmlns:a16="http://schemas.microsoft.com/office/drawing/2014/main" id="{A6B37AE4-7BB5-49DE-94DC-D361B66C34FF}"/>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9" name="直線コネクタ 658">
          <a:extLst>
            <a:ext uri="{FF2B5EF4-FFF2-40B4-BE49-F238E27FC236}">
              <a16:creationId xmlns:a16="http://schemas.microsoft.com/office/drawing/2014/main" id="{22379A3F-05B7-4CB8-91CD-C10B2C708135}"/>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60" name="テキスト ボックス 659">
          <a:extLst>
            <a:ext uri="{FF2B5EF4-FFF2-40B4-BE49-F238E27FC236}">
              <a16:creationId xmlns:a16="http://schemas.microsoft.com/office/drawing/2014/main" id="{457D2EBC-F4BC-4FCE-8AF8-5AC6E1F755AC}"/>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1" name="直線コネクタ 660">
          <a:extLst>
            <a:ext uri="{FF2B5EF4-FFF2-40B4-BE49-F238E27FC236}">
              <a16:creationId xmlns:a16="http://schemas.microsoft.com/office/drawing/2014/main" id="{B8205E37-E419-432A-9669-030B7E2A270D}"/>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2" name="テキスト ボックス 661">
          <a:extLst>
            <a:ext uri="{FF2B5EF4-FFF2-40B4-BE49-F238E27FC236}">
              <a16:creationId xmlns:a16="http://schemas.microsoft.com/office/drawing/2014/main" id="{711F9BD6-A7A1-4215-A1D4-CF85CD292DEC}"/>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3" name="直線コネクタ 662">
          <a:extLst>
            <a:ext uri="{FF2B5EF4-FFF2-40B4-BE49-F238E27FC236}">
              <a16:creationId xmlns:a16="http://schemas.microsoft.com/office/drawing/2014/main" id="{62B21B3E-6B4D-4575-B02E-D64DB0CE78AB}"/>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4" name="テキスト ボックス 663">
          <a:extLst>
            <a:ext uri="{FF2B5EF4-FFF2-40B4-BE49-F238E27FC236}">
              <a16:creationId xmlns:a16="http://schemas.microsoft.com/office/drawing/2014/main" id="{465E2C2C-544E-4963-86EF-FA864316624E}"/>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5" name="直線コネクタ 664">
          <a:extLst>
            <a:ext uri="{FF2B5EF4-FFF2-40B4-BE49-F238E27FC236}">
              <a16:creationId xmlns:a16="http://schemas.microsoft.com/office/drawing/2014/main" id="{A673695C-46B0-4502-909D-79A2C9422FB0}"/>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6" name="テキスト ボックス 665">
          <a:extLst>
            <a:ext uri="{FF2B5EF4-FFF2-40B4-BE49-F238E27FC236}">
              <a16:creationId xmlns:a16="http://schemas.microsoft.com/office/drawing/2014/main" id="{BFC92C5B-79BE-49BF-8ECE-A30A8CA7F264}"/>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7" name="直線コネクタ 666">
          <a:extLst>
            <a:ext uri="{FF2B5EF4-FFF2-40B4-BE49-F238E27FC236}">
              <a16:creationId xmlns:a16="http://schemas.microsoft.com/office/drawing/2014/main" id="{9FB1E41A-A158-4C13-A598-C8D964AC1222}"/>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8" name="テキスト ボックス 667">
          <a:extLst>
            <a:ext uri="{FF2B5EF4-FFF2-40B4-BE49-F238E27FC236}">
              <a16:creationId xmlns:a16="http://schemas.microsoft.com/office/drawing/2014/main" id="{B25BF2E0-884D-4487-B8B6-F6D9BE56F3C9}"/>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9" name="【公民館】&#10;有形固定資産減価償却率グラフ枠">
          <a:extLst>
            <a:ext uri="{FF2B5EF4-FFF2-40B4-BE49-F238E27FC236}">
              <a16:creationId xmlns:a16="http://schemas.microsoft.com/office/drawing/2014/main" id="{21740BE6-FBAC-4C7F-BCE2-DEC4B7E23B0F}"/>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133350</xdr:rowOff>
    </xdr:from>
    <xdr:to>
      <xdr:col>85</xdr:col>
      <xdr:colOff>126364</xdr:colOff>
      <xdr:row>108</xdr:row>
      <xdr:rowOff>152400</xdr:rowOff>
    </xdr:to>
    <xdr:cxnSp macro="">
      <xdr:nvCxnSpPr>
        <xdr:cNvPr id="670" name="直線コネクタ 669">
          <a:extLst>
            <a:ext uri="{FF2B5EF4-FFF2-40B4-BE49-F238E27FC236}">
              <a16:creationId xmlns:a16="http://schemas.microsoft.com/office/drawing/2014/main" id="{C01591FA-8D31-430C-8B86-B85CF479E786}"/>
            </a:ext>
          </a:extLst>
        </xdr:cNvPr>
        <xdr:cNvCxnSpPr/>
      </xdr:nvCxnSpPr>
      <xdr:spPr>
        <a:xfrm flipV="1">
          <a:off x="14375764" y="1672971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71" name="【公民館】&#10;有形固定資産減価償却率最小値テキスト">
          <a:extLst>
            <a:ext uri="{FF2B5EF4-FFF2-40B4-BE49-F238E27FC236}">
              <a16:creationId xmlns:a16="http://schemas.microsoft.com/office/drawing/2014/main" id="{B5119019-6E94-41AF-A473-36CF55CD5486}"/>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72" name="直線コネクタ 671">
          <a:extLst>
            <a:ext uri="{FF2B5EF4-FFF2-40B4-BE49-F238E27FC236}">
              <a16:creationId xmlns:a16="http://schemas.microsoft.com/office/drawing/2014/main" id="{7C7B5D28-85A9-432C-9ADB-F1A586B849E5}"/>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80027</xdr:rowOff>
    </xdr:from>
    <xdr:ext cx="405111" cy="259045"/>
    <xdr:sp macro="" textlink="">
      <xdr:nvSpPr>
        <xdr:cNvPr id="673" name="【公民館】&#10;有形固定資産減価償却率最大値テキスト">
          <a:extLst>
            <a:ext uri="{FF2B5EF4-FFF2-40B4-BE49-F238E27FC236}">
              <a16:creationId xmlns:a16="http://schemas.microsoft.com/office/drawing/2014/main" id="{1ADAB658-2F6A-416C-8202-F0BD8924B7D4}"/>
            </a:ext>
          </a:extLst>
        </xdr:cNvPr>
        <xdr:cNvSpPr txBox="1"/>
      </xdr:nvSpPr>
      <xdr:spPr>
        <a:xfrm>
          <a:off x="14414500" y="16508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133350</xdr:rowOff>
    </xdr:from>
    <xdr:to>
      <xdr:col>86</xdr:col>
      <xdr:colOff>25400</xdr:colOff>
      <xdr:row>99</xdr:row>
      <xdr:rowOff>133350</xdr:rowOff>
    </xdr:to>
    <xdr:cxnSp macro="">
      <xdr:nvCxnSpPr>
        <xdr:cNvPr id="674" name="直線コネクタ 673">
          <a:extLst>
            <a:ext uri="{FF2B5EF4-FFF2-40B4-BE49-F238E27FC236}">
              <a16:creationId xmlns:a16="http://schemas.microsoft.com/office/drawing/2014/main" id="{94CB728A-980A-4542-BCFC-7B271D021FAA}"/>
            </a:ext>
          </a:extLst>
        </xdr:cNvPr>
        <xdr:cNvCxnSpPr/>
      </xdr:nvCxnSpPr>
      <xdr:spPr>
        <a:xfrm>
          <a:off x="14287500" y="167297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64788</xdr:rowOff>
    </xdr:from>
    <xdr:ext cx="405111" cy="259045"/>
    <xdr:sp macro="" textlink="">
      <xdr:nvSpPr>
        <xdr:cNvPr id="675" name="【公民館】&#10;有形固定資産減価償却率平均値テキスト">
          <a:extLst>
            <a:ext uri="{FF2B5EF4-FFF2-40B4-BE49-F238E27FC236}">
              <a16:creationId xmlns:a16="http://schemas.microsoft.com/office/drawing/2014/main" id="{8489AB11-96CB-4DE1-A324-4FDEE7CA90F8}"/>
            </a:ext>
          </a:extLst>
        </xdr:cNvPr>
        <xdr:cNvSpPr txBox="1"/>
      </xdr:nvSpPr>
      <xdr:spPr>
        <a:xfrm>
          <a:off x="14414500" y="176669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86361</xdr:rowOff>
    </xdr:from>
    <xdr:to>
      <xdr:col>85</xdr:col>
      <xdr:colOff>177800</xdr:colOff>
      <xdr:row>106</xdr:row>
      <xdr:rowOff>16511</xdr:rowOff>
    </xdr:to>
    <xdr:sp macro="" textlink="">
      <xdr:nvSpPr>
        <xdr:cNvPr id="676" name="フローチャート: 判断 675">
          <a:extLst>
            <a:ext uri="{FF2B5EF4-FFF2-40B4-BE49-F238E27FC236}">
              <a16:creationId xmlns:a16="http://schemas.microsoft.com/office/drawing/2014/main" id="{0102EC59-4A5B-41F5-90E5-E401B9600743}"/>
            </a:ext>
          </a:extLst>
        </xdr:cNvPr>
        <xdr:cNvSpPr/>
      </xdr:nvSpPr>
      <xdr:spPr>
        <a:xfrm>
          <a:off x="14325600" y="1768856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65405</xdr:rowOff>
    </xdr:from>
    <xdr:to>
      <xdr:col>81</xdr:col>
      <xdr:colOff>101600</xdr:colOff>
      <xdr:row>105</xdr:row>
      <xdr:rowOff>167005</xdr:rowOff>
    </xdr:to>
    <xdr:sp macro="" textlink="">
      <xdr:nvSpPr>
        <xdr:cNvPr id="677" name="フローチャート: 判断 676">
          <a:extLst>
            <a:ext uri="{FF2B5EF4-FFF2-40B4-BE49-F238E27FC236}">
              <a16:creationId xmlns:a16="http://schemas.microsoft.com/office/drawing/2014/main" id="{D5051EED-147C-449C-8637-60F12B19B4B6}"/>
            </a:ext>
          </a:extLst>
        </xdr:cNvPr>
        <xdr:cNvSpPr/>
      </xdr:nvSpPr>
      <xdr:spPr>
        <a:xfrm>
          <a:off x="13578840" y="176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50164</xdr:rowOff>
    </xdr:from>
    <xdr:to>
      <xdr:col>76</xdr:col>
      <xdr:colOff>165100</xdr:colOff>
      <xdr:row>105</xdr:row>
      <xdr:rowOff>151764</xdr:rowOff>
    </xdr:to>
    <xdr:sp macro="" textlink="">
      <xdr:nvSpPr>
        <xdr:cNvPr id="678" name="フローチャート: 判断 677">
          <a:extLst>
            <a:ext uri="{FF2B5EF4-FFF2-40B4-BE49-F238E27FC236}">
              <a16:creationId xmlns:a16="http://schemas.microsoft.com/office/drawing/2014/main" id="{2A125706-0A61-4EE2-BEE7-8F4CA17F78F6}"/>
            </a:ext>
          </a:extLst>
        </xdr:cNvPr>
        <xdr:cNvSpPr/>
      </xdr:nvSpPr>
      <xdr:spPr>
        <a:xfrm>
          <a:off x="12804140" y="1765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154939</xdr:rowOff>
    </xdr:from>
    <xdr:to>
      <xdr:col>72</xdr:col>
      <xdr:colOff>38100</xdr:colOff>
      <xdr:row>105</xdr:row>
      <xdr:rowOff>85089</xdr:rowOff>
    </xdr:to>
    <xdr:sp macro="" textlink="">
      <xdr:nvSpPr>
        <xdr:cNvPr id="679" name="フローチャート: 判断 678">
          <a:extLst>
            <a:ext uri="{FF2B5EF4-FFF2-40B4-BE49-F238E27FC236}">
              <a16:creationId xmlns:a16="http://schemas.microsoft.com/office/drawing/2014/main" id="{F44D5EBF-4108-40D2-98B7-05BCD0D7E2DB}"/>
            </a:ext>
          </a:extLst>
        </xdr:cNvPr>
        <xdr:cNvSpPr/>
      </xdr:nvSpPr>
      <xdr:spPr>
        <a:xfrm>
          <a:off x="12029440" y="175894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153036</xdr:rowOff>
    </xdr:from>
    <xdr:to>
      <xdr:col>67</xdr:col>
      <xdr:colOff>101600</xdr:colOff>
      <xdr:row>105</xdr:row>
      <xdr:rowOff>83186</xdr:rowOff>
    </xdr:to>
    <xdr:sp macro="" textlink="">
      <xdr:nvSpPr>
        <xdr:cNvPr id="680" name="フローチャート: 判断 679">
          <a:extLst>
            <a:ext uri="{FF2B5EF4-FFF2-40B4-BE49-F238E27FC236}">
              <a16:creationId xmlns:a16="http://schemas.microsoft.com/office/drawing/2014/main" id="{C8389135-91F6-43BE-9ED2-0B05970D5333}"/>
            </a:ext>
          </a:extLst>
        </xdr:cNvPr>
        <xdr:cNvSpPr/>
      </xdr:nvSpPr>
      <xdr:spPr>
        <a:xfrm>
          <a:off x="11231880" y="175875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51285D49-A1D9-4875-B85F-1BD9D876297C}"/>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E5DCE079-FC80-42B9-822F-25F56FE88BD1}"/>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48EE6F52-C081-4471-9530-9216A4FFB49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09C45C0A-CA62-4EA6-ADFC-6160700FFAD4}"/>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D1A78475-D9EB-4D11-A9B0-DD7BE4FD82A5}"/>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25400</xdr:rowOff>
    </xdr:from>
    <xdr:to>
      <xdr:col>85</xdr:col>
      <xdr:colOff>177800</xdr:colOff>
      <xdr:row>104</xdr:row>
      <xdr:rowOff>127000</xdr:rowOff>
    </xdr:to>
    <xdr:sp macro="" textlink="">
      <xdr:nvSpPr>
        <xdr:cNvPr id="686" name="楕円 685">
          <a:extLst>
            <a:ext uri="{FF2B5EF4-FFF2-40B4-BE49-F238E27FC236}">
              <a16:creationId xmlns:a16="http://schemas.microsoft.com/office/drawing/2014/main" id="{B9A4414A-B8CE-4FA2-BFAA-FC8B2CDC3CDB}"/>
            </a:ext>
          </a:extLst>
        </xdr:cNvPr>
        <xdr:cNvSpPr/>
      </xdr:nvSpPr>
      <xdr:spPr>
        <a:xfrm>
          <a:off x="14325600" y="1745996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48277</xdr:rowOff>
    </xdr:from>
    <xdr:ext cx="405111" cy="259045"/>
    <xdr:sp macro="" textlink="">
      <xdr:nvSpPr>
        <xdr:cNvPr id="687" name="【公民館】&#10;有形固定資産減価償却率該当値テキスト">
          <a:extLst>
            <a:ext uri="{FF2B5EF4-FFF2-40B4-BE49-F238E27FC236}">
              <a16:creationId xmlns:a16="http://schemas.microsoft.com/office/drawing/2014/main" id="{0C3A4326-B76E-45FB-A7E3-A4FD81A03CC6}"/>
            </a:ext>
          </a:extLst>
        </xdr:cNvPr>
        <xdr:cNvSpPr txBox="1"/>
      </xdr:nvSpPr>
      <xdr:spPr>
        <a:xfrm>
          <a:off x="14414500" y="1731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8255</xdr:rowOff>
    </xdr:from>
    <xdr:to>
      <xdr:col>81</xdr:col>
      <xdr:colOff>101600</xdr:colOff>
      <xdr:row>104</xdr:row>
      <xdr:rowOff>109855</xdr:rowOff>
    </xdr:to>
    <xdr:sp macro="" textlink="">
      <xdr:nvSpPr>
        <xdr:cNvPr id="688" name="楕円 687">
          <a:extLst>
            <a:ext uri="{FF2B5EF4-FFF2-40B4-BE49-F238E27FC236}">
              <a16:creationId xmlns:a16="http://schemas.microsoft.com/office/drawing/2014/main" id="{54AB23FD-61A8-4655-8EC3-964E3827C72A}"/>
            </a:ext>
          </a:extLst>
        </xdr:cNvPr>
        <xdr:cNvSpPr/>
      </xdr:nvSpPr>
      <xdr:spPr>
        <a:xfrm>
          <a:off x="13578840" y="1744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59055</xdr:rowOff>
    </xdr:from>
    <xdr:to>
      <xdr:col>85</xdr:col>
      <xdr:colOff>127000</xdr:colOff>
      <xdr:row>104</xdr:row>
      <xdr:rowOff>76200</xdr:rowOff>
    </xdr:to>
    <xdr:cxnSp macro="">
      <xdr:nvCxnSpPr>
        <xdr:cNvPr id="689" name="直線コネクタ 688">
          <a:extLst>
            <a:ext uri="{FF2B5EF4-FFF2-40B4-BE49-F238E27FC236}">
              <a16:creationId xmlns:a16="http://schemas.microsoft.com/office/drawing/2014/main" id="{E2E180F8-F4B9-421F-86CB-A953022F5ACA}"/>
            </a:ext>
          </a:extLst>
        </xdr:cNvPr>
        <xdr:cNvCxnSpPr/>
      </xdr:nvCxnSpPr>
      <xdr:spPr>
        <a:xfrm>
          <a:off x="13629640" y="17493615"/>
          <a:ext cx="74676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141605</xdr:rowOff>
    </xdr:from>
    <xdr:to>
      <xdr:col>76</xdr:col>
      <xdr:colOff>165100</xdr:colOff>
      <xdr:row>104</xdr:row>
      <xdr:rowOff>71755</xdr:rowOff>
    </xdr:to>
    <xdr:sp macro="" textlink="">
      <xdr:nvSpPr>
        <xdr:cNvPr id="690" name="楕円 689">
          <a:extLst>
            <a:ext uri="{FF2B5EF4-FFF2-40B4-BE49-F238E27FC236}">
              <a16:creationId xmlns:a16="http://schemas.microsoft.com/office/drawing/2014/main" id="{9D010426-F651-4A49-9F84-6080BE0C800F}"/>
            </a:ext>
          </a:extLst>
        </xdr:cNvPr>
        <xdr:cNvSpPr/>
      </xdr:nvSpPr>
      <xdr:spPr>
        <a:xfrm>
          <a:off x="12804140" y="174085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20955</xdr:rowOff>
    </xdr:from>
    <xdr:to>
      <xdr:col>81</xdr:col>
      <xdr:colOff>50800</xdr:colOff>
      <xdr:row>104</xdr:row>
      <xdr:rowOff>59055</xdr:rowOff>
    </xdr:to>
    <xdr:cxnSp macro="">
      <xdr:nvCxnSpPr>
        <xdr:cNvPr id="691" name="直線コネクタ 690">
          <a:extLst>
            <a:ext uri="{FF2B5EF4-FFF2-40B4-BE49-F238E27FC236}">
              <a16:creationId xmlns:a16="http://schemas.microsoft.com/office/drawing/2014/main" id="{DAC74BA7-80E2-4B24-A34C-F9C59CBB8774}"/>
            </a:ext>
          </a:extLst>
        </xdr:cNvPr>
        <xdr:cNvCxnSpPr/>
      </xdr:nvCxnSpPr>
      <xdr:spPr>
        <a:xfrm>
          <a:off x="12854940" y="17455515"/>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44450</xdr:rowOff>
    </xdr:from>
    <xdr:to>
      <xdr:col>72</xdr:col>
      <xdr:colOff>38100</xdr:colOff>
      <xdr:row>104</xdr:row>
      <xdr:rowOff>146050</xdr:rowOff>
    </xdr:to>
    <xdr:sp macro="" textlink="">
      <xdr:nvSpPr>
        <xdr:cNvPr id="692" name="楕円 691">
          <a:extLst>
            <a:ext uri="{FF2B5EF4-FFF2-40B4-BE49-F238E27FC236}">
              <a16:creationId xmlns:a16="http://schemas.microsoft.com/office/drawing/2014/main" id="{D6B5C736-C328-467F-8472-E042EEE9B5E5}"/>
            </a:ext>
          </a:extLst>
        </xdr:cNvPr>
        <xdr:cNvSpPr/>
      </xdr:nvSpPr>
      <xdr:spPr>
        <a:xfrm>
          <a:off x="12029440" y="174790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20955</xdr:rowOff>
    </xdr:from>
    <xdr:to>
      <xdr:col>76</xdr:col>
      <xdr:colOff>114300</xdr:colOff>
      <xdr:row>104</xdr:row>
      <xdr:rowOff>95250</xdr:rowOff>
    </xdr:to>
    <xdr:cxnSp macro="">
      <xdr:nvCxnSpPr>
        <xdr:cNvPr id="693" name="直線コネクタ 692">
          <a:extLst>
            <a:ext uri="{FF2B5EF4-FFF2-40B4-BE49-F238E27FC236}">
              <a16:creationId xmlns:a16="http://schemas.microsoft.com/office/drawing/2014/main" id="{297044C4-4F5B-411B-8867-AFE64C8E6645}"/>
            </a:ext>
          </a:extLst>
        </xdr:cNvPr>
        <xdr:cNvCxnSpPr/>
      </xdr:nvCxnSpPr>
      <xdr:spPr>
        <a:xfrm flipV="1">
          <a:off x="12072620" y="17455515"/>
          <a:ext cx="78232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636</xdr:rowOff>
    </xdr:from>
    <xdr:to>
      <xdr:col>67</xdr:col>
      <xdr:colOff>101600</xdr:colOff>
      <xdr:row>104</xdr:row>
      <xdr:rowOff>102236</xdr:rowOff>
    </xdr:to>
    <xdr:sp macro="" textlink="">
      <xdr:nvSpPr>
        <xdr:cNvPr id="694" name="楕円 693">
          <a:extLst>
            <a:ext uri="{FF2B5EF4-FFF2-40B4-BE49-F238E27FC236}">
              <a16:creationId xmlns:a16="http://schemas.microsoft.com/office/drawing/2014/main" id="{DE164F6F-54E0-4B05-8445-488F317E2D1D}"/>
            </a:ext>
          </a:extLst>
        </xdr:cNvPr>
        <xdr:cNvSpPr/>
      </xdr:nvSpPr>
      <xdr:spPr>
        <a:xfrm>
          <a:off x="11231880" y="1743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51436</xdr:rowOff>
    </xdr:from>
    <xdr:to>
      <xdr:col>71</xdr:col>
      <xdr:colOff>177800</xdr:colOff>
      <xdr:row>104</xdr:row>
      <xdr:rowOff>95250</xdr:rowOff>
    </xdr:to>
    <xdr:cxnSp macro="">
      <xdr:nvCxnSpPr>
        <xdr:cNvPr id="695" name="直線コネクタ 694">
          <a:extLst>
            <a:ext uri="{FF2B5EF4-FFF2-40B4-BE49-F238E27FC236}">
              <a16:creationId xmlns:a16="http://schemas.microsoft.com/office/drawing/2014/main" id="{828FB164-F321-425E-B9BC-37FBAC7E1C68}"/>
            </a:ext>
          </a:extLst>
        </xdr:cNvPr>
        <xdr:cNvCxnSpPr/>
      </xdr:nvCxnSpPr>
      <xdr:spPr>
        <a:xfrm>
          <a:off x="11282680" y="17485996"/>
          <a:ext cx="78994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158132</xdr:rowOff>
    </xdr:from>
    <xdr:ext cx="405111" cy="259045"/>
    <xdr:sp macro="" textlink="">
      <xdr:nvSpPr>
        <xdr:cNvPr id="696" name="n_1aveValue【公民館】&#10;有形固定資産減価償却率">
          <a:extLst>
            <a:ext uri="{FF2B5EF4-FFF2-40B4-BE49-F238E27FC236}">
              <a16:creationId xmlns:a16="http://schemas.microsoft.com/office/drawing/2014/main" id="{12C4AFD0-4983-4305-861A-138B07DADD3F}"/>
            </a:ext>
          </a:extLst>
        </xdr:cNvPr>
        <xdr:cNvSpPr txBox="1"/>
      </xdr:nvSpPr>
      <xdr:spPr>
        <a:xfrm>
          <a:off x="13437244" y="17760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142891</xdr:rowOff>
    </xdr:from>
    <xdr:ext cx="405111" cy="259045"/>
    <xdr:sp macro="" textlink="">
      <xdr:nvSpPr>
        <xdr:cNvPr id="697" name="n_2aveValue【公民館】&#10;有形固定資産減価償却率">
          <a:extLst>
            <a:ext uri="{FF2B5EF4-FFF2-40B4-BE49-F238E27FC236}">
              <a16:creationId xmlns:a16="http://schemas.microsoft.com/office/drawing/2014/main" id="{B33DE278-4399-453D-8853-27C4A4A6F3A4}"/>
            </a:ext>
          </a:extLst>
        </xdr:cNvPr>
        <xdr:cNvSpPr txBox="1"/>
      </xdr:nvSpPr>
      <xdr:spPr>
        <a:xfrm>
          <a:off x="12675244" y="17745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76216</xdr:rowOff>
    </xdr:from>
    <xdr:ext cx="405111" cy="259045"/>
    <xdr:sp macro="" textlink="">
      <xdr:nvSpPr>
        <xdr:cNvPr id="698" name="n_3aveValue【公民館】&#10;有形固定資産減価償却率">
          <a:extLst>
            <a:ext uri="{FF2B5EF4-FFF2-40B4-BE49-F238E27FC236}">
              <a16:creationId xmlns:a16="http://schemas.microsoft.com/office/drawing/2014/main" id="{9EC346A4-A80E-4628-A2BA-C95BE00A2936}"/>
            </a:ext>
          </a:extLst>
        </xdr:cNvPr>
        <xdr:cNvSpPr txBox="1"/>
      </xdr:nvSpPr>
      <xdr:spPr>
        <a:xfrm>
          <a:off x="11900544" y="17678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74313</xdr:rowOff>
    </xdr:from>
    <xdr:ext cx="405111" cy="259045"/>
    <xdr:sp macro="" textlink="">
      <xdr:nvSpPr>
        <xdr:cNvPr id="699" name="n_4aveValue【公民館】&#10;有形固定資産減価償却率">
          <a:extLst>
            <a:ext uri="{FF2B5EF4-FFF2-40B4-BE49-F238E27FC236}">
              <a16:creationId xmlns:a16="http://schemas.microsoft.com/office/drawing/2014/main" id="{ECA4005F-3F1A-4850-8E82-B8B846E84BBB}"/>
            </a:ext>
          </a:extLst>
        </xdr:cNvPr>
        <xdr:cNvSpPr txBox="1"/>
      </xdr:nvSpPr>
      <xdr:spPr>
        <a:xfrm>
          <a:off x="11102984" y="1767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126382</xdr:rowOff>
    </xdr:from>
    <xdr:ext cx="405111" cy="259045"/>
    <xdr:sp macro="" textlink="">
      <xdr:nvSpPr>
        <xdr:cNvPr id="700" name="n_1mainValue【公民館】&#10;有形固定資産減価償却率">
          <a:extLst>
            <a:ext uri="{FF2B5EF4-FFF2-40B4-BE49-F238E27FC236}">
              <a16:creationId xmlns:a16="http://schemas.microsoft.com/office/drawing/2014/main" id="{41EB285A-EA44-4858-B4D4-0C1C38104C73}"/>
            </a:ext>
          </a:extLst>
        </xdr:cNvPr>
        <xdr:cNvSpPr txBox="1"/>
      </xdr:nvSpPr>
      <xdr:spPr>
        <a:xfrm>
          <a:off x="13437244" y="1722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88282</xdr:rowOff>
    </xdr:from>
    <xdr:ext cx="405111" cy="259045"/>
    <xdr:sp macro="" textlink="">
      <xdr:nvSpPr>
        <xdr:cNvPr id="701" name="n_2mainValue【公民館】&#10;有形固定資産減価償却率">
          <a:extLst>
            <a:ext uri="{FF2B5EF4-FFF2-40B4-BE49-F238E27FC236}">
              <a16:creationId xmlns:a16="http://schemas.microsoft.com/office/drawing/2014/main" id="{A241DC74-5AC8-40A3-A993-B850832D89B6}"/>
            </a:ext>
          </a:extLst>
        </xdr:cNvPr>
        <xdr:cNvSpPr txBox="1"/>
      </xdr:nvSpPr>
      <xdr:spPr>
        <a:xfrm>
          <a:off x="12675244" y="1718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162577</xdr:rowOff>
    </xdr:from>
    <xdr:ext cx="405111" cy="259045"/>
    <xdr:sp macro="" textlink="">
      <xdr:nvSpPr>
        <xdr:cNvPr id="702" name="n_3mainValue【公民館】&#10;有形固定資産減価償却率">
          <a:extLst>
            <a:ext uri="{FF2B5EF4-FFF2-40B4-BE49-F238E27FC236}">
              <a16:creationId xmlns:a16="http://schemas.microsoft.com/office/drawing/2014/main" id="{E5A40464-4F57-45DB-BDB2-B0739C84AC9C}"/>
            </a:ext>
          </a:extLst>
        </xdr:cNvPr>
        <xdr:cNvSpPr txBox="1"/>
      </xdr:nvSpPr>
      <xdr:spPr>
        <a:xfrm>
          <a:off x="11900544" y="1726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118763</xdr:rowOff>
    </xdr:from>
    <xdr:ext cx="405111" cy="259045"/>
    <xdr:sp macro="" textlink="">
      <xdr:nvSpPr>
        <xdr:cNvPr id="703" name="n_4mainValue【公民館】&#10;有形固定資産減価償却率">
          <a:extLst>
            <a:ext uri="{FF2B5EF4-FFF2-40B4-BE49-F238E27FC236}">
              <a16:creationId xmlns:a16="http://schemas.microsoft.com/office/drawing/2014/main" id="{4362B719-4EDE-4449-B0C6-4E5CC806D1EA}"/>
            </a:ext>
          </a:extLst>
        </xdr:cNvPr>
        <xdr:cNvSpPr txBox="1"/>
      </xdr:nvSpPr>
      <xdr:spPr>
        <a:xfrm>
          <a:off x="11102984" y="17218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4" name="正方形/長方形 703">
          <a:extLst>
            <a:ext uri="{FF2B5EF4-FFF2-40B4-BE49-F238E27FC236}">
              <a16:creationId xmlns:a16="http://schemas.microsoft.com/office/drawing/2014/main" id="{AB2D6999-4B35-4CF5-B86C-3464979CBAD8}"/>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5" name="正方形/長方形 704">
          <a:extLst>
            <a:ext uri="{FF2B5EF4-FFF2-40B4-BE49-F238E27FC236}">
              <a16:creationId xmlns:a16="http://schemas.microsoft.com/office/drawing/2014/main" id="{A415061D-1561-4D31-B3DA-5001F2B51772}"/>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6" name="正方形/長方形 705">
          <a:extLst>
            <a:ext uri="{FF2B5EF4-FFF2-40B4-BE49-F238E27FC236}">
              <a16:creationId xmlns:a16="http://schemas.microsoft.com/office/drawing/2014/main" id="{C59BAE00-01B1-4039-9BB0-B6EED870C586}"/>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7" name="正方形/長方形 706">
          <a:extLst>
            <a:ext uri="{FF2B5EF4-FFF2-40B4-BE49-F238E27FC236}">
              <a16:creationId xmlns:a16="http://schemas.microsoft.com/office/drawing/2014/main" id="{9098F02A-D0D3-4CB5-9312-EE252DC04A64}"/>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8" name="正方形/長方形 707">
          <a:extLst>
            <a:ext uri="{FF2B5EF4-FFF2-40B4-BE49-F238E27FC236}">
              <a16:creationId xmlns:a16="http://schemas.microsoft.com/office/drawing/2014/main" id="{05E068F6-2D08-41EE-9DE0-97C9AFC40074}"/>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9" name="正方形/長方形 708">
          <a:extLst>
            <a:ext uri="{FF2B5EF4-FFF2-40B4-BE49-F238E27FC236}">
              <a16:creationId xmlns:a16="http://schemas.microsoft.com/office/drawing/2014/main" id="{277E4A78-1B39-47CA-9CFA-24A3D94B4485}"/>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0" name="正方形/長方形 709">
          <a:extLst>
            <a:ext uri="{FF2B5EF4-FFF2-40B4-BE49-F238E27FC236}">
              <a16:creationId xmlns:a16="http://schemas.microsoft.com/office/drawing/2014/main" id="{F84E0881-CC7A-4F12-BC94-CAA3940A93CD}"/>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1" name="正方形/長方形 710">
          <a:extLst>
            <a:ext uri="{FF2B5EF4-FFF2-40B4-BE49-F238E27FC236}">
              <a16:creationId xmlns:a16="http://schemas.microsoft.com/office/drawing/2014/main" id="{CD76D792-1D6A-4B35-BC21-30CE84FE25DE}"/>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2" name="テキスト ボックス 711">
          <a:extLst>
            <a:ext uri="{FF2B5EF4-FFF2-40B4-BE49-F238E27FC236}">
              <a16:creationId xmlns:a16="http://schemas.microsoft.com/office/drawing/2014/main" id="{B8676D79-BE86-40C0-90B7-B84877CBCEBA}"/>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3" name="直線コネクタ 712">
          <a:extLst>
            <a:ext uri="{FF2B5EF4-FFF2-40B4-BE49-F238E27FC236}">
              <a16:creationId xmlns:a16="http://schemas.microsoft.com/office/drawing/2014/main" id="{98682F47-A596-4C04-B56B-A9637ED48162}"/>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4" name="直線コネクタ 713">
          <a:extLst>
            <a:ext uri="{FF2B5EF4-FFF2-40B4-BE49-F238E27FC236}">
              <a16:creationId xmlns:a16="http://schemas.microsoft.com/office/drawing/2014/main" id="{9B3D9247-3555-4DDF-8E7A-C58A4164B19D}"/>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5" name="テキスト ボックス 714">
          <a:extLst>
            <a:ext uri="{FF2B5EF4-FFF2-40B4-BE49-F238E27FC236}">
              <a16:creationId xmlns:a16="http://schemas.microsoft.com/office/drawing/2014/main" id="{BC392DAD-A2ED-481E-922C-1DAB37209BB0}"/>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6" name="直線コネクタ 715">
          <a:extLst>
            <a:ext uri="{FF2B5EF4-FFF2-40B4-BE49-F238E27FC236}">
              <a16:creationId xmlns:a16="http://schemas.microsoft.com/office/drawing/2014/main" id="{01E591CB-68D0-4C03-A63D-07091179C4C1}"/>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7" name="テキスト ボックス 716">
          <a:extLst>
            <a:ext uri="{FF2B5EF4-FFF2-40B4-BE49-F238E27FC236}">
              <a16:creationId xmlns:a16="http://schemas.microsoft.com/office/drawing/2014/main" id="{11D5CC3F-0F58-4647-BDEF-14FA75719617}"/>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8" name="直線コネクタ 717">
          <a:extLst>
            <a:ext uri="{FF2B5EF4-FFF2-40B4-BE49-F238E27FC236}">
              <a16:creationId xmlns:a16="http://schemas.microsoft.com/office/drawing/2014/main" id="{FF75A92F-7C02-4A95-AF19-845A9F94FBE9}"/>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9" name="テキスト ボックス 718">
          <a:extLst>
            <a:ext uri="{FF2B5EF4-FFF2-40B4-BE49-F238E27FC236}">
              <a16:creationId xmlns:a16="http://schemas.microsoft.com/office/drawing/2014/main" id="{4F22AB68-3B63-4C81-9189-E91C68CC5176}"/>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20" name="直線コネクタ 719">
          <a:extLst>
            <a:ext uri="{FF2B5EF4-FFF2-40B4-BE49-F238E27FC236}">
              <a16:creationId xmlns:a16="http://schemas.microsoft.com/office/drawing/2014/main" id="{DB01740A-6A3A-433B-9FD7-1C8A880A0331}"/>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1" name="テキスト ボックス 720">
          <a:extLst>
            <a:ext uri="{FF2B5EF4-FFF2-40B4-BE49-F238E27FC236}">
              <a16:creationId xmlns:a16="http://schemas.microsoft.com/office/drawing/2014/main" id="{97107BBC-EB14-403B-B586-B679B946C154}"/>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2" name="直線コネクタ 721">
          <a:extLst>
            <a:ext uri="{FF2B5EF4-FFF2-40B4-BE49-F238E27FC236}">
              <a16:creationId xmlns:a16="http://schemas.microsoft.com/office/drawing/2014/main" id="{10A7482C-CD79-475B-8F47-AEAAA77112B1}"/>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3" name="テキスト ボックス 722">
          <a:extLst>
            <a:ext uri="{FF2B5EF4-FFF2-40B4-BE49-F238E27FC236}">
              <a16:creationId xmlns:a16="http://schemas.microsoft.com/office/drawing/2014/main" id="{1D62F66F-FBA1-4DEC-95C1-DB19BAD62277}"/>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4" name="直線コネクタ 723">
          <a:extLst>
            <a:ext uri="{FF2B5EF4-FFF2-40B4-BE49-F238E27FC236}">
              <a16:creationId xmlns:a16="http://schemas.microsoft.com/office/drawing/2014/main" id="{71E383F8-35BB-417F-A20A-68B19CA8BDE8}"/>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5" name="テキスト ボックス 724">
          <a:extLst>
            <a:ext uri="{FF2B5EF4-FFF2-40B4-BE49-F238E27FC236}">
              <a16:creationId xmlns:a16="http://schemas.microsoft.com/office/drawing/2014/main" id="{479D2D54-1816-4842-94D1-533CEF5EC10C}"/>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6" name="直線コネクタ 725">
          <a:extLst>
            <a:ext uri="{FF2B5EF4-FFF2-40B4-BE49-F238E27FC236}">
              <a16:creationId xmlns:a16="http://schemas.microsoft.com/office/drawing/2014/main" id="{099A0F8D-63E0-422B-9D56-0DB2E5D2FC8A}"/>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7" name="テキスト ボックス 726">
          <a:extLst>
            <a:ext uri="{FF2B5EF4-FFF2-40B4-BE49-F238E27FC236}">
              <a16:creationId xmlns:a16="http://schemas.microsoft.com/office/drawing/2014/main" id="{30AA9DF5-E07E-4214-B606-2E692929BFDA}"/>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8" name="【公民館】&#10;一人当たり面積グラフ枠">
          <a:extLst>
            <a:ext uri="{FF2B5EF4-FFF2-40B4-BE49-F238E27FC236}">
              <a16:creationId xmlns:a16="http://schemas.microsoft.com/office/drawing/2014/main" id="{0BA34CEE-4479-49AF-8371-A780B07EDBAC}"/>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68689</xdr:rowOff>
    </xdr:from>
    <xdr:to>
      <xdr:col>116</xdr:col>
      <xdr:colOff>62864</xdr:colOff>
      <xdr:row>109</xdr:row>
      <xdr:rowOff>31133</xdr:rowOff>
    </xdr:to>
    <xdr:cxnSp macro="">
      <xdr:nvCxnSpPr>
        <xdr:cNvPr id="729" name="直線コネクタ 728">
          <a:extLst>
            <a:ext uri="{FF2B5EF4-FFF2-40B4-BE49-F238E27FC236}">
              <a16:creationId xmlns:a16="http://schemas.microsoft.com/office/drawing/2014/main" id="{B2735D21-F7EF-45D3-804C-FBB553A0F17C}"/>
            </a:ext>
          </a:extLst>
        </xdr:cNvPr>
        <xdr:cNvCxnSpPr/>
      </xdr:nvCxnSpPr>
      <xdr:spPr>
        <a:xfrm flipV="1">
          <a:off x="19509104" y="16832689"/>
          <a:ext cx="0" cy="147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34960</xdr:rowOff>
    </xdr:from>
    <xdr:ext cx="469744" cy="259045"/>
    <xdr:sp macro="" textlink="">
      <xdr:nvSpPr>
        <xdr:cNvPr id="730" name="【公民館】&#10;一人当たり面積最小値テキスト">
          <a:extLst>
            <a:ext uri="{FF2B5EF4-FFF2-40B4-BE49-F238E27FC236}">
              <a16:creationId xmlns:a16="http://schemas.microsoft.com/office/drawing/2014/main" id="{9D79A970-3E19-464D-B8C3-5A86520AB191}"/>
            </a:ext>
          </a:extLst>
        </xdr:cNvPr>
        <xdr:cNvSpPr txBox="1"/>
      </xdr:nvSpPr>
      <xdr:spPr>
        <a:xfrm>
          <a:off x="19547840" y="18307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31133</xdr:rowOff>
    </xdr:from>
    <xdr:to>
      <xdr:col>116</xdr:col>
      <xdr:colOff>152400</xdr:colOff>
      <xdr:row>109</xdr:row>
      <xdr:rowOff>31133</xdr:rowOff>
    </xdr:to>
    <xdr:cxnSp macro="">
      <xdr:nvCxnSpPr>
        <xdr:cNvPr id="731" name="直線コネクタ 730">
          <a:extLst>
            <a:ext uri="{FF2B5EF4-FFF2-40B4-BE49-F238E27FC236}">
              <a16:creationId xmlns:a16="http://schemas.microsoft.com/office/drawing/2014/main" id="{F55679F7-717D-4C4C-8746-6B8A433E49E2}"/>
            </a:ext>
          </a:extLst>
        </xdr:cNvPr>
        <xdr:cNvCxnSpPr/>
      </xdr:nvCxnSpPr>
      <xdr:spPr>
        <a:xfrm>
          <a:off x="19443700" y="183038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15366</xdr:rowOff>
    </xdr:from>
    <xdr:ext cx="469744" cy="259045"/>
    <xdr:sp macro="" textlink="">
      <xdr:nvSpPr>
        <xdr:cNvPr id="732" name="【公民館】&#10;一人当たり面積最大値テキスト">
          <a:extLst>
            <a:ext uri="{FF2B5EF4-FFF2-40B4-BE49-F238E27FC236}">
              <a16:creationId xmlns:a16="http://schemas.microsoft.com/office/drawing/2014/main" id="{C90668C9-C50D-446C-B1DD-5DC3BA4BF8F5}"/>
            </a:ext>
          </a:extLst>
        </xdr:cNvPr>
        <xdr:cNvSpPr txBox="1"/>
      </xdr:nvSpPr>
      <xdr:spPr>
        <a:xfrm>
          <a:off x="19547840" y="16611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68689</xdr:rowOff>
    </xdr:from>
    <xdr:to>
      <xdr:col>116</xdr:col>
      <xdr:colOff>152400</xdr:colOff>
      <xdr:row>100</xdr:row>
      <xdr:rowOff>68689</xdr:rowOff>
    </xdr:to>
    <xdr:cxnSp macro="">
      <xdr:nvCxnSpPr>
        <xdr:cNvPr id="733" name="直線コネクタ 732">
          <a:extLst>
            <a:ext uri="{FF2B5EF4-FFF2-40B4-BE49-F238E27FC236}">
              <a16:creationId xmlns:a16="http://schemas.microsoft.com/office/drawing/2014/main" id="{37F9668C-90A0-426B-AC42-A37284FC28A4}"/>
            </a:ext>
          </a:extLst>
        </xdr:cNvPr>
        <xdr:cNvCxnSpPr/>
      </xdr:nvCxnSpPr>
      <xdr:spPr>
        <a:xfrm>
          <a:off x="19443700" y="168326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110616</xdr:rowOff>
    </xdr:from>
    <xdr:ext cx="469744" cy="259045"/>
    <xdr:sp macro="" textlink="">
      <xdr:nvSpPr>
        <xdr:cNvPr id="734" name="【公民館】&#10;一人当たり面積平均値テキスト">
          <a:extLst>
            <a:ext uri="{FF2B5EF4-FFF2-40B4-BE49-F238E27FC236}">
              <a16:creationId xmlns:a16="http://schemas.microsoft.com/office/drawing/2014/main" id="{495DF173-5A92-47E2-9191-E456EAC60F32}"/>
            </a:ext>
          </a:extLst>
        </xdr:cNvPr>
        <xdr:cNvSpPr txBox="1"/>
      </xdr:nvSpPr>
      <xdr:spPr>
        <a:xfrm>
          <a:off x="19547840" y="180480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132189</xdr:rowOff>
    </xdr:from>
    <xdr:to>
      <xdr:col>116</xdr:col>
      <xdr:colOff>114300</xdr:colOff>
      <xdr:row>108</xdr:row>
      <xdr:rowOff>62339</xdr:rowOff>
    </xdr:to>
    <xdr:sp macro="" textlink="">
      <xdr:nvSpPr>
        <xdr:cNvPr id="735" name="フローチャート: 判断 734">
          <a:extLst>
            <a:ext uri="{FF2B5EF4-FFF2-40B4-BE49-F238E27FC236}">
              <a16:creationId xmlns:a16="http://schemas.microsoft.com/office/drawing/2014/main" id="{78DAEAC4-FE54-4FE0-B0A3-9A7ABBD48C75}"/>
            </a:ext>
          </a:extLst>
        </xdr:cNvPr>
        <xdr:cNvSpPr/>
      </xdr:nvSpPr>
      <xdr:spPr>
        <a:xfrm>
          <a:off x="19458940" y="180696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142312</xdr:rowOff>
    </xdr:from>
    <xdr:to>
      <xdr:col>112</xdr:col>
      <xdr:colOff>38100</xdr:colOff>
      <xdr:row>108</xdr:row>
      <xdr:rowOff>72462</xdr:rowOff>
    </xdr:to>
    <xdr:sp macro="" textlink="">
      <xdr:nvSpPr>
        <xdr:cNvPr id="736" name="フローチャート: 判断 735">
          <a:extLst>
            <a:ext uri="{FF2B5EF4-FFF2-40B4-BE49-F238E27FC236}">
              <a16:creationId xmlns:a16="http://schemas.microsoft.com/office/drawing/2014/main" id="{A7AFB43C-D2DA-4C5B-81D1-5A9E9470AD8F}"/>
            </a:ext>
          </a:extLst>
        </xdr:cNvPr>
        <xdr:cNvSpPr/>
      </xdr:nvSpPr>
      <xdr:spPr>
        <a:xfrm>
          <a:off x="18735040" y="180797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160927</xdr:rowOff>
    </xdr:from>
    <xdr:to>
      <xdr:col>107</xdr:col>
      <xdr:colOff>101600</xdr:colOff>
      <xdr:row>108</xdr:row>
      <xdr:rowOff>91077</xdr:rowOff>
    </xdr:to>
    <xdr:sp macro="" textlink="">
      <xdr:nvSpPr>
        <xdr:cNvPr id="737" name="フローチャート: 判断 736">
          <a:extLst>
            <a:ext uri="{FF2B5EF4-FFF2-40B4-BE49-F238E27FC236}">
              <a16:creationId xmlns:a16="http://schemas.microsoft.com/office/drawing/2014/main" id="{D7051EC0-0ECB-424C-A444-806FCDC8767D}"/>
            </a:ext>
          </a:extLst>
        </xdr:cNvPr>
        <xdr:cNvSpPr/>
      </xdr:nvSpPr>
      <xdr:spPr>
        <a:xfrm>
          <a:off x="17937480" y="180984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2866</xdr:rowOff>
    </xdr:from>
    <xdr:to>
      <xdr:col>102</xdr:col>
      <xdr:colOff>165100</xdr:colOff>
      <xdr:row>108</xdr:row>
      <xdr:rowOff>104466</xdr:rowOff>
    </xdr:to>
    <xdr:sp macro="" textlink="">
      <xdr:nvSpPr>
        <xdr:cNvPr id="738" name="フローチャート: 判断 737">
          <a:extLst>
            <a:ext uri="{FF2B5EF4-FFF2-40B4-BE49-F238E27FC236}">
              <a16:creationId xmlns:a16="http://schemas.microsoft.com/office/drawing/2014/main" id="{DD882AEB-2918-4006-AB7E-E75B30961D05}"/>
            </a:ext>
          </a:extLst>
        </xdr:cNvPr>
        <xdr:cNvSpPr/>
      </xdr:nvSpPr>
      <xdr:spPr>
        <a:xfrm>
          <a:off x="17162780" y="18107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57077</xdr:rowOff>
    </xdr:from>
    <xdr:to>
      <xdr:col>98</xdr:col>
      <xdr:colOff>38100</xdr:colOff>
      <xdr:row>108</xdr:row>
      <xdr:rowOff>158677</xdr:rowOff>
    </xdr:to>
    <xdr:sp macro="" textlink="">
      <xdr:nvSpPr>
        <xdr:cNvPr id="739" name="フローチャート: 判断 738">
          <a:extLst>
            <a:ext uri="{FF2B5EF4-FFF2-40B4-BE49-F238E27FC236}">
              <a16:creationId xmlns:a16="http://schemas.microsoft.com/office/drawing/2014/main" id="{46714148-BB0A-4CD1-80EE-B59FD931A7D0}"/>
            </a:ext>
          </a:extLst>
        </xdr:cNvPr>
        <xdr:cNvSpPr/>
      </xdr:nvSpPr>
      <xdr:spPr>
        <a:xfrm>
          <a:off x="16388080" y="1816219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DF2D7208-5FB0-45D0-90D3-8743090EBA95}"/>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0B95F23B-6A25-4E75-9D11-4758831E44C6}"/>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931D2359-6BE6-4747-8A19-63F921684FD5}"/>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B32ACBEE-D6D0-4925-B945-2E9DA70017AA}"/>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605F84DB-2B53-42EF-A4FB-50504BCCF757}"/>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25073</xdr:rowOff>
    </xdr:from>
    <xdr:to>
      <xdr:col>116</xdr:col>
      <xdr:colOff>114300</xdr:colOff>
      <xdr:row>107</xdr:row>
      <xdr:rowOff>126673</xdr:rowOff>
    </xdr:to>
    <xdr:sp macro="" textlink="">
      <xdr:nvSpPr>
        <xdr:cNvPr id="745" name="楕円 744">
          <a:extLst>
            <a:ext uri="{FF2B5EF4-FFF2-40B4-BE49-F238E27FC236}">
              <a16:creationId xmlns:a16="http://schemas.microsoft.com/office/drawing/2014/main" id="{3DE70915-3F52-4F03-B802-68770DB3DF62}"/>
            </a:ext>
          </a:extLst>
        </xdr:cNvPr>
        <xdr:cNvSpPr/>
      </xdr:nvSpPr>
      <xdr:spPr>
        <a:xfrm>
          <a:off x="19458940" y="1796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47950</xdr:rowOff>
    </xdr:from>
    <xdr:ext cx="469744" cy="259045"/>
    <xdr:sp macro="" textlink="">
      <xdr:nvSpPr>
        <xdr:cNvPr id="746" name="【公民館】&#10;一人当たり面積該当値テキスト">
          <a:extLst>
            <a:ext uri="{FF2B5EF4-FFF2-40B4-BE49-F238E27FC236}">
              <a16:creationId xmlns:a16="http://schemas.microsoft.com/office/drawing/2014/main" id="{D91B5F26-3669-4840-B04A-66EDD8DB51D1}"/>
            </a:ext>
          </a:extLst>
        </xdr:cNvPr>
        <xdr:cNvSpPr txBox="1"/>
      </xdr:nvSpPr>
      <xdr:spPr>
        <a:xfrm>
          <a:off x="19547840" y="1781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28666</xdr:rowOff>
    </xdr:from>
    <xdr:to>
      <xdr:col>112</xdr:col>
      <xdr:colOff>38100</xdr:colOff>
      <xdr:row>107</xdr:row>
      <xdr:rowOff>130266</xdr:rowOff>
    </xdr:to>
    <xdr:sp macro="" textlink="">
      <xdr:nvSpPr>
        <xdr:cNvPr id="747" name="楕円 746">
          <a:extLst>
            <a:ext uri="{FF2B5EF4-FFF2-40B4-BE49-F238E27FC236}">
              <a16:creationId xmlns:a16="http://schemas.microsoft.com/office/drawing/2014/main" id="{129A30E7-58A7-47AB-9E55-35F40D15A93F}"/>
            </a:ext>
          </a:extLst>
        </xdr:cNvPr>
        <xdr:cNvSpPr/>
      </xdr:nvSpPr>
      <xdr:spPr>
        <a:xfrm>
          <a:off x="18735040" y="1796614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75873</xdr:rowOff>
    </xdr:from>
    <xdr:to>
      <xdr:col>116</xdr:col>
      <xdr:colOff>63500</xdr:colOff>
      <xdr:row>107</xdr:row>
      <xdr:rowOff>79466</xdr:rowOff>
    </xdr:to>
    <xdr:cxnSp macro="">
      <xdr:nvCxnSpPr>
        <xdr:cNvPr id="748" name="直線コネクタ 747">
          <a:extLst>
            <a:ext uri="{FF2B5EF4-FFF2-40B4-BE49-F238E27FC236}">
              <a16:creationId xmlns:a16="http://schemas.microsoft.com/office/drawing/2014/main" id="{496CE415-60AF-4E93-8990-15094E04F6DA}"/>
            </a:ext>
          </a:extLst>
        </xdr:cNvPr>
        <xdr:cNvCxnSpPr/>
      </xdr:nvCxnSpPr>
      <xdr:spPr>
        <a:xfrm flipV="1">
          <a:off x="18778220" y="18013353"/>
          <a:ext cx="731520" cy="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30299</xdr:rowOff>
    </xdr:from>
    <xdr:to>
      <xdr:col>107</xdr:col>
      <xdr:colOff>101600</xdr:colOff>
      <xdr:row>107</xdr:row>
      <xdr:rowOff>131899</xdr:rowOff>
    </xdr:to>
    <xdr:sp macro="" textlink="">
      <xdr:nvSpPr>
        <xdr:cNvPr id="749" name="楕円 748">
          <a:extLst>
            <a:ext uri="{FF2B5EF4-FFF2-40B4-BE49-F238E27FC236}">
              <a16:creationId xmlns:a16="http://schemas.microsoft.com/office/drawing/2014/main" id="{9D860C0F-8C5B-48D6-BCCA-10A59AE885CC}"/>
            </a:ext>
          </a:extLst>
        </xdr:cNvPr>
        <xdr:cNvSpPr/>
      </xdr:nvSpPr>
      <xdr:spPr>
        <a:xfrm>
          <a:off x="17937480" y="1796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79466</xdr:rowOff>
    </xdr:from>
    <xdr:to>
      <xdr:col>111</xdr:col>
      <xdr:colOff>177800</xdr:colOff>
      <xdr:row>107</xdr:row>
      <xdr:rowOff>81099</xdr:rowOff>
    </xdr:to>
    <xdr:cxnSp macro="">
      <xdr:nvCxnSpPr>
        <xdr:cNvPr id="750" name="直線コネクタ 749">
          <a:extLst>
            <a:ext uri="{FF2B5EF4-FFF2-40B4-BE49-F238E27FC236}">
              <a16:creationId xmlns:a16="http://schemas.microsoft.com/office/drawing/2014/main" id="{052E03DE-A102-4B3E-9AE4-C14ABD9BDD7E}"/>
            </a:ext>
          </a:extLst>
        </xdr:cNvPr>
        <xdr:cNvCxnSpPr/>
      </xdr:nvCxnSpPr>
      <xdr:spPr>
        <a:xfrm flipV="1">
          <a:off x="17988280" y="18016946"/>
          <a:ext cx="78994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33238</xdr:rowOff>
    </xdr:from>
    <xdr:to>
      <xdr:col>102</xdr:col>
      <xdr:colOff>165100</xdr:colOff>
      <xdr:row>107</xdr:row>
      <xdr:rowOff>134838</xdr:rowOff>
    </xdr:to>
    <xdr:sp macro="" textlink="">
      <xdr:nvSpPr>
        <xdr:cNvPr id="751" name="楕円 750">
          <a:extLst>
            <a:ext uri="{FF2B5EF4-FFF2-40B4-BE49-F238E27FC236}">
              <a16:creationId xmlns:a16="http://schemas.microsoft.com/office/drawing/2014/main" id="{1906BE08-0E43-4FED-A71E-A4007088C0F8}"/>
            </a:ext>
          </a:extLst>
        </xdr:cNvPr>
        <xdr:cNvSpPr/>
      </xdr:nvSpPr>
      <xdr:spPr>
        <a:xfrm>
          <a:off x="17162780" y="1797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81099</xdr:rowOff>
    </xdr:from>
    <xdr:to>
      <xdr:col>107</xdr:col>
      <xdr:colOff>50800</xdr:colOff>
      <xdr:row>107</xdr:row>
      <xdr:rowOff>84038</xdr:rowOff>
    </xdr:to>
    <xdr:cxnSp macro="">
      <xdr:nvCxnSpPr>
        <xdr:cNvPr id="752" name="直線コネクタ 751">
          <a:extLst>
            <a:ext uri="{FF2B5EF4-FFF2-40B4-BE49-F238E27FC236}">
              <a16:creationId xmlns:a16="http://schemas.microsoft.com/office/drawing/2014/main" id="{114E0833-BDBF-404D-BFD7-9EF97BBB72CF}"/>
            </a:ext>
          </a:extLst>
        </xdr:cNvPr>
        <xdr:cNvCxnSpPr/>
      </xdr:nvCxnSpPr>
      <xdr:spPr>
        <a:xfrm flipV="1">
          <a:off x="17213580" y="18018579"/>
          <a:ext cx="7747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36503</xdr:rowOff>
    </xdr:from>
    <xdr:to>
      <xdr:col>98</xdr:col>
      <xdr:colOff>38100</xdr:colOff>
      <xdr:row>107</xdr:row>
      <xdr:rowOff>138103</xdr:rowOff>
    </xdr:to>
    <xdr:sp macro="" textlink="">
      <xdr:nvSpPr>
        <xdr:cNvPr id="753" name="楕円 752">
          <a:extLst>
            <a:ext uri="{FF2B5EF4-FFF2-40B4-BE49-F238E27FC236}">
              <a16:creationId xmlns:a16="http://schemas.microsoft.com/office/drawing/2014/main" id="{9655E3DC-1697-4B06-8877-819DA892D0B4}"/>
            </a:ext>
          </a:extLst>
        </xdr:cNvPr>
        <xdr:cNvSpPr/>
      </xdr:nvSpPr>
      <xdr:spPr>
        <a:xfrm>
          <a:off x="16388080" y="1797398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84038</xdr:rowOff>
    </xdr:from>
    <xdr:to>
      <xdr:col>102</xdr:col>
      <xdr:colOff>114300</xdr:colOff>
      <xdr:row>107</xdr:row>
      <xdr:rowOff>87303</xdr:rowOff>
    </xdr:to>
    <xdr:cxnSp macro="">
      <xdr:nvCxnSpPr>
        <xdr:cNvPr id="754" name="直線コネクタ 753">
          <a:extLst>
            <a:ext uri="{FF2B5EF4-FFF2-40B4-BE49-F238E27FC236}">
              <a16:creationId xmlns:a16="http://schemas.microsoft.com/office/drawing/2014/main" id="{8630212B-3E94-4E05-8BE7-E5817B50BDD7}"/>
            </a:ext>
          </a:extLst>
        </xdr:cNvPr>
        <xdr:cNvCxnSpPr/>
      </xdr:nvCxnSpPr>
      <xdr:spPr>
        <a:xfrm flipV="1">
          <a:off x="16431260" y="18021518"/>
          <a:ext cx="78232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63589</xdr:rowOff>
    </xdr:from>
    <xdr:ext cx="469744" cy="259045"/>
    <xdr:sp macro="" textlink="">
      <xdr:nvSpPr>
        <xdr:cNvPr id="755" name="n_1aveValue【公民館】&#10;一人当たり面積">
          <a:extLst>
            <a:ext uri="{FF2B5EF4-FFF2-40B4-BE49-F238E27FC236}">
              <a16:creationId xmlns:a16="http://schemas.microsoft.com/office/drawing/2014/main" id="{62D80286-CCCA-4A9F-A0A9-AC85A3D62CD1}"/>
            </a:ext>
          </a:extLst>
        </xdr:cNvPr>
        <xdr:cNvSpPr txBox="1"/>
      </xdr:nvSpPr>
      <xdr:spPr>
        <a:xfrm>
          <a:off x="18561127" y="18168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82204</xdr:rowOff>
    </xdr:from>
    <xdr:ext cx="469744" cy="259045"/>
    <xdr:sp macro="" textlink="">
      <xdr:nvSpPr>
        <xdr:cNvPr id="756" name="n_2aveValue【公民館】&#10;一人当たり面積">
          <a:extLst>
            <a:ext uri="{FF2B5EF4-FFF2-40B4-BE49-F238E27FC236}">
              <a16:creationId xmlns:a16="http://schemas.microsoft.com/office/drawing/2014/main" id="{AD9543E8-D234-4171-9295-91A0F92B133B}"/>
            </a:ext>
          </a:extLst>
        </xdr:cNvPr>
        <xdr:cNvSpPr txBox="1"/>
      </xdr:nvSpPr>
      <xdr:spPr>
        <a:xfrm>
          <a:off x="17776267" y="18187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95593</xdr:rowOff>
    </xdr:from>
    <xdr:ext cx="469744" cy="259045"/>
    <xdr:sp macro="" textlink="">
      <xdr:nvSpPr>
        <xdr:cNvPr id="757" name="n_3aveValue【公民館】&#10;一人当たり面積">
          <a:extLst>
            <a:ext uri="{FF2B5EF4-FFF2-40B4-BE49-F238E27FC236}">
              <a16:creationId xmlns:a16="http://schemas.microsoft.com/office/drawing/2014/main" id="{7EFA08AA-AE09-4E8B-8D0D-0CEE6DBD9930}"/>
            </a:ext>
          </a:extLst>
        </xdr:cNvPr>
        <xdr:cNvSpPr txBox="1"/>
      </xdr:nvSpPr>
      <xdr:spPr>
        <a:xfrm>
          <a:off x="17001567" y="18200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149804</xdr:rowOff>
    </xdr:from>
    <xdr:ext cx="469744" cy="259045"/>
    <xdr:sp macro="" textlink="">
      <xdr:nvSpPr>
        <xdr:cNvPr id="758" name="n_4aveValue【公民館】&#10;一人当たり面積">
          <a:extLst>
            <a:ext uri="{FF2B5EF4-FFF2-40B4-BE49-F238E27FC236}">
              <a16:creationId xmlns:a16="http://schemas.microsoft.com/office/drawing/2014/main" id="{EC9BB9F5-6748-402A-B4F5-6BAC2DA1ECEB}"/>
            </a:ext>
          </a:extLst>
        </xdr:cNvPr>
        <xdr:cNvSpPr txBox="1"/>
      </xdr:nvSpPr>
      <xdr:spPr>
        <a:xfrm>
          <a:off x="16226867" y="18254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146793</xdr:rowOff>
    </xdr:from>
    <xdr:ext cx="469744" cy="259045"/>
    <xdr:sp macro="" textlink="">
      <xdr:nvSpPr>
        <xdr:cNvPr id="759" name="n_1mainValue【公民館】&#10;一人当たり面積">
          <a:extLst>
            <a:ext uri="{FF2B5EF4-FFF2-40B4-BE49-F238E27FC236}">
              <a16:creationId xmlns:a16="http://schemas.microsoft.com/office/drawing/2014/main" id="{C5E5BDB0-5C99-4C46-8E9F-C4BD2FC2230C}"/>
            </a:ext>
          </a:extLst>
        </xdr:cNvPr>
        <xdr:cNvSpPr txBox="1"/>
      </xdr:nvSpPr>
      <xdr:spPr>
        <a:xfrm>
          <a:off x="18561127" y="17748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148426</xdr:rowOff>
    </xdr:from>
    <xdr:ext cx="469744" cy="259045"/>
    <xdr:sp macro="" textlink="">
      <xdr:nvSpPr>
        <xdr:cNvPr id="760" name="n_2mainValue【公民館】&#10;一人当たり面積">
          <a:extLst>
            <a:ext uri="{FF2B5EF4-FFF2-40B4-BE49-F238E27FC236}">
              <a16:creationId xmlns:a16="http://schemas.microsoft.com/office/drawing/2014/main" id="{BA98B30D-48E2-460A-9177-CBA6A7DA94CD}"/>
            </a:ext>
          </a:extLst>
        </xdr:cNvPr>
        <xdr:cNvSpPr txBox="1"/>
      </xdr:nvSpPr>
      <xdr:spPr>
        <a:xfrm>
          <a:off x="17776267" y="17750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151365</xdr:rowOff>
    </xdr:from>
    <xdr:ext cx="469744" cy="259045"/>
    <xdr:sp macro="" textlink="">
      <xdr:nvSpPr>
        <xdr:cNvPr id="761" name="n_3mainValue【公民館】&#10;一人当たり面積">
          <a:extLst>
            <a:ext uri="{FF2B5EF4-FFF2-40B4-BE49-F238E27FC236}">
              <a16:creationId xmlns:a16="http://schemas.microsoft.com/office/drawing/2014/main" id="{F0DADAAA-7317-4750-8772-3EB729A0A890}"/>
            </a:ext>
          </a:extLst>
        </xdr:cNvPr>
        <xdr:cNvSpPr txBox="1"/>
      </xdr:nvSpPr>
      <xdr:spPr>
        <a:xfrm>
          <a:off x="17001567" y="1775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154630</xdr:rowOff>
    </xdr:from>
    <xdr:ext cx="469744" cy="259045"/>
    <xdr:sp macro="" textlink="">
      <xdr:nvSpPr>
        <xdr:cNvPr id="762" name="n_4mainValue【公民館】&#10;一人当たり面積">
          <a:extLst>
            <a:ext uri="{FF2B5EF4-FFF2-40B4-BE49-F238E27FC236}">
              <a16:creationId xmlns:a16="http://schemas.microsoft.com/office/drawing/2014/main" id="{83E55D72-317F-46F8-A2A8-5A2B3012CECE}"/>
            </a:ext>
          </a:extLst>
        </xdr:cNvPr>
        <xdr:cNvSpPr txBox="1"/>
      </xdr:nvSpPr>
      <xdr:spPr>
        <a:xfrm>
          <a:off x="16226867" y="1775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3" name="正方形/長方形 762">
          <a:extLst>
            <a:ext uri="{FF2B5EF4-FFF2-40B4-BE49-F238E27FC236}">
              <a16:creationId xmlns:a16="http://schemas.microsoft.com/office/drawing/2014/main" id="{89E9B159-A727-4FFE-B5CD-1415B168A528}"/>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4" name="正方形/長方形 763">
          <a:extLst>
            <a:ext uri="{FF2B5EF4-FFF2-40B4-BE49-F238E27FC236}">
              <a16:creationId xmlns:a16="http://schemas.microsoft.com/office/drawing/2014/main" id="{2DBF4961-7FF7-4E03-A8AC-269C2F8DB292}"/>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5" name="テキスト ボックス 764">
          <a:extLst>
            <a:ext uri="{FF2B5EF4-FFF2-40B4-BE49-F238E27FC236}">
              <a16:creationId xmlns:a16="http://schemas.microsoft.com/office/drawing/2014/main" id="{406E07B2-7663-4BF5-87EA-229E520F9033}"/>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・有形固定資産は保有資産全体で緩やかに償却が進んでいる。償却率が高いのはインフラ資産で、特に道路については年々増加しており</a:t>
          </a:r>
          <a:r>
            <a:rPr kumimoji="1" lang="en-US" altLang="ja-JP" sz="1100">
              <a:solidFill>
                <a:schemeClr val="dk1"/>
              </a:solidFill>
              <a:effectLst/>
              <a:latin typeface="+mn-lt"/>
              <a:ea typeface="+mn-ea"/>
              <a:cs typeface="+mn-cs"/>
            </a:rPr>
            <a:t>85.1</a:t>
          </a:r>
          <a:r>
            <a:rPr kumimoji="1" lang="ja-JP" altLang="en-US" sz="1100">
              <a:solidFill>
                <a:schemeClr val="dk1"/>
              </a:solidFill>
              <a:effectLst/>
              <a:latin typeface="+mn-lt"/>
              <a:ea typeface="+mn-ea"/>
              <a:cs typeface="+mn-cs"/>
            </a:rPr>
            <a:t>％と類似</a:t>
          </a:r>
          <a:r>
            <a:rPr kumimoji="1" lang="ja-JP" altLang="ja-JP" sz="1100">
              <a:solidFill>
                <a:schemeClr val="dk1"/>
              </a:solidFill>
              <a:effectLst/>
              <a:latin typeface="+mn-lt"/>
              <a:ea typeface="+mn-ea"/>
              <a:cs typeface="+mn-cs"/>
            </a:rPr>
            <a:t>団体と比較しても</a:t>
          </a:r>
          <a:r>
            <a:rPr kumimoji="1" lang="en-US" altLang="ja-JP" sz="1100">
              <a:solidFill>
                <a:schemeClr val="dk1"/>
              </a:solidFill>
              <a:effectLst/>
              <a:latin typeface="+mn-lt"/>
              <a:ea typeface="+mn-ea"/>
              <a:cs typeface="+mn-cs"/>
            </a:rPr>
            <a:t>16.5</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高い。道路等については償却が進んでいる状況であるが、必ずしも老朽化等により使用に支障を来しているわけではなく、状況に応じて維持補修を実施しており、既存資産の長寿命化や機能回復に努めている。今後も適切な維持管理、維持管理、マネジメントを引き続き行っていく。</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・学校施設については、川辺西小学校校舎が築後</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を超え施設の耐用年数を経過したこと、また町内児童数が減少傾向にあることより現在の町内小学校のあり方を見直す必要があり、「川辺町小学校再編計画」を策定し、その中で新校舎の建設を計画している。実際の事業実施にあたっては建設費等莫大な費用が必要となるため、将来に備え補助金等財源の調査を進めるとともに、小学校建設基金を創設し、毎年度積み立てを実施して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ACEFA36-9E63-40DF-B8A9-921C2E86EB77}"/>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4F5F641-657A-44DF-A0EE-C1DC8EF1095E}"/>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403D7D6-DEE4-4133-9393-5DBE98ECD19C}"/>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8A84CCE-529A-4AD0-880C-0243209F1531}"/>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岐阜県川辺町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C0B7A6B-687F-4E5B-AB3B-52E460E025EE}"/>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FFC2F55-6E99-4A33-9337-BBCF6DA70A19}"/>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FC9CAAA-FD19-4DF7-9EC8-A2BBBC25BD2D}"/>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535ABA5-FF2B-42D5-9492-25634DB528D5}"/>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CBF53DA-7AF8-43E7-BB5B-F845EDA1A729}"/>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A8081E4-7E92-4E38-A168-A378A56C8C1B}"/>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9,843
9,548
41.16
5,608,723
5,271,428
265,784
3,501,617
3,576,412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0820AD4-165E-4A75-ABA6-6F9BB43DC4F2}"/>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4C8F2FA-BE54-46AE-9422-2E92A81B8AC7}"/>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63CD49A-18C8-4835-84A9-AC4931E8E2DE}"/>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69EC7D0-F288-4D83-91F1-3423D21A45ED}"/>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711DF1A-FC75-4635-85CC-AB297C675673}"/>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869937B-0979-480B-B3B0-477C01569989}"/>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D0E2772-B273-4266-8531-D644EB349306}"/>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C85168C-E8BA-44A9-BEE9-490B8EBEB32D}"/>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5E77B41-B69B-4516-99F8-F7F291AF5D46}"/>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D6957DB-1F43-40C4-BF21-034BE84E7705}"/>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FF410C4-B154-47AA-A470-689BFF051DBA}"/>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41C209B-45B1-4FDE-8624-DD4552EF16EB}"/>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4F28655-E129-40E4-9700-49E67C0E646E}"/>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42A6C75-D453-4FEE-86B0-CAE24755D875}"/>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9D31B58-2CAB-4B93-A5A5-F7976AC17FEA}"/>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66FE89F-0530-4C79-BE30-941AB4E60C51}"/>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924C02F-B00A-4C56-93F9-D68FC2436569}"/>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6C6A546-C0C3-4589-8704-4C4F8B5DD1CE}"/>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7AE5235-0339-4174-9A20-C22D33A12BC5}"/>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21D11FD-D571-445B-A225-651DA66CCB5B}"/>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BC42991-DF1D-4026-8628-17F9ABB9BE55}"/>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81E801E-BFC3-495E-8BEB-612153BD8B83}"/>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15EAEC5-E1B7-402F-968D-21E037EE3AE7}"/>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78365B9-1CD0-4052-8BAE-11C7106E3E7D}"/>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798DC2C-314F-4ADA-A6B7-510529928389}"/>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89A3C4A-6EB6-4F64-AC5F-C151BBC5EC8B}"/>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D5051F3-CD5F-4D10-B8E0-71EF7F8A2AE9}"/>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98FC202-0618-4056-8997-72C62D5D4FC3}"/>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D0F2B76-B652-4B60-B533-07D42FE0B16A}"/>
            </a:ext>
          </a:extLst>
        </xdr:cNvPr>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A4A787B6-C765-4FD8-8D01-023F097D24FC}"/>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E1B1AF2-1AC2-4861-9CC3-674AE063EFC2}"/>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3FE02B05-57C5-4D3D-913C-86F7AEFB835E}"/>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54665EB1-4CAC-47B1-AE6E-50332F6AF78B}"/>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96AE5AE6-9F11-4D00-A4AC-B474629254E1}"/>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4399EAA4-D1BE-4EA6-AC67-8ED415A4668B}"/>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6A09D7C0-5AEE-40B9-978F-3F5AD938B57E}"/>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CBE75CB5-974B-4865-85C5-27DBBAEDD220}"/>
            </a:ext>
          </a:extLst>
        </xdr:cNvPr>
        <xdr:cNvSpPr/>
      </xdr:nvSpPr>
      <xdr:spPr>
        <a:xfrm>
          <a:off x="582676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7441AC4F-2DF0-4CFA-8C70-7E80070C06E5}"/>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BA8B6BA3-4BA5-4EA1-8E8D-A2EF25FBBAC7}"/>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4F323EEA-84A6-4812-A889-15EC2D6C563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FC2C0CBF-C2D9-4670-BBBC-ECD8E365E01F}"/>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F5DC1AF3-02D4-4703-8C0A-9807B4D50C69}"/>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786D0566-E3A2-4DAC-ADB8-6D9D82611A4C}"/>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49305C67-B6ED-45A9-B97C-A4F6A6CD67FA}"/>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2B6227DC-A401-42DA-B2EF-619E5AB53C1B}"/>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83CFA146-36D7-4AD3-9AEA-3CBC68483E5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F70D8037-DC04-4161-BC6E-E9CCC869FCB7}"/>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38206C69-DF20-4CB2-9998-C72EB5C0576C}"/>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4BB5E56D-017B-4A00-B139-1C517D00A618}"/>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217E1B19-0E9A-4C1C-8472-02A7F8ED2F1E}"/>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AD8EE453-CBC0-45AC-BCB5-0D0E52876847}"/>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60EF8F46-15A1-4E0A-92AC-1218EFAA1708}"/>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A6ABD790-3382-44B1-BBE9-B63FCE759272}"/>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0085553A-027D-4B25-A261-DB6B627254C5}"/>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7FDEEAFB-6D8F-4314-9B17-3C72868631ED}"/>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0CF3A371-EC4A-48EB-B295-7DDCE79706BC}"/>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7C27339E-5B08-4EC8-8E7F-7251236E3191}"/>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95FB2914-540B-4428-926E-B81F9721B4F7}"/>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88FC0527-9509-49E8-81F3-D528B2BA98CE}"/>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FE7F0A6D-9822-43B6-88A6-DFC0801E3733}"/>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7378DCF1-1C98-49C7-88B8-BDE686F3AA53}"/>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D178F5C7-1EBF-49D9-A7B5-02F4AB822455}"/>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4C5A4854-689D-4607-9BD3-80C0FA746E77}"/>
            </a:ext>
          </a:extLst>
        </xdr:cNvPr>
        <xdr:cNvCxnSpPr/>
      </xdr:nvCxnSpPr>
      <xdr:spPr>
        <a:xfrm flipV="1">
          <a:off x="4086225" y="9410700"/>
          <a:ext cx="0" cy="1448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20B1A3FB-3C8C-4E38-9EC5-5CBE90788657}"/>
            </a:ext>
          </a:extLst>
        </xdr:cNvPr>
        <xdr:cNvSpPr txBox="1"/>
      </xdr:nvSpPr>
      <xdr:spPr>
        <a:xfrm>
          <a:off x="412496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F959B089-0F6F-4E88-838C-C4630E0CC728}"/>
            </a:ext>
          </a:extLst>
        </xdr:cNvPr>
        <xdr:cNvCxnSpPr/>
      </xdr:nvCxnSpPr>
      <xdr:spPr>
        <a:xfrm>
          <a:off x="402082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8B80A850-32CD-49B9-B5BC-D7FAC9C1DA61}"/>
            </a:ext>
          </a:extLst>
        </xdr:cNvPr>
        <xdr:cNvSpPr txBox="1"/>
      </xdr:nvSpPr>
      <xdr:spPr>
        <a:xfrm>
          <a:off x="4124960" y="91935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78" name="直線コネクタ 77">
          <a:extLst>
            <a:ext uri="{FF2B5EF4-FFF2-40B4-BE49-F238E27FC236}">
              <a16:creationId xmlns:a16="http://schemas.microsoft.com/office/drawing/2014/main" id="{B5C7C699-0773-4982-9725-F81372E15AC7}"/>
            </a:ext>
          </a:extLst>
        </xdr:cNvPr>
        <xdr:cNvCxnSpPr/>
      </xdr:nvCxnSpPr>
      <xdr:spPr>
        <a:xfrm>
          <a:off x="4020820" y="94107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153324</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88CF6710-467D-486D-BBAE-1E74550B7E82}"/>
            </a:ext>
          </a:extLst>
        </xdr:cNvPr>
        <xdr:cNvSpPr txBox="1"/>
      </xdr:nvSpPr>
      <xdr:spPr>
        <a:xfrm>
          <a:off x="4124960" y="102117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130447</xdr:rowOff>
    </xdr:from>
    <xdr:to>
      <xdr:col>24</xdr:col>
      <xdr:colOff>114300</xdr:colOff>
      <xdr:row>62</xdr:row>
      <xdr:rowOff>60597</xdr:rowOff>
    </xdr:to>
    <xdr:sp macro="" textlink="">
      <xdr:nvSpPr>
        <xdr:cNvPr id="80" name="フローチャート: 判断 79">
          <a:extLst>
            <a:ext uri="{FF2B5EF4-FFF2-40B4-BE49-F238E27FC236}">
              <a16:creationId xmlns:a16="http://schemas.microsoft.com/office/drawing/2014/main" id="{D1618878-C3F0-42A6-BD77-F980E356BC41}"/>
            </a:ext>
          </a:extLst>
        </xdr:cNvPr>
        <xdr:cNvSpPr/>
      </xdr:nvSpPr>
      <xdr:spPr>
        <a:xfrm>
          <a:off x="4036060" y="103564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136978</xdr:rowOff>
    </xdr:from>
    <xdr:to>
      <xdr:col>20</xdr:col>
      <xdr:colOff>38100</xdr:colOff>
      <xdr:row>62</xdr:row>
      <xdr:rowOff>67128</xdr:rowOff>
    </xdr:to>
    <xdr:sp macro="" textlink="">
      <xdr:nvSpPr>
        <xdr:cNvPr id="81" name="フローチャート: 判断 80">
          <a:extLst>
            <a:ext uri="{FF2B5EF4-FFF2-40B4-BE49-F238E27FC236}">
              <a16:creationId xmlns:a16="http://schemas.microsoft.com/office/drawing/2014/main" id="{BE605AA2-7AF5-4863-B3EC-F3275AE31D68}"/>
            </a:ext>
          </a:extLst>
        </xdr:cNvPr>
        <xdr:cNvSpPr/>
      </xdr:nvSpPr>
      <xdr:spPr>
        <a:xfrm>
          <a:off x="3312160" y="103630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109220</xdr:rowOff>
    </xdr:from>
    <xdr:to>
      <xdr:col>15</xdr:col>
      <xdr:colOff>101600</xdr:colOff>
      <xdr:row>62</xdr:row>
      <xdr:rowOff>39370</xdr:rowOff>
    </xdr:to>
    <xdr:sp macro="" textlink="">
      <xdr:nvSpPr>
        <xdr:cNvPr id="82" name="フローチャート: 判断 81">
          <a:extLst>
            <a:ext uri="{FF2B5EF4-FFF2-40B4-BE49-F238E27FC236}">
              <a16:creationId xmlns:a16="http://schemas.microsoft.com/office/drawing/2014/main" id="{485E5A4D-7E4A-417D-BA54-26521C76AD90}"/>
            </a:ext>
          </a:extLst>
        </xdr:cNvPr>
        <xdr:cNvSpPr/>
      </xdr:nvSpPr>
      <xdr:spPr>
        <a:xfrm>
          <a:off x="2514600" y="10335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151674</xdr:rowOff>
    </xdr:from>
    <xdr:to>
      <xdr:col>10</xdr:col>
      <xdr:colOff>165100</xdr:colOff>
      <xdr:row>62</xdr:row>
      <xdr:rowOff>81824</xdr:rowOff>
    </xdr:to>
    <xdr:sp macro="" textlink="">
      <xdr:nvSpPr>
        <xdr:cNvPr id="83" name="フローチャート: 判断 82">
          <a:extLst>
            <a:ext uri="{FF2B5EF4-FFF2-40B4-BE49-F238E27FC236}">
              <a16:creationId xmlns:a16="http://schemas.microsoft.com/office/drawing/2014/main" id="{061C505E-A654-41A8-A308-DEB1E33F518C}"/>
            </a:ext>
          </a:extLst>
        </xdr:cNvPr>
        <xdr:cNvSpPr/>
      </xdr:nvSpPr>
      <xdr:spPr>
        <a:xfrm>
          <a:off x="1739900" y="103777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3084</xdr:rowOff>
    </xdr:from>
    <xdr:to>
      <xdr:col>6</xdr:col>
      <xdr:colOff>38100</xdr:colOff>
      <xdr:row>61</xdr:row>
      <xdr:rowOff>104684</xdr:rowOff>
    </xdr:to>
    <xdr:sp macro="" textlink="">
      <xdr:nvSpPr>
        <xdr:cNvPr id="84" name="フローチャート: 判断 83">
          <a:extLst>
            <a:ext uri="{FF2B5EF4-FFF2-40B4-BE49-F238E27FC236}">
              <a16:creationId xmlns:a16="http://schemas.microsoft.com/office/drawing/2014/main" id="{DF84EFA5-5EB0-4B3F-84A1-F90B3E502883}"/>
            </a:ext>
          </a:extLst>
        </xdr:cNvPr>
        <xdr:cNvSpPr/>
      </xdr:nvSpPr>
      <xdr:spPr>
        <a:xfrm>
          <a:off x="965200" y="102291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B8801BE2-1DD0-416D-82D6-2EF2320F0E33}"/>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AE81496E-0E16-43C4-ACC8-3514CD46D96E}"/>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EEF66DCD-7718-42F8-963D-9F405E503842}"/>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3CB6BAE1-136E-420A-BD92-6FA3829CD1D7}"/>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D7BBF73C-14AB-4CE4-A242-15533AB181D3}"/>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159838</xdr:rowOff>
    </xdr:from>
    <xdr:to>
      <xdr:col>24</xdr:col>
      <xdr:colOff>114300</xdr:colOff>
      <xdr:row>63</xdr:row>
      <xdr:rowOff>89988</xdr:rowOff>
    </xdr:to>
    <xdr:sp macro="" textlink="">
      <xdr:nvSpPr>
        <xdr:cNvPr id="90" name="楕円 89">
          <a:extLst>
            <a:ext uri="{FF2B5EF4-FFF2-40B4-BE49-F238E27FC236}">
              <a16:creationId xmlns:a16="http://schemas.microsoft.com/office/drawing/2014/main" id="{DB3F687C-6530-4D68-BD24-8C995A49BFD4}"/>
            </a:ext>
          </a:extLst>
        </xdr:cNvPr>
        <xdr:cNvSpPr/>
      </xdr:nvSpPr>
      <xdr:spPr>
        <a:xfrm>
          <a:off x="4036060" y="105535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138265</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035B2DC0-C421-44EE-A5A9-EAC54C6C7D1C}"/>
            </a:ext>
          </a:extLst>
        </xdr:cNvPr>
        <xdr:cNvSpPr txBox="1"/>
      </xdr:nvSpPr>
      <xdr:spPr>
        <a:xfrm>
          <a:off x="4124960" y="10531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128815</xdr:rowOff>
    </xdr:from>
    <xdr:to>
      <xdr:col>20</xdr:col>
      <xdr:colOff>38100</xdr:colOff>
      <xdr:row>63</xdr:row>
      <xdr:rowOff>58965</xdr:rowOff>
    </xdr:to>
    <xdr:sp macro="" textlink="">
      <xdr:nvSpPr>
        <xdr:cNvPr id="92" name="楕円 91">
          <a:extLst>
            <a:ext uri="{FF2B5EF4-FFF2-40B4-BE49-F238E27FC236}">
              <a16:creationId xmlns:a16="http://schemas.microsoft.com/office/drawing/2014/main" id="{F25C7D61-B9CC-449D-BC93-0030FB6F4C37}"/>
            </a:ext>
          </a:extLst>
        </xdr:cNvPr>
        <xdr:cNvSpPr/>
      </xdr:nvSpPr>
      <xdr:spPr>
        <a:xfrm>
          <a:off x="3312160" y="105224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8165</xdr:rowOff>
    </xdr:from>
    <xdr:to>
      <xdr:col>24</xdr:col>
      <xdr:colOff>63500</xdr:colOff>
      <xdr:row>63</xdr:row>
      <xdr:rowOff>39188</xdr:rowOff>
    </xdr:to>
    <xdr:cxnSp macro="">
      <xdr:nvCxnSpPr>
        <xdr:cNvPr id="93" name="直線コネクタ 92">
          <a:extLst>
            <a:ext uri="{FF2B5EF4-FFF2-40B4-BE49-F238E27FC236}">
              <a16:creationId xmlns:a16="http://schemas.microsoft.com/office/drawing/2014/main" id="{7C4718D5-43DB-4799-BFF7-5F013DC1ACFA}"/>
            </a:ext>
          </a:extLst>
        </xdr:cNvPr>
        <xdr:cNvCxnSpPr/>
      </xdr:nvCxnSpPr>
      <xdr:spPr>
        <a:xfrm>
          <a:off x="3355340" y="10569485"/>
          <a:ext cx="73152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86360</xdr:rowOff>
    </xdr:from>
    <xdr:to>
      <xdr:col>15</xdr:col>
      <xdr:colOff>101600</xdr:colOff>
      <xdr:row>62</xdr:row>
      <xdr:rowOff>16510</xdr:rowOff>
    </xdr:to>
    <xdr:sp macro="" textlink="">
      <xdr:nvSpPr>
        <xdr:cNvPr id="94" name="楕円 93">
          <a:extLst>
            <a:ext uri="{FF2B5EF4-FFF2-40B4-BE49-F238E27FC236}">
              <a16:creationId xmlns:a16="http://schemas.microsoft.com/office/drawing/2014/main" id="{36A5DDDB-0526-4EA2-8E65-68C692084AB1}"/>
            </a:ext>
          </a:extLst>
        </xdr:cNvPr>
        <xdr:cNvSpPr/>
      </xdr:nvSpPr>
      <xdr:spPr>
        <a:xfrm>
          <a:off x="2514600" y="103124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137160</xdr:rowOff>
    </xdr:from>
    <xdr:to>
      <xdr:col>19</xdr:col>
      <xdr:colOff>177800</xdr:colOff>
      <xdr:row>63</xdr:row>
      <xdr:rowOff>8165</xdr:rowOff>
    </xdr:to>
    <xdr:cxnSp macro="">
      <xdr:nvCxnSpPr>
        <xdr:cNvPr id="95" name="直線コネクタ 94">
          <a:extLst>
            <a:ext uri="{FF2B5EF4-FFF2-40B4-BE49-F238E27FC236}">
              <a16:creationId xmlns:a16="http://schemas.microsoft.com/office/drawing/2014/main" id="{A7493967-7C1A-493C-BBBD-C1CEEE2DC60D}"/>
            </a:ext>
          </a:extLst>
        </xdr:cNvPr>
        <xdr:cNvCxnSpPr/>
      </xdr:nvCxnSpPr>
      <xdr:spPr>
        <a:xfrm>
          <a:off x="2565400" y="10363200"/>
          <a:ext cx="789940" cy="206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96157</xdr:rowOff>
    </xdr:from>
    <xdr:to>
      <xdr:col>10</xdr:col>
      <xdr:colOff>165100</xdr:colOff>
      <xdr:row>62</xdr:row>
      <xdr:rowOff>26307</xdr:rowOff>
    </xdr:to>
    <xdr:sp macro="" textlink="">
      <xdr:nvSpPr>
        <xdr:cNvPr id="96" name="楕円 95">
          <a:extLst>
            <a:ext uri="{FF2B5EF4-FFF2-40B4-BE49-F238E27FC236}">
              <a16:creationId xmlns:a16="http://schemas.microsoft.com/office/drawing/2014/main" id="{3CD19445-EB42-42EC-A519-0B2F963C1FFA}"/>
            </a:ext>
          </a:extLst>
        </xdr:cNvPr>
        <xdr:cNvSpPr/>
      </xdr:nvSpPr>
      <xdr:spPr>
        <a:xfrm>
          <a:off x="1739900" y="103221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137160</xdr:rowOff>
    </xdr:from>
    <xdr:to>
      <xdr:col>15</xdr:col>
      <xdr:colOff>50800</xdr:colOff>
      <xdr:row>61</xdr:row>
      <xdr:rowOff>146957</xdr:rowOff>
    </xdr:to>
    <xdr:cxnSp macro="">
      <xdr:nvCxnSpPr>
        <xdr:cNvPr id="97" name="直線コネクタ 96">
          <a:extLst>
            <a:ext uri="{FF2B5EF4-FFF2-40B4-BE49-F238E27FC236}">
              <a16:creationId xmlns:a16="http://schemas.microsoft.com/office/drawing/2014/main" id="{A3EDE4DC-44A4-486C-8410-70F0A2ABB235}"/>
            </a:ext>
          </a:extLst>
        </xdr:cNvPr>
        <xdr:cNvCxnSpPr/>
      </xdr:nvCxnSpPr>
      <xdr:spPr>
        <a:xfrm flipV="1">
          <a:off x="1790700" y="10363200"/>
          <a:ext cx="7747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58601</xdr:rowOff>
    </xdr:from>
    <xdr:to>
      <xdr:col>6</xdr:col>
      <xdr:colOff>38100</xdr:colOff>
      <xdr:row>61</xdr:row>
      <xdr:rowOff>160201</xdr:rowOff>
    </xdr:to>
    <xdr:sp macro="" textlink="">
      <xdr:nvSpPr>
        <xdr:cNvPr id="98" name="楕円 97">
          <a:extLst>
            <a:ext uri="{FF2B5EF4-FFF2-40B4-BE49-F238E27FC236}">
              <a16:creationId xmlns:a16="http://schemas.microsoft.com/office/drawing/2014/main" id="{AA9BC64A-AFEB-4903-A212-1C57D2311A50}"/>
            </a:ext>
          </a:extLst>
        </xdr:cNvPr>
        <xdr:cNvSpPr/>
      </xdr:nvSpPr>
      <xdr:spPr>
        <a:xfrm>
          <a:off x="965200" y="1028464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109401</xdr:rowOff>
    </xdr:from>
    <xdr:to>
      <xdr:col>10</xdr:col>
      <xdr:colOff>114300</xdr:colOff>
      <xdr:row>61</xdr:row>
      <xdr:rowOff>146957</xdr:rowOff>
    </xdr:to>
    <xdr:cxnSp macro="">
      <xdr:nvCxnSpPr>
        <xdr:cNvPr id="99" name="直線コネクタ 98">
          <a:extLst>
            <a:ext uri="{FF2B5EF4-FFF2-40B4-BE49-F238E27FC236}">
              <a16:creationId xmlns:a16="http://schemas.microsoft.com/office/drawing/2014/main" id="{BC497007-D07F-42AE-9696-D183C659C21A}"/>
            </a:ext>
          </a:extLst>
        </xdr:cNvPr>
        <xdr:cNvCxnSpPr/>
      </xdr:nvCxnSpPr>
      <xdr:spPr>
        <a:xfrm>
          <a:off x="1008380" y="10335441"/>
          <a:ext cx="78232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83655</xdr:rowOff>
    </xdr:from>
    <xdr:ext cx="405111" cy="259045"/>
    <xdr:sp macro="" textlink="">
      <xdr:nvSpPr>
        <xdr:cNvPr id="100" name="n_1aveValue【体育館・プール】&#10;有形固定資産減価償却率">
          <a:extLst>
            <a:ext uri="{FF2B5EF4-FFF2-40B4-BE49-F238E27FC236}">
              <a16:creationId xmlns:a16="http://schemas.microsoft.com/office/drawing/2014/main" id="{9026527F-FD1E-4029-A9D5-10320D397B03}"/>
            </a:ext>
          </a:extLst>
        </xdr:cNvPr>
        <xdr:cNvSpPr txBox="1"/>
      </xdr:nvSpPr>
      <xdr:spPr>
        <a:xfrm>
          <a:off x="3170564" y="1014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30497</xdr:rowOff>
    </xdr:from>
    <xdr:ext cx="405111" cy="259045"/>
    <xdr:sp macro="" textlink="">
      <xdr:nvSpPr>
        <xdr:cNvPr id="101" name="n_2aveValue【体育館・プール】&#10;有形固定資産減価償却率">
          <a:extLst>
            <a:ext uri="{FF2B5EF4-FFF2-40B4-BE49-F238E27FC236}">
              <a16:creationId xmlns:a16="http://schemas.microsoft.com/office/drawing/2014/main" id="{39EFFA88-E733-4DAB-866C-651BBD1084AE}"/>
            </a:ext>
          </a:extLst>
        </xdr:cNvPr>
        <xdr:cNvSpPr txBox="1"/>
      </xdr:nvSpPr>
      <xdr:spPr>
        <a:xfrm>
          <a:off x="2385704"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72951</xdr:rowOff>
    </xdr:from>
    <xdr:ext cx="405111" cy="259045"/>
    <xdr:sp macro="" textlink="">
      <xdr:nvSpPr>
        <xdr:cNvPr id="102" name="n_3aveValue【体育館・プール】&#10;有形固定資産減価償却率">
          <a:extLst>
            <a:ext uri="{FF2B5EF4-FFF2-40B4-BE49-F238E27FC236}">
              <a16:creationId xmlns:a16="http://schemas.microsoft.com/office/drawing/2014/main" id="{00345A9E-7B84-4067-8F4B-3F0D55C573E0}"/>
            </a:ext>
          </a:extLst>
        </xdr:cNvPr>
        <xdr:cNvSpPr txBox="1"/>
      </xdr:nvSpPr>
      <xdr:spPr>
        <a:xfrm>
          <a:off x="1611004" y="10466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121211</xdr:rowOff>
    </xdr:from>
    <xdr:ext cx="405111" cy="259045"/>
    <xdr:sp macro="" textlink="">
      <xdr:nvSpPr>
        <xdr:cNvPr id="103" name="n_4aveValue【体育館・プール】&#10;有形固定資産減価償却率">
          <a:extLst>
            <a:ext uri="{FF2B5EF4-FFF2-40B4-BE49-F238E27FC236}">
              <a16:creationId xmlns:a16="http://schemas.microsoft.com/office/drawing/2014/main" id="{9A0E9667-00AA-4250-A91B-9F0A07928229}"/>
            </a:ext>
          </a:extLst>
        </xdr:cNvPr>
        <xdr:cNvSpPr txBox="1"/>
      </xdr:nvSpPr>
      <xdr:spPr>
        <a:xfrm>
          <a:off x="836304" y="10011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50092</xdr:rowOff>
    </xdr:from>
    <xdr:ext cx="405111" cy="259045"/>
    <xdr:sp macro="" textlink="">
      <xdr:nvSpPr>
        <xdr:cNvPr id="104" name="n_1mainValue【体育館・プール】&#10;有形固定資産減価償却率">
          <a:extLst>
            <a:ext uri="{FF2B5EF4-FFF2-40B4-BE49-F238E27FC236}">
              <a16:creationId xmlns:a16="http://schemas.microsoft.com/office/drawing/2014/main" id="{8CF0654C-18D0-431F-968E-7FC3BFF5C073}"/>
            </a:ext>
          </a:extLst>
        </xdr:cNvPr>
        <xdr:cNvSpPr txBox="1"/>
      </xdr:nvSpPr>
      <xdr:spPr>
        <a:xfrm>
          <a:off x="3170564" y="1061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33037</xdr:rowOff>
    </xdr:from>
    <xdr:ext cx="405111" cy="259045"/>
    <xdr:sp macro="" textlink="">
      <xdr:nvSpPr>
        <xdr:cNvPr id="105" name="n_2mainValue【体育館・プール】&#10;有形固定資産減価償却率">
          <a:extLst>
            <a:ext uri="{FF2B5EF4-FFF2-40B4-BE49-F238E27FC236}">
              <a16:creationId xmlns:a16="http://schemas.microsoft.com/office/drawing/2014/main" id="{6A9409DF-CE5A-4DB5-BAD5-310F07B06C47}"/>
            </a:ext>
          </a:extLst>
        </xdr:cNvPr>
        <xdr:cNvSpPr txBox="1"/>
      </xdr:nvSpPr>
      <xdr:spPr>
        <a:xfrm>
          <a:off x="238570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42834</xdr:rowOff>
    </xdr:from>
    <xdr:ext cx="405111" cy="259045"/>
    <xdr:sp macro="" textlink="">
      <xdr:nvSpPr>
        <xdr:cNvPr id="106" name="n_3mainValue【体育館・プール】&#10;有形固定資産減価償却率">
          <a:extLst>
            <a:ext uri="{FF2B5EF4-FFF2-40B4-BE49-F238E27FC236}">
              <a16:creationId xmlns:a16="http://schemas.microsoft.com/office/drawing/2014/main" id="{066745B9-B58B-41FD-92AA-64F507D12073}"/>
            </a:ext>
          </a:extLst>
        </xdr:cNvPr>
        <xdr:cNvSpPr txBox="1"/>
      </xdr:nvSpPr>
      <xdr:spPr>
        <a:xfrm>
          <a:off x="1611004" y="1010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151328</xdr:rowOff>
    </xdr:from>
    <xdr:ext cx="405111" cy="259045"/>
    <xdr:sp macro="" textlink="">
      <xdr:nvSpPr>
        <xdr:cNvPr id="107" name="n_4mainValue【体育館・プール】&#10;有形固定資産減価償却率">
          <a:extLst>
            <a:ext uri="{FF2B5EF4-FFF2-40B4-BE49-F238E27FC236}">
              <a16:creationId xmlns:a16="http://schemas.microsoft.com/office/drawing/2014/main" id="{9D607414-CF84-4290-9E0E-A690E63BBBD6}"/>
            </a:ext>
          </a:extLst>
        </xdr:cNvPr>
        <xdr:cNvSpPr txBox="1"/>
      </xdr:nvSpPr>
      <xdr:spPr>
        <a:xfrm>
          <a:off x="836304" y="10377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BAE1969A-EAB0-46F5-957B-582F25F9AAD3}"/>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39E4EA0E-B801-4A42-9E28-C10ACB2E562C}"/>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02AA8657-AEB9-4C45-B492-A563256EB0A9}"/>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014B2820-360B-4118-8C14-FF83B4D070A9}"/>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DAA0CAA1-6F9E-44E1-A8BE-A22D2AE359DD}"/>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F452686A-6A1A-44A6-BA57-36548955E8E2}"/>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AD2FDE29-7EED-4633-B61E-740CE3CD4A2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1B576F69-2098-4933-86A7-E91EC1C31A4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B1D8D6F7-1B00-44E9-84E1-A5684D0029D4}"/>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F14CFEB3-50C7-457E-A779-74F0E907A3B5}"/>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1CC3C572-7A85-4C62-9A09-D0E2D7D7CFD0}"/>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27BCD09D-D20A-4FB2-8685-9ABF195B271C}"/>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3290D6E1-869F-4B95-BED7-7214BEA9B99E}"/>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F4483F59-0DEF-41B5-9D90-BB1B02644490}"/>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67743E3D-D064-4E72-AA30-6A1629714BE7}"/>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9AA663AB-2323-4479-8942-4F5ED0B0C1E2}"/>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D100A78D-496C-4DD4-92EF-D1F506E4B35B}"/>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362D9EE9-E04C-4A0C-9A9D-10448C28CC81}"/>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1D296C10-9A32-409B-ABC4-9F60BEEDFADE}"/>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B7679946-48AF-40B6-94C8-57450BD2B151}"/>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BEE20AA6-E0E9-48D2-A249-7723FA1DFFF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a:extLst>
            <a:ext uri="{FF2B5EF4-FFF2-40B4-BE49-F238E27FC236}">
              <a16:creationId xmlns:a16="http://schemas.microsoft.com/office/drawing/2014/main" id="{0793878C-EFA2-4424-8F42-8DDCD6EB6EF2}"/>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8D7EEE13-D289-434D-9592-770278847778}"/>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158496</xdr:rowOff>
    </xdr:from>
    <xdr:to>
      <xdr:col>54</xdr:col>
      <xdr:colOff>189865</xdr:colOff>
      <xdr:row>63</xdr:row>
      <xdr:rowOff>150876</xdr:rowOff>
    </xdr:to>
    <xdr:cxnSp macro="">
      <xdr:nvCxnSpPr>
        <xdr:cNvPr id="131" name="直線コネクタ 130">
          <a:extLst>
            <a:ext uri="{FF2B5EF4-FFF2-40B4-BE49-F238E27FC236}">
              <a16:creationId xmlns:a16="http://schemas.microsoft.com/office/drawing/2014/main" id="{76622AD1-5606-4FF3-AD79-6BDB4D6F4A05}"/>
            </a:ext>
          </a:extLst>
        </xdr:cNvPr>
        <xdr:cNvCxnSpPr/>
      </xdr:nvCxnSpPr>
      <xdr:spPr>
        <a:xfrm flipV="1">
          <a:off x="9219565" y="9546336"/>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154703</xdr:rowOff>
    </xdr:from>
    <xdr:ext cx="469744" cy="259045"/>
    <xdr:sp macro="" textlink="">
      <xdr:nvSpPr>
        <xdr:cNvPr id="132" name="【体育館・プール】&#10;一人当たり面積最小値テキスト">
          <a:extLst>
            <a:ext uri="{FF2B5EF4-FFF2-40B4-BE49-F238E27FC236}">
              <a16:creationId xmlns:a16="http://schemas.microsoft.com/office/drawing/2014/main" id="{75706AFA-3F61-415B-B801-AFA04C5CB8E5}"/>
            </a:ext>
          </a:extLst>
        </xdr:cNvPr>
        <xdr:cNvSpPr txBox="1"/>
      </xdr:nvSpPr>
      <xdr:spPr>
        <a:xfrm>
          <a:off x="9258300" y="1071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150876</xdr:rowOff>
    </xdr:from>
    <xdr:to>
      <xdr:col>55</xdr:col>
      <xdr:colOff>88900</xdr:colOff>
      <xdr:row>63</xdr:row>
      <xdr:rowOff>150876</xdr:rowOff>
    </xdr:to>
    <xdr:cxnSp macro="">
      <xdr:nvCxnSpPr>
        <xdr:cNvPr id="133" name="直線コネクタ 132">
          <a:extLst>
            <a:ext uri="{FF2B5EF4-FFF2-40B4-BE49-F238E27FC236}">
              <a16:creationId xmlns:a16="http://schemas.microsoft.com/office/drawing/2014/main" id="{988B7136-8672-4E93-8A32-83515E060365}"/>
            </a:ext>
          </a:extLst>
        </xdr:cNvPr>
        <xdr:cNvCxnSpPr/>
      </xdr:nvCxnSpPr>
      <xdr:spPr>
        <a:xfrm>
          <a:off x="9154160" y="107121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105173</xdr:rowOff>
    </xdr:from>
    <xdr:ext cx="469744" cy="259045"/>
    <xdr:sp macro="" textlink="">
      <xdr:nvSpPr>
        <xdr:cNvPr id="134" name="【体育館・プール】&#10;一人当たり面積最大値テキスト">
          <a:extLst>
            <a:ext uri="{FF2B5EF4-FFF2-40B4-BE49-F238E27FC236}">
              <a16:creationId xmlns:a16="http://schemas.microsoft.com/office/drawing/2014/main" id="{2D570B0E-C249-4D14-891F-73EFB0AE38AE}"/>
            </a:ext>
          </a:extLst>
        </xdr:cNvPr>
        <xdr:cNvSpPr txBox="1"/>
      </xdr:nvSpPr>
      <xdr:spPr>
        <a:xfrm>
          <a:off x="9258300" y="9325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158496</xdr:rowOff>
    </xdr:from>
    <xdr:to>
      <xdr:col>55</xdr:col>
      <xdr:colOff>88900</xdr:colOff>
      <xdr:row>56</xdr:row>
      <xdr:rowOff>158496</xdr:rowOff>
    </xdr:to>
    <xdr:cxnSp macro="">
      <xdr:nvCxnSpPr>
        <xdr:cNvPr id="135" name="直線コネクタ 134">
          <a:extLst>
            <a:ext uri="{FF2B5EF4-FFF2-40B4-BE49-F238E27FC236}">
              <a16:creationId xmlns:a16="http://schemas.microsoft.com/office/drawing/2014/main" id="{3EF8EB47-6679-499C-A817-62331CC08D07}"/>
            </a:ext>
          </a:extLst>
        </xdr:cNvPr>
        <xdr:cNvCxnSpPr/>
      </xdr:nvCxnSpPr>
      <xdr:spPr>
        <a:xfrm>
          <a:off x="9154160" y="95463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60469</xdr:rowOff>
    </xdr:from>
    <xdr:ext cx="469744" cy="259045"/>
    <xdr:sp macro="" textlink="">
      <xdr:nvSpPr>
        <xdr:cNvPr id="136" name="【体育館・プール】&#10;一人当たり面積平均値テキスト">
          <a:extLst>
            <a:ext uri="{FF2B5EF4-FFF2-40B4-BE49-F238E27FC236}">
              <a16:creationId xmlns:a16="http://schemas.microsoft.com/office/drawing/2014/main" id="{BEB6B12B-57C5-4287-A8A6-BC5EB6EBA4A6}"/>
            </a:ext>
          </a:extLst>
        </xdr:cNvPr>
        <xdr:cNvSpPr txBox="1"/>
      </xdr:nvSpPr>
      <xdr:spPr>
        <a:xfrm>
          <a:off x="9258300" y="101188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37592</xdr:rowOff>
    </xdr:from>
    <xdr:to>
      <xdr:col>55</xdr:col>
      <xdr:colOff>50800</xdr:colOff>
      <xdr:row>61</xdr:row>
      <xdr:rowOff>139192</xdr:rowOff>
    </xdr:to>
    <xdr:sp macro="" textlink="">
      <xdr:nvSpPr>
        <xdr:cNvPr id="137" name="フローチャート: 判断 136">
          <a:extLst>
            <a:ext uri="{FF2B5EF4-FFF2-40B4-BE49-F238E27FC236}">
              <a16:creationId xmlns:a16="http://schemas.microsoft.com/office/drawing/2014/main" id="{A4B3AE39-A708-447F-B7B8-FF64B5211C9A}"/>
            </a:ext>
          </a:extLst>
        </xdr:cNvPr>
        <xdr:cNvSpPr/>
      </xdr:nvSpPr>
      <xdr:spPr>
        <a:xfrm>
          <a:off x="9192260" y="1026363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42164</xdr:rowOff>
    </xdr:from>
    <xdr:to>
      <xdr:col>50</xdr:col>
      <xdr:colOff>165100</xdr:colOff>
      <xdr:row>61</xdr:row>
      <xdr:rowOff>143764</xdr:rowOff>
    </xdr:to>
    <xdr:sp macro="" textlink="">
      <xdr:nvSpPr>
        <xdr:cNvPr id="138" name="フローチャート: 判断 137">
          <a:extLst>
            <a:ext uri="{FF2B5EF4-FFF2-40B4-BE49-F238E27FC236}">
              <a16:creationId xmlns:a16="http://schemas.microsoft.com/office/drawing/2014/main" id="{6B30AFDD-794B-4806-9B3C-D7E35828FDDF}"/>
            </a:ext>
          </a:extLst>
        </xdr:cNvPr>
        <xdr:cNvSpPr/>
      </xdr:nvSpPr>
      <xdr:spPr>
        <a:xfrm>
          <a:off x="8445500" y="1026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139" name="フローチャート: 判断 138">
          <a:extLst>
            <a:ext uri="{FF2B5EF4-FFF2-40B4-BE49-F238E27FC236}">
              <a16:creationId xmlns:a16="http://schemas.microsoft.com/office/drawing/2014/main" id="{FE42142E-1A9F-4FE4-AA72-EE4F99E501BB}"/>
            </a:ext>
          </a:extLst>
        </xdr:cNvPr>
        <xdr:cNvSpPr/>
      </xdr:nvSpPr>
      <xdr:spPr>
        <a:xfrm>
          <a:off x="7670800" y="103009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46736</xdr:rowOff>
    </xdr:from>
    <xdr:to>
      <xdr:col>41</xdr:col>
      <xdr:colOff>101600</xdr:colOff>
      <xdr:row>61</xdr:row>
      <xdr:rowOff>148336</xdr:rowOff>
    </xdr:to>
    <xdr:sp macro="" textlink="">
      <xdr:nvSpPr>
        <xdr:cNvPr id="140" name="フローチャート: 判断 139">
          <a:extLst>
            <a:ext uri="{FF2B5EF4-FFF2-40B4-BE49-F238E27FC236}">
              <a16:creationId xmlns:a16="http://schemas.microsoft.com/office/drawing/2014/main" id="{9B070086-5024-42E6-9533-883ABA872F4B}"/>
            </a:ext>
          </a:extLst>
        </xdr:cNvPr>
        <xdr:cNvSpPr/>
      </xdr:nvSpPr>
      <xdr:spPr>
        <a:xfrm>
          <a:off x="6873240" y="1027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37592</xdr:rowOff>
    </xdr:from>
    <xdr:to>
      <xdr:col>36</xdr:col>
      <xdr:colOff>165100</xdr:colOff>
      <xdr:row>62</xdr:row>
      <xdr:rowOff>139192</xdr:rowOff>
    </xdr:to>
    <xdr:sp macro="" textlink="">
      <xdr:nvSpPr>
        <xdr:cNvPr id="141" name="フローチャート: 判断 140">
          <a:extLst>
            <a:ext uri="{FF2B5EF4-FFF2-40B4-BE49-F238E27FC236}">
              <a16:creationId xmlns:a16="http://schemas.microsoft.com/office/drawing/2014/main" id="{0E1BE358-1337-4009-8660-1F9108FAD3C7}"/>
            </a:ext>
          </a:extLst>
        </xdr:cNvPr>
        <xdr:cNvSpPr/>
      </xdr:nvSpPr>
      <xdr:spPr>
        <a:xfrm>
          <a:off x="6098540" y="1043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7A4322C5-AE18-4003-B841-491E06B011FB}"/>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3A05E7EA-BBE7-4578-9D2C-DEBF7DAA8566}"/>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3A8CEB2D-2657-4EA5-8492-5831CB43BD65}"/>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E5B2C9BB-AB74-4BB1-8C95-1231FDFA2F26}"/>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12E9B132-4F8F-4EB6-9E9B-D6F8D4A0D769}"/>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61976</xdr:rowOff>
    </xdr:from>
    <xdr:to>
      <xdr:col>55</xdr:col>
      <xdr:colOff>50800</xdr:colOff>
      <xdr:row>63</xdr:row>
      <xdr:rowOff>163576</xdr:rowOff>
    </xdr:to>
    <xdr:sp macro="" textlink="">
      <xdr:nvSpPr>
        <xdr:cNvPr id="147" name="楕円 146">
          <a:extLst>
            <a:ext uri="{FF2B5EF4-FFF2-40B4-BE49-F238E27FC236}">
              <a16:creationId xmlns:a16="http://schemas.microsoft.com/office/drawing/2014/main" id="{F34A08F2-F1E0-40E8-A804-8D1F1D2B97B9}"/>
            </a:ext>
          </a:extLst>
        </xdr:cNvPr>
        <xdr:cNvSpPr/>
      </xdr:nvSpPr>
      <xdr:spPr>
        <a:xfrm>
          <a:off x="9192260" y="1062329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148353</xdr:rowOff>
    </xdr:from>
    <xdr:ext cx="469744" cy="259045"/>
    <xdr:sp macro="" textlink="">
      <xdr:nvSpPr>
        <xdr:cNvPr id="148" name="【体育館・プール】&#10;一人当たり面積該当値テキスト">
          <a:extLst>
            <a:ext uri="{FF2B5EF4-FFF2-40B4-BE49-F238E27FC236}">
              <a16:creationId xmlns:a16="http://schemas.microsoft.com/office/drawing/2014/main" id="{D068EA1D-35DE-4576-A4CD-1FB8D5F2C32D}"/>
            </a:ext>
          </a:extLst>
        </xdr:cNvPr>
        <xdr:cNvSpPr txBox="1"/>
      </xdr:nvSpPr>
      <xdr:spPr>
        <a:xfrm>
          <a:off x="9258300" y="10542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63500</xdr:rowOff>
    </xdr:from>
    <xdr:to>
      <xdr:col>50</xdr:col>
      <xdr:colOff>165100</xdr:colOff>
      <xdr:row>63</xdr:row>
      <xdr:rowOff>165100</xdr:rowOff>
    </xdr:to>
    <xdr:sp macro="" textlink="">
      <xdr:nvSpPr>
        <xdr:cNvPr id="149" name="楕円 148">
          <a:extLst>
            <a:ext uri="{FF2B5EF4-FFF2-40B4-BE49-F238E27FC236}">
              <a16:creationId xmlns:a16="http://schemas.microsoft.com/office/drawing/2014/main" id="{6C7CB7B6-0DFB-49CE-8BBE-714BFBBCCBAE}"/>
            </a:ext>
          </a:extLst>
        </xdr:cNvPr>
        <xdr:cNvSpPr/>
      </xdr:nvSpPr>
      <xdr:spPr>
        <a:xfrm>
          <a:off x="8445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112776</xdr:rowOff>
    </xdr:from>
    <xdr:to>
      <xdr:col>55</xdr:col>
      <xdr:colOff>0</xdr:colOff>
      <xdr:row>63</xdr:row>
      <xdr:rowOff>114300</xdr:rowOff>
    </xdr:to>
    <xdr:cxnSp macro="">
      <xdr:nvCxnSpPr>
        <xdr:cNvPr id="150" name="直線コネクタ 149">
          <a:extLst>
            <a:ext uri="{FF2B5EF4-FFF2-40B4-BE49-F238E27FC236}">
              <a16:creationId xmlns:a16="http://schemas.microsoft.com/office/drawing/2014/main" id="{F850E773-145C-419A-ACC2-1C74F171DD43}"/>
            </a:ext>
          </a:extLst>
        </xdr:cNvPr>
        <xdr:cNvCxnSpPr/>
      </xdr:nvCxnSpPr>
      <xdr:spPr>
        <a:xfrm flipV="1">
          <a:off x="8496300" y="10674096"/>
          <a:ext cx="7239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64262</xdr:rowOff>
    </xdr:from>
    <xdr:to>
      <xdr:col>46</xdr:col>
      <xdr:colOff>38100</xdr:colOff>
      <xdr:row>63</xdr:row>
      <xdr:rowOff>165862</xdr:rowOff>
    </xdr:to>
    <xdr:sp macro="" textlink="">
      <xdr:nvSpPr>
        <xdr:cNvPr id="151" name="楕円 150">
          <a:extLst>
            <a:ext uri="{FF2B5EF4-FFF2-40B4-BE49-F238E27FC236}">
              <a16:creationId xmlns:a16="http://schemas.microsoft.com/office/drawing/2014/main" id="{A778F821-07F4-4631-B44F-9E20C1D49BCA}"/>
            </a:ext>
          </a:extLst>
        </xdr:cNvPr>
        <xdr:cNvSpPr/>
      </xdr:nvSpPr>
      <xdr:spPr>
        <a:xfrm>
          <a:off x="7670800" y="1062558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114300</xdr:rowOff>
    </xdr:from>
    <xdr:to>
      <xdr:col>50</xdr:col>
      <xdr:colOff>114300</xdr:colOff>
      <xdr:row>63</xdr:row>
      <xdr:rowOff>115062</xdr:rowOff>
    </xdr:to>
    <xdr:cxnSp macro="">
      <xdr:nvCxnSpPr>
        <xdr:cNvPr id="152" name="直線コネクタ 151">
          <a:extLst>
            <a:ext uri="{FF2B5EF4-FFF2-40B4-BE49-F238E27FC236}">
              <a16:creationId xmlns:a16="http://schemas.microsoft.com/office/drawing/2014/main" id="{69F03B92-5795-45B8-B7DA-999A07AA9D20}"/>
            </a:ext>
          </a:extLst>
        </xdr:cNvPr>
        <xdr:cNvCxnSpPr/>
      </xdr:nvCxnSpPr>
      <xdr:spPr>
        <a:xfrm flipV="1">
          <a:off x="7713980" y="10675620"/>
          <a:ext cx="78232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65786</xdr:rowOff>
    </xdr:from>
    <xdr:to>
      <xdr:col>41</xdr:col>
      <xdr:colOff>101600</xdr:colOff>
      <xdr:row>63</xdr:row>
      <xdr:rowOff>167386</xdr:rowOff>
    </xdr:to>
    <xdr:sp macro="" textlink="">
      <xdr:nvSpPr>
        <xdr:cNvPr id="153" name="楕円 152">
          <a:extLst>
            <a:ext uri="{FF2B5EF4-FFF2-40B4-BE49-F238E27FC236}">
              <a16:creationId xmlns:a16="http://schemas.microsoft.com/office/drawing/2014/main" id="{6C8AAF9F-F5C3-4C83-84B5-66E2E279156E}"/>
            </a:ext>
          </a:extLst>
        </xdr:cNvPr>
        <xdr:cNvSpPr/>
      </xdr:nvSpPr>
      <xdr:spPr>
        <a:xfrm>
          <a:off x="6873240" y="1062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115062</xdr:rowOff>
    </xdr:from>
    <xdr:to>
      <xdr:col>45</xdr:col>
      <xdr:colOff>177800</xdr:colOff>
      <xdr:row>63</xdr:row>
      <xdr:rowOff>116586</xdr:rowOff>
    </xdr:to>
    <xdr:cxnSp macro="">
      <xdr:nvCxnSpPr>
        <xdr:cNvPr id="154" name="直線コネクタ 153">
          <a:extLst>
            <a:ext uri="{FF2B5EF4-FFF2-40B4-BE49-F238E27FC236}">
              <a16:creationId xmlns:a16="http://schemas.microsoft.com/office/drawing/2014/main" id="{712089CA-5BA4-456B-A6E5-809E69F4AE3F}"/>
            </a:ext>
          </a:extLst>
        </xdr:cNvPr>
        <xdr:cNvCxnSpPr/>
      </xdr:nvCxnSpPr>
      <xdr:spPr>
        <a:xfrm flipV="1">
          <a:off x="6924040" y="10676382"/>
          <a:ext cx="78994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67310</xdr:rowOff>
    </xdr:from>
    <xdr:to>
      <xdr:col>36</xdr:col>
      <xdr:colOff>165100</xdr:colOff>
      <xdr:row>63</xdr:row>
      <xdr:rowOff>168910</xdr:rowOff>
    </xdr:to>
    <xdr:sp macro="" textlink="">
      <xdr:nvSpPr>
        <xdr:cNvPr id="155" name="楕円 154">
          <a:extLst>
            <a:ext uri="{FF2B5EF4-FFF2-40B4-BE49-F238E27FC236}">
              <a16:creationId xmlns:a16="http://schemas.microsoft.com/office/drawing/2014/main" id="{94CE6BEC-5987-4EE6-90ED-6867FE2EFC8C}"/>
            </a:ext>
          </a:extLst>
        </xdr:cNvPr>
        <xdr:cNvSpPr/>
      </xdr:nvSpPr>
      <xdr:spPr>
        <a:xfrm>
          <a:off x="6098540" y="1062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116586</xdr:rowOff>
    </xdr:from>
    <xdr:to>
      <xdr:col>41</xdr:col>
      <xdr:colOff>50800</xdr:colOff>
      <xdr:row>63</xdr:row>
      <xdr:rowOff>118110</xdr:rowOff>
    </xdr:to>
    <xdr:cxnSp macro="">
      <xdr:nvCxnSpPr>
        <xdr:cNvPr id="156" name="直線コネクタ 155">
          <a:extLst>
            <a:ext uri="{FF2B5EF4-FFF2-40B4-BE49-F238E27FC236}">
              <a16:creationId xmlns:a16="http://schemas.microsoft.com/office/drawing/2014/main" id="{789467E9-645E-4649-92F7-8FC3D1BF5E40}"/>
            </a:ext>
          </a:extLst>
        </xdr:cNvPr>
        <xdr:cNvCxnSpPr/>
      </xdr:nvCxnSpPr>
      <xdr:spPr>
        <a:xfrm flipV="1">
          <a:off x="6149340" y="10677906"/>
          <a:ext cx="7747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160291</xdr:rowOff>
    </xdr:from>
    <xdr:ext cx="469744" cy="259045"/>
    <xdr:sp macro="" textlink="">
      <xdr:nvSpPr>
        <xdr:cNvPr id="157" name="n_1aveValue【体育館・プール】&#10;一人当たり面積">
          <a:extLst>
            <a:ext uri="{FF2B5EF4-FFF2-40B4-BE49-F238E27FC236}">
              <a16:creationId xmlns:a16="http://schemas.microsoft.com/office/drawing/2014/main" id="{76D43A85-BEE4-4178-8A3D-B50E458C4C10}"/>
            </a:ext>
          </a:extLst>
        </xdr:cNvPr>
        <xdr:cNvSpPr txBox="1"/>
      </xdr:nvSpPr>
      <xdr:spPr>
        <a:xfrm>
          <a:off x="8271587" y="10051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21607</xdr:rowOff>
    </xdr:from>
    <xdr:ext cx="469744" cy="259045"/>
    <xdr:sp macro="" textlink="">
      <xdr:nvSpPr>
        <xdr:cNvPr id="158" name="n_2aveValue【体育館・プール】&#10;一人当たり面積">
          <a:extLst>
            <a:ext uri="{FF2B5EF4-FFF2-40B4-BE49-F238E27FC236}">
              <a16:creationId xmlns:a16="http://schemas.microsoft.com/office/drawing/2014/main" id="{66B6A400-10E5-4A96-8900-505BD098385C}"/>
            </a:ext>
          </a:extLst>
        </xdr:cNvPr>
        <xdr:cNvSpPr txBox="1"/>
      </xdr:nvSpPr>
      <xdr:spPr>
        <a:xfrm>
          <a:off x="750958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164863</xdr:rowOff>
    </xdr:from>
    <xdr:ext cx="469744" cy="259045"/>
    <xdr:sp macro="" textlink="">
      <xdr:nvSpPr>
        <xdr:cNvPr id="159" name="n_3aveValue【体育館・プール】&#10;一人当たり面積">
          <a:extLst>
            <a:ext uri="{FF2B5EF4-FFF2-40B4-BE49-F238E27FC236}">
              <a16:creationId xmlns:a16="http://schemas.microsoft.com/office/drawing/2014/main" id="{80AB0CC9-857A-461F-AD0E-7100357B65C4}"/>
            </a:ext>
          </a:extLst>
        </xdr:cNvPr>
        <xdr:cNvSpPr txBox="1"/>
      </xdr:nvSpPr>
      <xdr:spPr>
        <a:xfrm>
          <a:off x="6712027" y="1005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155719</xdr:rowOff>
    </xdr:from>
    <xdr:ext cx="469744" cy="259045"/>
    <xdr:sp macro="" textlink="">
      <xdr:nvSpPr>
        <xdr:cNvPr id="160" name="n_4aveValue【体育館・プール】&#10;一人当たり面積">
          <a:extLst>
            <a:ext uri="{FF2B5EF4-FFF2-40B4-BE49-F238E27FC236}">
              <a16:creationId xmlns:a16="http://schemas.microsoft.com/office/drawing/2014/main" id="{CD95A1D5-BECA-4936-93B6-A80A9750C194}"/>
            </a:ext>
          </a:extLst>
        </xdr:cNvPr>
        <xdr:cNvSpPr txBox="1"/>
      </xdr:nvSpPr>
      <xdr:spPr>
        <a:xfrm>
          <a:off x="5937327" y="10214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156227</xdr:rowOff>
    </xdr:from>
    <xdr:ext cx="469744" cy="259045"/>
    <xdr:sp macro="" textlink="">
      <xdr:nvSpPr>
        <xdr:cNvPr id="161" name="n_1mainValue【体育館・プール】&#10;一人当たり面積">
          <a:extLst>
            <a:ext uri="{FF2B5EF4-FFF2-40B4-BE49-F238E27FC236}">
              <a16:creationId xmlns:a16="http://schemas.microsoft.com/office/drawing/2014/main" id="{5305D450-B896-44CF-80A8-2AA694E61D6A}"/>
            </a:ext>
          </a:extLst>
        </xdr:cNvPr>
        <xdr:cNvSpPr txBox="1"/>
      </xdr:nvSpPr>
      <xdr:spPr>
        <a:xfrm>
          <a:off x="827158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156989</xdr:rowOff>
    </xdr:from>
    <xdr:ext cx="469744" cy="259045"/>
    <xdr:sp macro="" textlink="">
      <xdr:nvSpPr>
        <xdr:cNvPr id="162" name="n_2mainValue【体育館・プール】&#10;一人当たり面積">
          <a:extLst>
            <a:ext uri="{FF2B5EF4-FFF2-40B4-BE49-F238E27FC236}">
              <a16:creationId xmlns:a16="http://schemas.microsoft.com/office/drawing/2014/main" id="{4ECB28CE-6051-4829-83B5-8F33D96A56F9}"/>
            </a:ext>
          </a:extLst>
        </xdr:cNvPr>
        <xdr:cNvSpPr txBox="1"/>
      </xdr:nvSpPr>
      <xdr:spPr>
        <a:xfrm>
          <a:off x="7509587" y="1071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158513</xdr:rowOff>
    </xdr:from>
    <xdr:ext cx="469744" cy="259045"/>
    <xdr:sp macro="" textlink="">
      <xdr:nvSpPr>
        <xdr:cNvPr id="163" name="n_3mainValue【体育館・プール】&#10;一人当たり面積">
          <a:extLst>
            <a:ext uri="{FF2B5EF4-FFF2-40B4-BE49-F238E27FC236}">
              <a16:creationId xmlns:a16="http://schemas.microsoft.com/office/drawing/2014/main" id="{21027E1B-61FD-449A-8631-675E33FEC0BA}"/>
            </a:ext>
          </a:extLst>
        </xdr:cNvPr>
        <xdr:cNvSpPr txBox="1"/>
      </xdr:nvSpPr>
      <xdr:spPr>
        <a:xfrm>
          <a:off x="6712027" y="1071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160037</xdr:rowOff>
    </xdr:from>
    <xdr:ext cx="469744" cy="259045"/>
    <xdr:sp macro="" textlink="">
      <xdr:nvSpPr>
        <xdr:cNvPr id="164" name="n_4mainValue【体育館・プール】&#10;一人当たり面積">
          <a:extLst>
            <a:ext uri="{FF2B5EF4-FFF2-40B4-BE49-F238E27FC236}">
              <a16:creationId xmlns:a16="http://schemas.microsoft.com/office/drawing/2014/main" id="{61E89707-372C-45A4-83B1-B0B22696D8C2}"/>
            </a:ext>
          </a:extLst>
        </xdr:cNvPr>
        <xdr:cNvSpPr txBox="1"/>
      </xdr:nvSpPr>
      <xdr:spPr>
        <a:xfrm>
          <a:off x="5937327" y="1072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109ACB23-D5DA-4D75-A89C-02A6DEB5344B}"/>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13860D31-54CC-41DC-B962-E768635C6F32}"/>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470A61AC-4D2F-4397-BA1E-A811BD6D9B81}"/>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4BC3F2D2-98C0-4124-B610-C922EF94F114}"/>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B799BBDB-0380-4D49-A47F-0242A4DF3A32}"/>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7DF6FB90-0A2A-4A52-8083-B0D0EB1E1567}"/>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E01A2164-9C0B-4284-AEC8-B1EB182B1CAC}"/>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4D1322EB-816C-490F-B58A-C19F70902A9B}"/>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ECE60D34-F329-4B3F-8E51-DFD0A306996A}"/>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33B4EFB3-40FF-4A0D-835B-EDBD9F40B623}"/>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BEA830CA-CA4D-405D-AF1F-5391249B289D}"/>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6" name="直線コネクタ 175">
          <a:extLst>
            <a:ext uri="{FF2B5EF4-FFF2-40B4-BE49-F238E27FC236}">
              <a16:creationId xmlns:a16="http://schemas.microsoft.com/office/drawing/2014/main" id="{7A25DB63-C748-4E5C-949A-9DC5022A4F8F}"/>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7" name="テキスト ボックス 176">
          <a:extLst>
            <a:ext uri="{FF2B5EF4-FFF2-40B4-BE49-F238E27FC236}">
              <a16:creationId xmlns:a16="http://schemas.microsoft.com/office/drawing/2014/main" id="{48D9E153-FE24-4B1A-8D26-90F17ED1312A}"/>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8" name="直線コネクタ 177">
          <a:extLst>
            <a:ext uri="{FF2B5EF4-FFF2-40B4-BE49-F238E27FC236}">
              <a16:creationId xmlns:a16="http://schemas.microsoft.com/office/drawing/2014/main" id="{A947D5E3-BE42-46CA-8646-5F19514351DF}"/>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9" name="テキスト ボックス 178">
          <a:extLst>
            <a:ext uri="{FF2B5EF4-FFF2-40B4-BE49-F238E27FC236}">
              <a16:creationId xmlns:a16="http://schemas.microsoft.com/office/drawing/2014/main" id="{64DEF6ED-2929-411C-8CAA-D912853CFFE7}"/>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0" name="直線コネクタ 179">
          <a:extLst>
            <a:ext uri="{FF2B5EF4-FFF2-40B4-BE49-F238E27FC236}">
              <a16:creationId xmlns:a16="http://schemas.microsoft.com/office/drawing/2014/main" id="{D031D665-AF55-481F-A7A7-6DB6FAB9CF93}"/>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1" name="テキスト ボックス 180">
          <a:extLst>
            <a:ext uri="{FF2B5EF4-FFF2-40B4-BE49-F238E27FC236}">
              <a16:creationId xmlns:a16="http://schemas.microsoft.com/office/drawing/2014/main" id="{7AF0024F-F036-4B0F-A9D7-52072363F6F5}"/>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2" name="直線コネクタ 181">
          <a:extLst>
            <a:ext uri="{FF2B5EF4-FFF2-40B4-BE49-F238E27FC236}">
              <a16:creationId xmlns:a16="http://schemas.microsoft.com/office/drawing/2014/main" id="{EAC37FBA-5FBE-49D7-B28C-72196C7F8E57}"/>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3" name="テキスト ボックス 182">
          <a:extLst>
            <a:ext uri="{FF2B5EF4-FFF2-40B4-BE49-F238E27FC236}">
              <a16:creationId xmlns:a16="http://schemas.microsoft.com/office/drawing/2014/main" id="{59054509-D2B8-4964-AE3F-F2D5F18DA952}"/>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4" name="直線コネクタ 183">
          <a:extLst>
            <a:ext uri="{FF2B5EF4-FFF2-40B4-BE49-F238E27FC236}">
              <a16:creationId xmlns:a16="http://schemas.microsoft.com/office/drawing/2014/main" id="{C618D9C6-0847-46CB-A65A-90EA150CC864}"/>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5" name="テキスト ボックス 184">
          <a:extLst>
            <a:ext uri="{FF2B5EF4-FFF2-40B4-BE49-F238E27FC236}">
              <a16:creationId xmlns:a16="http://schemas.microsoft.com/office/drawing/2014/main" id="{C4346B78-2B33-49B2-84B9-56294DCE2845}"/>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6" name="直線コネクタ 185">
          <a:extLst>
            <a:ext uri="{FF2B5EF4-FFF2-40B4-BE49-F238E27FC236}">
              <a16:creationId xmlns:a16="http://schemas.microsoft.com/office/drawing/2014/main" id="{A0428585-A22E-4548-A57F-93A6CF724565}"/>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7" name="テキスト ボックス 186">
          <a:extLst>
            <a:ext uri="{FF2B5EF4-FFF2-40B4-BE49-F238E27FC236}">
              <a16:creationId xmlns:a16="http://schemas.microsoft.com/office/drawing/2014/main" id="{003E9F42-A67A-4421-9B8D-180321EDD2BA}"/>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8" name="【福祉施設】&#10;有形固定資産減価償却率グラフ枠">
          <a:extLst>
            <a:ext uri="{FF2B5EF4-FFF2-40B4-BE49-F238E27FC236}">
              <a16:creationId xmlns:a16="http://schemas.microsoft.com/office/drawing/2014/main" id="{DD5233D8-DA2F-40F1-816B-376D8755A216}"/>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160020</xdr:rowOff>
    </xdr:from>
    <xdr:to>
      <xdr:col>24</xdr:col>
      <xdr:colOff>62865</xdr:colOff>
      <xdr:row>86</xdr:row>
      <xdr:rowOff>114300</xdr:rowOff>
    </xdr:to>
    <xdr:cxnSp macro="">
      <xdr:nvCxnSpPr>
        <xdr:cNvPr id="189" name="直線コネクタ 188">
          <a:extLst>
            <a:ext uri="{FF2B5EF4-FFF2-40B4-BE49-F238E27FC236}">
              <a16:creationId xmlns:a16="http://schemas.microsoft.com/office/drawing/2014/main" id="{BC0F13A0-5322-4EA6-97EB-D73D171454A3}"/>
            </a:ext>
          </a:extLst>
        </xdr:cNvPr>
        <xdr:cNvCxnSpPr/>
      </xdr:nvCxnSpPr>
      <xdr:spPr>
        <a:xfrm flipV="1">
          <a:off x="4086225" y="1323594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90" name="【福祉施設】&#10;有形固定資産減価償却率最小値テキスト">
          <a:extLst>
            <a:ext uri="{FF2B5EF4-FFF2-40B4-BE49-F238E27FC236}">
              <a16:creationId xmlns:a16="http://schemas.microsoft.com/office/drawing/2014/main" id="{48C551AB-9CCE-482B-BB3D-DAB43EE3714A}"/>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91" name="直線コネクタ 190">
          <a:extLst>
            <a:ext uri="{FF2B5EF4-FFF2-40B4-BE49-F238E27FC236}">
              <a16:creationId xmlns:a16="http://schemas.microsoft.com/office/drawing/2014/main" id="{6FF00D51-8249-454D-AC98-D26521C60EFA}"/>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106697</xdr:rowOff>
    </xdr:from>
    <xdr:ext cx="405111" cy="259045"/>
    <xdr:sp macro="" textlink="">
      <xdr:nvSpPr>
        <xdr:cNvPr id="192" name="【福祉施設】&#10;有形固定資産減価償却率最大値テキスト">
          <a:extLst>
            <a:ext uri="{FF2B5EF4-FFF2-40B4-BE49-F238E27FC236}">
              <a16:creationId xmlns:a16="http://schemas.microsoft.com/office/drawing/2014/main" id="{7DA94925-11B5-4ACA-8CFE-640E539576EC}"/>
            </a:ext>
          </a:extLst>
        </xdr:cNvPr>
        <xdr:cNvSpPr txBox="1"/>
      </xdr:nvSpPr>
      <xdr:spPr>
        <a:xfrm>
          <a:off x="4124960" y="1301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160020</xdr:rowOff>
    </xdr:from>
    <xdr:to>
      <xdr:col>24</xdr:col>
      <xdr:colOff>152400</xdr:colOff>
      <xdr:row>78</xdr:row>
      <xdr:rowOff>160020</xdr:rowOff>
    </xdr:to>
    <xdr:cxnSp macro="">
      <xdr:nvCxnSpPr>
        <xdr:cNvPr id="193" name="直線コネクタ 192">
          <a:extLst>
            <a:ext uri="{FF2B5EF4-FFF2-40B4-BE49-F238E27FC236}">
              <a16:creationId xmlns:a16="http://schemas.microsoft.com/office/drawing/2014/main" id="{A5CB7035-861F-462F-AA5A-97515248B4BD}"/>
            </a:ext>
          </a:extLst>
        </xdr:cNvPr>
        <xdr:cNvCxnSpPr/>
      </xdr:nvCxnSpPr>
      <xdr:spPr>
        <a:xfrm>
          <a:off x="4020820" y="132359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1922</xdr:rowOff>
    </xdr:from>
    <xdr:ext cx="405111" cy="259045"/>
    <xdr:sp macro="" textlink="">
      <xdr:nvSpPr>
        <xdr:cNvPr id="194" name="【福祉施設】&#10;有形固定資産減価償却率平均値テキスト">
          <a:extLst>
            <a:ext uri="{FF2B5EF4-FFF2-40B4-BE49-F238E27FC236}">
              <a16:creationId xmlns:a16="http://schemas.microsoft.com/office/drawing/2014/main" id="{64BD24AF-8C1E-4143-ACE0-DDA60D92D998}"/>
            </a:ext>
          </a:extLst>
        </xdr:cNvPr>
        <xdr:cNvSpPr txBox="1"/>
      </xdr:nvSpPr>
      <xdr:spPr>
        <a:xfrm>
          <a:off x="4124960" y="13748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23495</xdr:rowOff>
    </xdr:from>
    <xdr:to>
      <xdr:col>24</xdr:col>
      <xdr:colOff>114300</xdr:colOff>
      <xdr:row>82</xdr:row>
      <xdr:rowOff>125095</xdr:rowOff>
    </xdr:to>
    <xdr:sp macro="" textlink="">
      <xdr:nvSpPr>
        <xdr:cNvPr id="195" name="フローチャート: 判断 194">
          <a:extLst>
            <a:ext uri="{FF2B5EF4-FFF2-40B4-BE49-F238E27FC236}">
              <a16:creationId xmlns:a16="http://schemas.microsoft.com/office/drawing/2014/main" id="{767C14C9-3DFC-4324-B7FB-A1238FA3CB2D}"/>
            </a:ext>
          </a:extLst>
        </xdr:cNvPr>
        <xdr:cNvSpPr/>
      </xdr:nvSpPr>
      <xdr:spPr>
        <a:xfrm>
          <a:off x="4036060" y="1376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160655</xdr:rowOff>
    </xdr:from>
    <xdr:to>
      <xdr:col>20</xdr:col>
      <xdr:colOff>38100</xdr:colOff>
      <xdr:row>82</xdr:row>
      <xdr:rowOff>90805</xdr:rowOff>
    </xdr:to>
    <xdr:sp macro="" textlink="">
      <xdr:nvSpPr>
        <xdr:cNvPr id="196" name="フローチャート: 判断 195">
          <a:extLst>
            <a:ext uri="{FF2B5EF4-FFF2-40B4-BE49-F238E27FC236}">
              <a16:creationId xmlns:a16="http://schemas.microsoft.com/office/drawing/2014/main" id="{55EDBD02-7DE8-418F-9DA4-065EF54BF358}"/>
            </a:ext>
          </a:extLst>
        </xdr:cNvPr>
        <xdr:cNvSpPr/>
      </xdr:nvSpPr>
      <xdr:spPr>
        <a:xfrm>
          <a:off x="3312160" y="137394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95886</xdr:rowOff>
    </xdr:from>
    <xdr:to>
      <xdr:col>15</xdr:col>
      <xdr:colOff>101600</xdr:colOff>
      <xdr:row>82</xdr:row>
      <xdr:rowOff>26036</xdr:rowOff>
    </xdr:to>
    <xdr:sp macro="" textlink="">
      <xdr:nvSpPr>
        <xdr:cNvPr id="197" name="フローチャート: 判断 196">
          <a:extLst>
            <a:ext uri="{FF2B5EF4-FFF2-40B4-BE49-F238E27FC236}">
              <a16:creationId xmlns:a16="http://schemas.microsoft.com/office/drawing/2014/main" id="{BE903962-E4B2-43A6-ACF0-454ECC64DE56}"/>
            </a:ext>
          </a:extLst>
        </xdr:cNvPr>
        <xdr:cNvSpPr/>
      </xdr:nvSpPr>
      <xdr:spPr>
        <a:xfrm>
          <a:off x="2514600" y="136747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137795</xdr:rowOff>
    </xdr:from>
    <xdr:to>
      <xdr:col>10</xdr:col>
      <xdr:colOff>165100</xdr:colOff>
      <xdr:row>82</xdr:row>
      <xdr:rowOff>67945</xdr:rowOff>
    </xdr:to>
    <xdr:sp macro="" textlink="">
      <xdr:nvSpPr>
        <xdr:cNvPr id="198" name="フローチャート: 判断 197">
          <a:extLst>
            <a:ext uri="{FF2B5EF4-FFF2-40B4-BE49-F238E27FC236}">
              <a16:creationId xmlns:a16="http://schemas.microsoft.com/office/drawing/2014/main" id="{243E1DB3-44A0-44C7-A9DB-6ABE518870D0}"/>
            </a:ext>
          </a:extLst>
        </xdr:cNvPr>
        <xdr:cNvSpPr/>
      </xdr:nvSpPr>
      <xdr:spPr>
        <a:xfrm>
          <a:off x="1739900" y="137166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80645</xdr:rowOff>
    </xdr:from>
    <xdr:to>
      <xdr:col>6</xdr:col>
      <xdr:colOff>38100</xdr:colOff>
      <xdr:row>82</xdr:row>
      <xdr:rowOff>10795</xdr:rowOff>
    </xdr:to>
    <xdr:sp macro="" textlink="">
      <xdr:nvSpPr>
        <xdr:cNvPr id="199" name="フローチャート: 判断 198">
          <a:extLst>
            <a:ext uri="{FF2B5EF4-FFF2-40B4-BE49-F238E27FC236}">
              <a16:creationId xmlns:a16="http://schemas.microsoft.com/office/drawing/2014/main" id="{5BA6B8B3-2072-4DE2-A179-C8DECC46E376}"/>
            </a:ext>
          </a:extLst>
        </xdr:cNvPr>
        <xdr:cNvSpPr/>
      </xdr:nvSpPr>
      <xdr:spPr>
        <a:xfrm>
          <a:off x="965200" y="136594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A6C8CC80-8462-4B4F-8FB9-BF0B9BC756E9}"/>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E8A98633-124A-4C5C-BA9B-64D83916387D}"/>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F653C50D-4BEF-4F29-8DD8-3A4446772BFB}"/>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2633CA31-6BF9-4402-ABDB-C5ED5EEC3642}"/>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C77C8A83-30CF-4874-98E7-3BAB63F3659A}"/>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109220</xdr:rowOff>
    </xdr:from>
    <xdr:to>
      <xdr:col>24</xdr:col>
      <xdr:colOff>114300</xdr:colOff>
      <xdr:row>79</xdr:row>
      <xdr:rowOff>39370</xdr:rowOff>
    </xdr:to>
    <xdr:sp macro="" textlink="">
      <xdr:nvSpPr>
        <xdr:cNvPr id="205" name="楕円 204">
          <a:extLst>
            <a:ext uri="{FF2B5EF4-FFF2-40B4-BE49-F238E27FC236}">
              <a16:creationId xmlns:a16="http://schemas.microsoft.com/office/drawing/2014/main" id="{F6219D61-2E57-410B-8F65-86C821598053}"/>
            </a:ext>
          </a:extLst>
        </xdr:cNvPr>
        <xdr:cNvSpPr/>
      </xdr:nvSpPr>
      <xdr:spPr>
        <a:xfrm>
          <a:off x="4036060" y="131851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62247</xdr:rowOff>
    </xdr:from>
    <xdr:ext cx="405111" cy="259045"/>
    <xdr:sp macro="" textlink="">
      <xdr:nvSpPr>
        <xdr:cNvPr id="206" name="【福祉施設】&#10;有形固定資産減価償却率該当値テキスト">
          <a:extLst>
            <a:ext uri="{FF2B5EF4-FFF2-40B4-BE49-F238E27FC236}">
              <a16:creationId xmlns:a16="http://schemas.microsoft.com/office/drawing/2014/main" id="{115C0196-99AB-48EB-AE98-9007AADA498E}"/>
            </a:ext>
          </a:extLst>
        </xdr:cNvPr>
        <xdr:cNvSpPr txBox="1"/>
      </xdr:nvSpPr>
      <xdr:spPr>
        <a:xfrm>
          <a:off x="4124960" y="13138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151130</xdr:rowOff>
    </xdr:from>
    <xdr:to>
      <xdr:col>20</xdr:col>
      <xdr:colOff>38100</xdr:colOff>
      <xdr:row>79</xdr:row>
      <xdr:rowOff>81280</xdr:rowOff>
    </xdr:to>
    <xdr:sp macro="" textlink="">
      <xdr:nvSpPr>
        <xdr:cNvPr id="207" name="楕円 206">
          <a:extLst>
            <a:ext uri="{FF2B5EF4-FFF2-40B4-BE49-F238E27FC236}">
              <a16:creationId xmlns:a16="http://schemas.microsoft.com/office/drawing/2014/main" id="{410E409B-8525-4A5A-8E90-DE5CB6AF3181}"/>
            </a:ext>
          </a:extLst>
        </xdr:cNvPr>
        <xdr:cNvSpPr/>
      </xdr:nvSpPr>
      <xdr:spPr>
        <a:xfrm>
          <a:off x="3312160" y="132270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160020</xdr:rowOff>
    </xdr:from>
    <xdr:to>
      <xdr:col>24</xdr:col>
      <xdr:colOff>63500</xdr:colOff>
      <xdr:row>79</xdr:row>
      <xdr:rowOff>30480</xdr:rowOff>
    </xdr:to>
    <xdr:cxnSp macro="">
      <xdr:nvCxnSpPr>
        <xdr:cNvPr id="208" name="直線コネクタ 207">
          <a:extLst>
            <a:ext uri="{FF2B5EF4-FFF2-40B4-BE49-F238E27FC236}">
              <a16:creationId xmlns:a16="http://schemas.microsoft.com/office/drawing/2014/main" id="{9EED460A-1F82-4140-A1A6-268B46A01C86}"/>
            </a:ext>
          </a:extLst>
        </xdr:cNvPr>
        <xdr:cNvCxnSpPr/>
      </xdr:nvCxnSpPr>
      <xdr:spPr>
        <a:xfrm flipV="1">
          <a:off x="3355340" y="13235940"/>
          <a:ext cx="7315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13970</xdr:rowOff>
    </xdr:from>
    <xdr:to>
      <xdr:col>15</xdr:col>
      <xdr:colOff>101600</xdr:colOff>
      <xdr:row>78</xdr:row>
      <xdr:rowOff>115570</xdr:rowOff>
    </xdr:to>
    <xdr:sp macro="" textlink="">
      <xdr:nvSpPr>
        <xdr:cNvPr id="209" name="楕円 208">
          <a:extLst>
            <a:ext uri="{FF2B5EF4-FFF2-40B4-BE49-F238E27FC236}">
              <a16:creationId xmlns:a16="http://schemas.microsoft.com/office/drawing/2014/main" id="{37969459-64C1-445C-B818-D3FC5B453FB0}"/>
            </a:ext>
          </a:extLst>
        </xdr:cNvPr>
        <xdr:cNvSpPr/>
      </xdr:nvSpPr>
      <xdr:spPr>
        <a:xfrm>
          <a:off x="2514600" y="1308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64770</xdr:rowOff>
    </xdr:from>
    <xdr:to>
      <xdr:col>19</xdr:col>
      <xdr:colOff>177800</xdr:colOff>
      <xdr:row>79</xdr:row>
      <xdr:rowOff>30480</xdr:rowOff>
    </xdr:to>
    <xdr:cxnSp macro="">
      <xdr:nvCxnSpPr>
        <xdr:cNvPr id="210" name="直線コネクタ 209">
          <a:extLst>
            <a:ext uri="{FF2B5EF4-FFF2-40B4-BE49-F238E27FC236}">
              <a16:creationId xmlns:a16="http://schemas.microsoft.com/office/drawing/2014/main" id="{B4AF4526-EA31-4C5E-B593-7BDD3E018541}"/>
            </a:ext>
          </a:extLst>
        </xdr:cNvPr>
        <xdr:cNvCxnSpPr/>
      </xdr:nvCxnSpPr>
      <xdr:spPr>
        <a:xfrm>
          <a:off x="2565400" y="13140690"/>
          <a:ext cx="78994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88264</xdr:rowOff>
    </xdr:from>
    <xdr:to>
      <xdr:col>10</xdr:col>
      <xdr:colOff>165100</xdr:colOff>
      <xdr:row>78</xdr:row>
      <xdr:rowOff>18414</xdr:rowOff>
    </xdr:to>
    <xdr:sp macro="" textlink="">
      <xdr:nvSpPr>
        <xdr:cNvPr id="211" name="楕円 210">
          <a:extLst>
            <a:ext uri="{FF2B5EF4-FFF2-40B4-BE49-F238E27FC236}">
              <a16:creationId xmlns:a16="http://schemas.microsoft.com/office/drawing/2014/main" id="{DCA2BE45-E9E5-4173-B7A3-FABFEED9692A}"/>
            </a:ext>
          </a:extLst>
        </xdr:cNvPr>
        <xdr:cNvSpPr/>
      </xdr:nvSpPr>
      <xdr:spPr>
        <a:xfrm>
          <a:off x="1739900" y="129965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139064</xdr:rowOff>
    </xdr:from>
    <xdr:to>
      <xdr:col>15</xdr:col>
      <xdr:colOff>50800</xdr:colOff>
      <xdr:row>78</xdr:row>
      <xdr:rowOff>64770</xdr:rowOff>
    </xdr:to>
    <xdr:cxnSp macro="">
      <xdr:nvCxnSpPr>
        <xdr:cNvPr id="212" name="直線コネクタ 211">
          <a:extLst>
            <a:ext uri="{FF2B5EF4-FFF2-40B4-BE49-F238E27FC236}">
              <a16:creationId xmlns:a16="http://schemas.microsoft.com/office/drawing/2014/main" id="{132D9101-B79B-4A3E-A48E-BB895FDA99E7}"/>
            </a:ext>
          </a:extLst>
        </xdr:cNvPr>
        <xdr:cNvCxnSpPr/>
      </xdr:nvCxnSpPr>
      <xdr:spPr>
        <a:xfrm>
          <a:off x="1790700" y="13047344"/>
          <a:ext cx="774700" cy="93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76</xdr:row>
      <xdr:rowOff>164464</xdr:rowOff>
    </xdr:from>
    <xdr:to>
      <xdr:col>6</xdr:col>
      <xdr:colOff>38100</xdr:colOff>
      <xdr:row>77</xdr:row>
      <xdr:rowOff>94614</xdr:rowOff>
    </xdr:to>
    <xdr:sp macro="" textlink="">
      <xdr:nvSpPr>
        <xdr:cNvPr id="213" name="楕円 212">
          <a:extLst>
            <a:ext uri="{FF2B5EF4-FFF2-40B4-BE49-F238E27FC236}">
              <a16:creationId xmlns:a16="http://schemas.microsoft.com/office/drawing/2014/main" id="{5A559F6F-DC5A-47C3-B9A6-90CC094B68AD}"/>
            </a:ext>
          </a:extLst>
        </xdr:cNvPr>
        <xdr:cNvSpPr/>
      </xdr:nvSpPr>
      <xdr:spPr>
        <a:xfrm>
          <a:off x="965200" y="129051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43814</xdr:rowOff>
    </xdr:from>
    <xdr:to>
      <xdr:col>10</xdr:col>
      <xdr:colOff>114300</xdr:colOff>
      <xdr:row>77</xdr:row>
      <xdr:rowOff>139064</xdr:rowOff>
    </xdr:to>
    <xdr:cxnSp macro="">
      <xdr:nvCxnSpPr>
        <xdr:cNvPr id="214" name="直線コネクタ 213">
          <a:extLst>
            <a:ext uri="{FF2B5EF4-FFF2-40B4-BE49-F238E27FC236}">
              <a16:creationId xmlns:a16="http://schemas.microsoft.com/office/drawing/2014/main" id="{045E512B-152D-459F-BF93-0CE974D77536}"/>
            </a:ext>
          </a:extLst>
        </xdr:cNvPr>
        <xdr:cNvCxnSpPr/>
      </xdr:nvCxnSpPr>
      <xdr:spPr>
        <a:xfrm>
          <a:off x="1008380" y="12952094"/>
          <a:ext cx="78232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81932</xdr:rowOff>
    </xdr:from>
    <xdr:ext cx="405111" cy="259045"/>
    <xdr:sp macro="" textlink="">
      <xdr:nvSpPr>
        <xdr:cNvPr id="215" name="n_1aveValue【福祉施設】&#10;有形固定資産減価償却率">
          <a:extLst>
            <a:ext uri="{FF2B5EF4-FFF2-40B4-BE49-F238E27FC236}">
              <a16:creationId xmlns:a16="http://schemas.microsoft.com/office/drawing/2014/main" id="{BC6A1D50-A27A-4E07-A058-6118557042E8}"/>
            </a:ext>
          </a:extLst>
        </xdr:cNvPr>
        <xdr:cNvSpPr txBox="1"/>
      </xdr:nvSpPr>
      <xdr:spPr>
        <a:xfrm>
          <a:off x="3170564" y="13828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17163</xdr:rowOff>
    </xdr:from>
    <xdr:ext cx="405111" cy="259045"/>
    <xdr:sp macro="" textlink="">
      <xdr:nvSpPr>
        <xdr:cNvPr id="216" name="n_2aveValue【福祉施設】&#10;有形固定資産減価償却率">
          <a:extLst>
            <a:ext uri="{FF2B5EF4-FFF2-40B4-BE49-F238E27FC236}">
              <a16:creationId xmlns:a16="http://schemas.microsoft.com/office/drawing/2014/main" id="{49D969CF-6135-4E11-9DC1-78E5CBCEB6D3}"/>
            </a:ext>
          </a:extLst>
        </xdr:cNvPr>
        <xdr:cNvSpPr txBox="1"/>
      </xdr:nvSpPr>
      <xdr:spPr>
        <a:xfrm>
          <a:off x="2385704" y="1376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59072</xdr:rowOff>
    </xdr:from>
    <xdr:ext cx="405111" cy="259045"/>
    <xdr:sp macro="" textlink="">
      <xdr:nvSpPr>
        <xdr:cNvPr id="217" name="n_3aveValue【福祉施設】&#10;有形固定資産減価償却率">
          <a:extLst>
            <a:ext uri="{FF2B5EF4-FFF2-40B4-BE49-F238E27FC236}">
              <a16:creationId xmlns:a16="http://schemas.microsoft.com/office/drawing/2014/main" id="{91F67158-B952-4173-A067-246AFFF801BC}"/>
            </a:ext>
          </a:extLst>
        </xdr:cNvPr>
        <xdr:cNvSpPr txBox="1"/>
      </xdr:nvSpPr>
      <xdr:spPr>
        <a:xfrm>
          <a:off x="1611004" y="13805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1922</xdr:rowOff>
    </xdr:from>
    <xdr:ext cx="405111" cy="259045"/>
    <xdr:sp macro="" textlink="">
      <xdr:nvSpPr>
        <xdr:cNvPr id="218" name="n_4aveValue【福祉施設】&#10;有形固定資産減価償却率">
          <a:extLst>
            <a:ext uri="{FF2B5EF4-FFF2-40B4-BE49-F238E27FC236}">
              <a16:creationId xmlns:a16="http://schemas.microsoft.com/office/drawing/2014/main" id="{306C6930-D57E-4B12-AF54-5668DD14FDAA}"/>
            </a:ext>
          </a:extLst>
        </xdr:cNvPr>
        <xdr:cNvSpPr txBox="1"/>
      </xdr:nvSpPr>
      <xdr:spPr>
        <a:xfrm>
          <a:off x="836304" y="1374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97807</xdr:rowOff>
    </xdr:from>
    <xdr:ext cx="405111" cy="259045"/>
    <xdr:sp macro="" textlink="">
      <xdr:nvSpPr>
        <xdr:cNvPr id="219" name="n_1mainValue【福祉施設】&#10;有形固定資産減価償却率">
          <a:extLst>
            <a:ext uri="{FF2B5EF4-FFF2-40B4-BE49-F238E27FC236}">
              <a16:creationId xmlns:a16="http://schemas.microsoft.com/office/drawing/2014/main" id="{CA07D201-B7E0-47A4-9DC7-3F33FD32BA20}"/>
            </a:ext>
          </a:extLst>
        </xdr:cNvPr>
        <xdr:cNvSpPr txBox="1"/>
      </xdr:nvSpPr>
      <xdr:spPr>
        <a:xfrm>
          <a:off x="3170564" y="1300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132097</xdr:rowOff>
    </xdr:from>
    <xdr:ext cx="405111" cy="259045"/>
    <xdr:sp macro="" textlink="">
      <xdr:nvSpPr>
        <xdr:cNvPr id="220" name="n_2mainValue【福祉施設】&#10;有形固定資産減価償却率">
          <a:extLst>
            <a:ext uri="{FF2B5EF4-FFF2-40B4-BE49-F238E27FC236}">
              <a16:creationId xmlns:a16="http://schemas.microsoft.com/office/drawing/2014/main" id="{25104F64-907F-45BE-92CC-46DC75823845}"/>
            </a:ext>
          </a:extLst>
        </xdr:cNvPr>
        <xdr:cNvSpPr txBox="1"/>
      </xdr:nvSpPr>
      <xdr:spPr>
        <a:xfrm>
          <a:off x="2385704" y="1287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34941</xdr:rowOff>
    </xdr:from>
    <xdr:ext cx="405111" cy="259045"/>
    <xdr:sp macro="" textlink="">
      <xdr:nvSpPr>
        <xdr:cNvPr id="221" name="n_3mainValue【福祉施設】&#10;有形固定資産減価償却率">
          <a:extLst>
            <a:ext uri="{FF2B5EF4-FFF2-40B4-BE49-F238E27FC236}">
              <a16:creationId xmlns:a16="http://schemas.microsoft.com/office/drawing/2014/main" id="{A07B9A22-FB77-4683-911C-E9AA9987CEE7}"/>
            </a:ext>
          </a:extLst>
        </xdr:cNvPr>
        <xdr:cNvSpPr txBox="1"/>
      </xdr:nvSpPr>
      <xdr:spPr>
        <a:xfrm>
          <a:off x="1611004" y="12775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75</xdr:row>
      <xdr:rowOff>111142</xdr:rowOff>
    </xdr:from>
    <xdr:ext cx="405111" cy="259045"/>
    <xdr:sp macro="" textlink="">
      <xdr:nvSpPr>
        <xdr:cNvPr id="222" name="n_4mainValue【福祉施設】&#10;有形固定資産減価償却率">
          <a:extLst>
            <a:ext uri="{FF2B5EF4-FFF2-40B4-BE49-F238E27FC236}">
              <a16:creationId xmlns:a16="http://schemas.microsoft.com/office/drawing/2014/main" id="{7575D403-D4C9-4716-8F1F-E76C8F5AEA6E}"/>
            </a:ext>
          </a:extLst>
        </xdr:cNvPr>
        <xdr:cNvSpPr txBox="1"/>
      </xdr:nvSpPr>
      <xdr:spPr>
        <a:xfrm>
          <a:off x="836304" y="12684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3" name="正方形/長方形 222">
          <a:extLst>
            <a:ext uri="{FF2B5EF4-FFF2-40B4-BE49-F238E27FC236}">
              <a16:creationId xmlns:a16="http://schemas.microsoft.com/office/drawing/2014/main" id="{AC98BB42-FF7B-4781-97FF-17543A451FCE}"/>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4" name="正方形/長方形 223">
          <a:extLst>
            <a:ext uri="{FF2B5EF4-FFF2-40B4-BE49-F238E27FC236}">
              <a16:creationId xmlns:a16="http://schemas.microsoft.com/office/drawing/2014/main" id="{089FD024-4BCE-4A13-AEBA-65B30FA877F7}"/>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5" name="正方形/長方形 224">
          <a:extLst>
            <a:ext uri="{FF2B5EF4-FFF2-40B4-BE49-F238E27FC236}">
              <a16:creationId xmlns:a16="http://schemas.microsoft.com/office/drawing/2014/main" id="{8A7105F3-68D8-45C8-B072-B1763A72C3D7}"/>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6" name="正方形/長方形 225">
          <a:extLst>
            <a:ext uri="{FF2B5EF4-FFF2-40B4-BE49-F238E27FC236}">
              <a16:creationId xmlns:a16="http://schemas.microsoft.com/office/drawing/2014/main" id="{4F2DCFAC-3880-4D3B-B8DA-3C61B7A8AD52}"/>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7" name="正方形/長方形 226">
          <a:extLst>
            <a:ext uri="{FF2B5EF4-FFF2-40B4-BE49-F238E27FC236}">
              <a16:creationId xmlns:a16="http://schemas.microsoft.com/office/drawing/2014/main" id="{52295F92-F7FC-4CD8-8191-AEAB713F5706}"/>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8" name="正方形/長方形 227">
          <a:extLst>
            <a:ext uri="{FF2B5EF4-FFF2-40B4-BE49-F238E27FC236}">
              <a16:creationId xmlns:a16="http://schemas.microsoft.com/office/drawing/2014/main" id="{D7C4EAD9-EEAF-4E22-9400-6C745B0D483E}"/>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9" name="正方形/長方形 228">
          <a:extLst>
            <a:ext uri="{FF2B5EF4-FFF2-40B4-BE49-F238E27FC236}">
              <a16:creationId xmlns:a16="http://schemas.microsoft.com/office/drawing/2014/main" id="{27294822-12C8-4A93-8052-587CC29549C5}"/>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0" name="正方形/長方形 229">
          <a:extLst>
            <a:ext uri="{FF2B5EF4-FFF2-40B4-BE49-F238E27FC236}">
              <a16:creationId xmlns:a16="http://schemas.microsoft.com/office/drawing/2014/main" id="{F38158D3-F467-4FEB-9820-EA912290B7D8}"/>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1" name="テキスト ボックス 230">
          <a:extLst>
            <a:ext uri="{FF2B5EF4-FFF2-40B4-BE49-F238E27FC236}">
              <a16:creationId xmlns:a16="http://schemas.microsoft.com/office/drawing/2014/main" id="{DB10D625-148A-4078-BB8F-6F0355998489}"/>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2" name="直線コネクタ 231">
          <a:extLst>
            <a:ext uri="{FF2B5EF4-FFF2-40B4-BE49-F238E27FC236}">
              <a16:creationId xmlns:a16="http://schemas.microsoft.com/office/drawing/2014/main" id="{27AAC0A6-F5F9-4A09-911F-4D34DACC2BA5}"/>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33" name="直線コネクタ 232">
          <a:extLst>
            <a:ext uri="{FF2B5EF4-FFF2-40B4-BE49-F238E27FC236}">
              <a16:creationId xmlns:a16="http://schemas.microsoft.com/office/drawing/2014/main" id="{9D1D856E-3DD7-47D5-BFC4-BB1A6852ACC3}"/>
            </a:ext>
          </a:extLst>
        </xdr:cNvPr>
        <xdr:cNvCxnSpPr/>
      </xdr:nvCxnSpPr>
      <xdr:spPr>
        <a:xfrm>
          <a:off x="5826760" y="14344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34" name="テキスト ボックス 233">
          <a:extLst>
            <a:ext uri="{FF2B5EF4-FFF2-40B4-BE49-F238E27FC236}">
              <a16:creationId xmlns:a16="http://schemas.microsoft.com/office/drawing/2014/main" id="{446ED1BA-95A0-4B84-990D-03D4097C7515}"/>
            </a:ext>
          </a:extLst>
        </xdr:cNvPr>
        <xdr:cNvSpPr txBox="1"/>
      </xdr:nvSpPr>
      <xdr:spPr>
        <a:xfrm>
          <a:off x="540530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5" name="直線コネクタ 234">
          <a:extLst>
            <a:ext uri="{FF2B5EF4-FFF2-40B4-BE49-F238E27FC236}">
              <a16:creationId xmlns:a16="http://schemas.microsoft.com/office/drawing/2014/main" id="{64436493-399C-4C47-8C3B-739626920F0F}"/>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6" name="テキスト ボックス 235">
          <a:extLst>
            <a:ext uri="{FF2B5EF4-FFF2-40B4-BE49-F238E27FC236}">
              <a16:creationId xmlns:a16="http://schemas.microsoft.com/office/drawing/2014/main" id="{0C0D7F72-2F8D-4AA1-BFF1-698EC6C1CB36}"/>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37" name="直線コネクタ 236">
          <a:extLst>
            <a:ext uri="{FF2B5EF4-FFF2-40B4-BE49-F238E27FC236}">
              <a16:creationId xmlns:a16="http://schemas.microsoft.com/office/drawing/2014/main" id="{856E73EB-CB08-4F39-AA1B-D2DB53D7AC9B}"/>
            </a:ext>
          </a:extLst>
        </xdr:cNvPr>
        <xdr:cNvCxnSpPr/>
      </xdr:nvCxnSpPr>
      <xdr:spPr>
        <a:xfrm>
          <a:off x="5826760" y="13228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38" name="テキスト ボックス 237">
          <a:extLst>
            <a:ext uri="{FF2B5EF4-FFF2-40B4-BE49-F238E27FC236}">
              <a16:creationId xmlns:a16="http://schemas.microsoft.com/office/drawing/2014/main" id="{C72519B0-9A02-4F9A-8959-B2E0729248CE}"/>
            </a:ext>
          </a:extLst>
        </xdr:cNvPr>
        <xdr:cNvSpPr txBox="1"/>
      </xdr:nvSpPr>
      <xdr:spPr>
        <a:xfrm>
          <a:off x="540530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9" name="直線コネクタ 238">
          <a:extLst>
            <a:ext uri="{FF2B5EF4-FFF2-40B4-BE49-F238E27FC236}">
              <a16:creationId xmlns:a16="http://schemas.microsoft.com/office/drawing/2014/main" id="{C88F79D2-0F3D-43B6-B396-3B445888B39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0" name="テキスト ボックス 239">
          <a:extLst>
            <a:ext uri="{FF2B5EF4-FFF2-40B4-BE49-F238E27FC236}">
              <a16:creationId xmlns:a16="http://schemas.microsoft.com/office/drawing/2014/main" id="{37801236-D51F-4027-9BF6-F085ADBFF4B9}"/>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1" name="【福祉施設】&#10;一人当たり面積グラフ枠">
          <a:extLst>
            <a:ext uri="{FF2B5EF4-FFF2-40B4-BE49-F238E27FC236}">
              <a16:creationId xmlns:a16="http://schemas.microsoft.com/office/drawing/2014/main" id="{F45616BC-EC7A-41DC-B1B9-9625B63BE79C}"/>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17526</xdr:rowOff>
    </xdr:from>
    <xdr:to>
      <xdr:col>54</xdr:col>
      <xdr:colOff>189865</xdr:colOff>
      <xdr:row>85</xdr:row>
      <xdr:rowOff>75819</xdr:rowOff>
    </xdr:to>
    <xdr:cxnSp macro="">
      <xdr:nvCxnSpPr>
        <xdr:cNvPr id="242" name="直線コネクタ 241">
          <a:extLst>
            <a:ext uri="{FF2B5EF4-FFF2-40B4-BE49-F238E27FC236}">
              <a16:creationId xmlns:a16="http://schemas.microsoft.com/office/drawing/2014/main" id="{3B93042F-2677-44DD-AED9-83A6F504E15C}"/>
            </a:ext>
          </a:extLst>
        </xdr:cNvPr>
        <xdr:cNvCxnSpPr/>
      </xdr:nvCxnSpPr>
      <xdr:spPr>
        <a:xfrm flipV="1">
          <a:off x="9219565" y="13093446"/>
          <a:ext cx="0" cy="123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79646</xdr:rowOff>
    </xdr:from>
    <xdr:ext cx="469744" cy="259045"/>
    <xdr:sp macro="" textlink="">
      <xdr:nvSpPr>
        <xdr:cNvPr id="243" name="【福祉施設】&#10;一人当たり面積最小値テキスト">
          <a:extLst>
            <a:ext uri="{FF2B5EF4-FFF2-40B4-BE49-F238E27FC236}">
              <a16:creationId xmlns:a16="http://schemas.microsoft.com/office/drawing/2014/main" id="{9F59518E-6F50-40CA-9793-948DEB0707D8}"/>
            </a:ext>
          </a:extLst>
        </xdr:cNvPr>
        <xdr:cNvSpPr txBox="1"/>
      </xdr:nvSpPr>
      <xdr:spPr>
        <a:xfrm>
          <a:off x="9258300" y="1432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75819</xdr:rowOff>
    </xdr:from>
    <xdr:to>
      <xdr:col>55</xdr:col>
      <xdr:colOff>88900</xdr:colOff>
      <xdr:row>85</xdr:row>
      <xdr:rowOff>75819</xdr:rowOff>
    </xdr:to>
    <xdr:cxnSp macro="">
      <xdr:nvCxnSpPr>
        <xdr:cNvPr id="244" name="直線コネクタ 243">
          <a:extLst>
            <a:ext uri="{FF2B5EF4-FFF2-40B4-BE49-F238E27FC236}">
              <a16:creationId xmlns:a16="http://schemas.microsoft.com/office/drawing/2014/main" id="{265E6C9D-FACC-4CA3-979D-43DD60D671C7}"/>
            </a:ext>
          </a:extLst>
        </xdr:cNvPr>
        <xdr:cNvCxnSpPr/>
      </xdr:nvCxnSpPr>
      <xdr:spPr>
        <a:xfrm>
          <a:off x="9154160" y="143252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135653</xdr:rowOff>
    </xdr:from>
    <xdr:ext cx="469744" cy="259045"/>
    <xdr:sp macro="" textlink="">
      <xdr:nvSpPr>
        <xdr:cNvPr id="245" name="【福祉施設】&#10;一人当たり面積最大値テキスト">
          <a:extLst>
            <a:ext uri="{FF2B5EF4-FFF2-40B4-BE49-F238E27FC236}">
              <a16:creationId xmlns:a16="http://schemas.microsoft.com/office/drawing/2014/main" id="{5AF6E095-45EF-4CD0-ADE6-F48529B9F42F}"/>
            </a:ext>
          </a:extLst>
        </xdr:cNvPr>
        <xdr:cNvSpPr txBox="1"/>
      </xdr:nvSpPr>
      <xdr:spPr>
        <a:xfrm>
          <a:off x="9258300" y="12876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17526</xdr:rowOff>
    </xdr:from>
    <xdr:to>
      <xdr:col>55</xdr:col>
      <xdr:colOff>88900</xdr:colOff>
      <xdr:row>78</xdr:row>
      <xdr:rowOff>17526</xdr:rowOff>
    </xdr:to>
    <xdr:cxnSp macro="">
      <xdr:nvCxnSpPr>
        <xdr:cNvPr id="246" name="直線コネクタ 245">
          <a:extLst>
            <a:ext uri="{FF2B5EF4-FFF2-40B4-BE49-F238E27FC236}">
              <a16:creationId xmlns:a16="http://schemas.microsoft.com/office/drawing/2014/main" id="{8A1FFFFA-DB6D-4FEC-9F30-21C722B326E9}"/>
            </a:ext>
          </a:extLst>
        </xdr:cNvPr>
        <xdr:cNvCxnSpPr/>
      </xdr:nvCxnSpPr>
      <xdr:spPr>
        <a:xfrm>
          <a:off x="9154160" y="130934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164482</xdr:rowOff>
    </xdr:from>
    <xdr:ext cx="469744" cy="259045"/>
    <xdr:sp macro="" textlink="">
      <xdr:nvSpPr>
        <xdr:cNvPr id="247" name="【福祉施設】&#10;一人当たり面積平均値テキスト">
          <a:extLst>
            <a:ext uri="{FF2B5EF4-FFF2-40B4-BE49-F238E27FC236}">
              <a16:creationId xmlns:a16="http://schemas.microsoft.com/office/drawing/2014/main" id="{1DF33D81-AE36-402F-A956-886DEB611FAC}"/>
            </a:ext>
          </a:extLst>
        </xdr:cNvPr>
        <xdr:cNvSpPr txBox="1"/>
      </xdr:nvSpPr>
      <xdr:spPr>
        <a:xfrm>
          <a:off x="9258300" y="13910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141605</xdr:rowOff>
    </xdr:from>
    <xdr:to>
      <xdr:col>55</xdr:col>
      <xdr:colOff>50800</xdr:colOff>
      <xdr:row>84</xdr:row>
      <xdr:rowOff>71755</xdr:rowOff>
    </xdr:to>
    <xdr:sp macro="" textlink="">
      <xdr:nvSpPr>
        <xdr:cNvPr id="248" name="フローチャート: 判断 247">
          <a:extLst>
            <a:ext uri="{FF2B5EF4-FFF2-40B4-BE49-F238E27FC236}">
              <a16:creationId xmlns:a16="http://schemas.microsoft.com/office/drawing/2014/main" id="{48D6A635-3DCA-4DA4-B1A4-9A589E68EBFB}"/>
            </a:ext>
          </a:extLst>
        </xdr:cNvPr>
        <xdr:cNvSpPr/>
      </xdr:nvSpPr>
      <xdr:spPr>
        <a:xfrm>
          <a:off x="9192260" y="140557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147320</xdr:rowOff>
    </xdr:from>
    <xdr:to>
      <xdr:col>50</xdr:col>
      <xdr:colOff>165100</xdr:colOff>
      <xdr:row>84</xdr:row>
      <xdr:rowOff>77470</xdr:rowOff>
    </xdr:to>
    <xdr:sp macro="" textlink="">
      <xdr:nvSpPr>
        <xdr:cNvPr id="249" name="フローチャート: 判断 248">
          <a:extLst>
            <a:ext uri="{FF2B5EF4-FFF2-40B4-BE49-F238E27FC236}">
              <a16:creationId xmlns:a16="http://schemas.microsoft.com/office/drawing/2014/main" id="{0F860CDD-F052-4DE6-956A-A05F560F935D}"/>
            </a:ext>
          </a:extLst>
        </xdr:cNvPr>
        <xdr:cNvSpPr/>
      </xdr:nvSpPr>
      <xdr:spPr>
        <a:xfrm>
          <a:off x="8445500" y="14061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1015</xdr:rowOff>
    </xdr:from>
    <xdr:to>
      <xdr:col>46</xdr:col>
      <xdr:colOff>38100</xdr:colOff>
      <xdr:row>84</xdr:row>
      <xdr:rowOff>102615</xdr:rowOff>
    </xdr:to>
    <xdr:sp macro="" textlink="">
      <xdr:nvSpPr>
        <xdr:cNvPr id="250" name="フローチャート: 判断 249">
          <a:extLst>
            <a:ext uri="{FF2B5EF4-FFF2-40B4-BE49-F238E27FC236}">
              <a16:creationId xmlns:a16="http://schemas.microsoft.com/office/drawing/2014/main" id="{838C722C-2A42-442F-BBEB-88A1A0F61B6D}"/>
            </a:ext>
          </a:extLst>
        </xdr:cNvPr>
        <xdr:cNvSpPr/>
      </xdr:nvSpPr>
      <xdr:spPr>
        <a:xfrm>
          <a:off x="7670800" y="140827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141605</xdr:rowOff>
    </xdr:from>
    <xdr:to>
      <xdr:col>41</xdr:col>
      <xdr:colOff>101600</xdr:colOff>
      <xdr:row>84</xdr:row>
      <xdr:rowOff>71755</xdr:rowOff>
    </xdr:to>
    <xdr:sp macro="" textlink="">
      <xdr:nvSpPr>
        <xdr:cNvPr id="251" name="フローチャート: 判断 250">
          <a:extLst>
            <a:ext uri="{FF2B5EF4-FFF2-40B4-BE49-F238E27FC236}">
              <a16:creationId xmlns:a16="http://schemas.microsoft.com/office/drawing/2014/main" id="{D2805CB9-0053-49DC-9B88-04110EF1F730}"/>
            </a:ext>
          </a:extLst>
        </xdr:cNvPr>
        <xdr:cNvSpPr/>
      </xdr:nvSpPr>
      <xdr:spPr>
        <a:xfrm>
          <a:off x="6873240" y="140557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62737</xdr:rowOff>
    </xdr:from>
    <xdr:to>
      <xdr:col>36</xdr:col>
      <xdr:colOff>165100</xdr:colOff>
      <xdr:row>84</xdr:row>
      <xdr:rowOff>164337</xdr:rowOff>
    </xdr:to>
    <xdr:sp macro="" textlink="">
      <xdr:nvSpPr>
        <xdr:cNvPr id="252" name="フローチャート: 判断 251">
          <a:extLst>
            <a:ext uri="{FF2B5EF4-FFF2-40B4-BE49-F238E27FC236}">
              <a16:creationId xmlns:a16="http://schemas.microsoft.com/office/drawing/2014/main" id="{96CE8777-7473-48DB-9402-21B9490835AE}"/>
            </a:ext>
          </a:extLst>
        </xdr:cNvPr>
        <xdr:cNvSpPr/>
      </xdr:nvSpPr>
      <xdr:spPr>
        <a:xfrm>
          <a:off x="6098540" y="1414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720711EA-F24C-48EA-9735-844175611A68}"/>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10F1E1AB-776A-48DB-BE9B-7532E1EA867F}"/>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B2BCE257-BB2D-485D-8935-0FA62A336B1B}"/>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9FB15416-831C-486F-8438-3177AD2D5D8D}"/>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5F820FDE-3E07-4B48-9293-4A543B57D488}"/>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25019</xdr:rowOff>
    </xdr:from>
    <xdr:to>
      <xdr:col>55</xdr:col>
      <xdr:colOff>50800</xdr:colOff>
      <xdr:row>85</xdr:row>
      <xdr:rowOff>126619</xdr:rowOff>
    </xdr:to>
    <xdr:sp macro="" textlink="">
      <xdr:nvSpPr>
        <xdr:cNvPr id="258" name="楕円 257">
          <a:extLst>
            <a:ext uri="{FF2B5EF4-FFF2-40B4-BE49-F238E27FC236}">
              <a16:creationId xmlns:a16="http://schemas.microsoft.com/office/drawing/2014/main" id="{549CAC78-C01F-49C0-A132-2E8F464042FD}"/>
            </a:ext>
          </a:extLst>
        </xdr:cNvPr>
        <xdr:cNvSpPr/>
      </xdr:nvSpPr>
      <xdr:spPr>
        <a:xfrm>
          <a:off x="9192260" y="1427441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111396</xdr:rowOff>
    </xdr:from>
    <xdr:ext cx="469744" cy="259045"/>
    <xdr:sp macro="" textlink="">
      <xdr:nvSpPr>
        <xdr:cNvPr id="259" name="【福祉施設】&#10;一人当たり面積該当値テキスト">
          <a:extLst>
            <a:ext uri="{FF2B5EF4-FFF2-40B4-BE49-F238E27FC236}">
              <a16:creationId xmlns:a16="http://schemas.microsoft.com/office/drawing/2014/main" id="{7F89E7BE-6B70-4EC0-A5B5-57BA5E48E4AC}"/>
            </a:ext>
          </a:extLst>
        </xdr:cNvPr>
        <xdr:cNvSpPr txBox="1"/>
      </xdr:nvSpPr>
      <xdr:spPr>
        <a:xfrm>
          <a:off x="9258300" y="14193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25019</xdr:rowOff>
    </xdr:from>
    <xdr:to>
      <xdr:col>50</xdr:col>
      <xdr:colOff>165100</xdr:colOff>
      <xdr:row>85</xdr:row>
      <xdr:rowOff>126619</xdr:rowOff>
    </xdr:to>
    <xdr:sp macro="" textlink="">
      <xdr:nvSpPr>
        <xdr:cNvPr id="260" name="楕円 259">
          <a:extLst>
            <a:ext uri="{FF2B5EF4-FFF2-40B4-BE49-F238E27FC236}">
              <a16:creationId xmlns:a16="http://schemas.microsoft.com/office/drawing/2014/main" id="{069B2548-FCFF-4A64-800E-8FCF3F77C254}"/>
            </a:ext>
          </a:extLst>
        </xdr:cNvPr>
        <xdr:cNvSpPr/>
      </xdr:nvSpPr>
      <xdr:spPr>
        <a:xfrm>
          <a:off x="8445500" y="1427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75819</xdr:rowOff>
    </xdr:from>
    <xdr:to>
      <xdr:col>55</xdr:col>
      <xdr:colOff>0</xdr:colOff>
      <xdr:row>85</xdr:row>
      <xdr:rowOff>75819</xdr:rowOff>
    </xdr:to>
    <xdr:cxnSp macro="">
      <xdr:nvCxnSpPr>
        <xdr:cNvPr id="261" name="直線コネクタ 260">
          <a:extLst>
            <a:ext uri="{FF2B5EF4-FFF2-40B4-BE49-F238E27FC236}">
              <a16:creationId xmlns:a16="http://schemas.microsoft.com/office/drawing/2014/main" id="{8F48F502-2022-4B45-AF78-9FD8FFE6B10B}"/>
            </a:ext>
          </a:extLst>
        </xdr:cNvPr>
        <xdr:cNvCxnSpPr/>
      </xdr:nvCxnSpPr>
      <xdr:spPr>
        <a:xfrm>
          <a:off x="8496300" y="14325219"/>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25019</xdr:rowOff>
    </xdr:from>
    <xdr:to>
      <xdr:col>46</xdr:col>
      <xdr:colOff>38100</xdr:colOff>
      <xdr:row>85</xdr:row>
      <xdr:rowOff>126619</xdr:rowOff>
    </xdr:to>
    <xdr:sp macro="" textlink="">
      <xdr:nvSpPr>
        <xdr:cNvPr id="262" name="楕円 261">
          <a:extLst>
            <a:ext uri="{FF2B5EF4-FFF2-40B4-BE49-F238E27FC236}">
              <a16:creationId xmlns:a16="http://schemas.microsoft.com/office/drawing/2014/main" id="{EFF7A304-1F34-4A3C-AACE-69CCE9E9CB87}"/>
            </a:ext>
          </a:extLst>
        </xdr:cNvPr>
        <xdr:cNvSpPr/>
      </xdr:nvSpPr>
      <xdr:spPr>
        <a:xfrm>
          <a:off x="7670800" y="1427441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75819</xdr:rowOff>
    </xdr:from>
    <xdr:to>
      <xdr:col>50</xdr:col>
      <xdr:colOff>114300</xdr:colOff>
      <xdr:row>85</xdr:row>
      <xdr:rowOff>75819</xdr:rowOff>
    </xdr:to>
    <xdr:cxnSp macro="">
      <xdr:nvCxnSpPr>
        <xdr:cNvPr id="263" name="直線コネクタ 262">
          <a:extLst>
            <a:ext uri="{FF2B5EF4-FFF2-40B4-BE49-F238E27FC236}">
              <a16:creationId xmlns:a16="http://schemas.microsoft.com/office/drawing/2014/main" id="{4F590A44-4556-45B1-B13A-FFDA8C5D44C9}"/>
            </a:ext>
          </a:extLst>
        </xdr:cNvPr>
        <xdr:cNvCxnSpPr/>
      </xdr:nvCxnSpPr>
      <xdr:spPr>
        <a:xfrm>
          <a:off x="7713980" y="14325219"/>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25591</xdr:rowOff>
    </xdr:from>
    <xdr:to>
      <xdr:col>41</xdr:col>
      <xdr:colOff>101600</xdr:colOff>
      <xdr:row>85</xdr:row>
      <xdr:rowOff>127191</xdr:rowOff>
    </xdr:to>
    <xdr:sp macro="" textlink="">
      <xdr:nvSpPr>
        <xdr:cNvPr id="264" name="楕円 263">
          <a:extLst>
            <a:ext uri="{FF2B5EF4-FFF2-40B4-BE49-F238E27FC236}">
              <a16:creationId xmlns:a16="http://schemas.microsoft.com/office/drawing/2014/main" id="{2D331B6D-4825-4285-8544-3C7D70786E7E}"/>
            </a:ext>
          </a:extLst>
        </xdr:cNvPr>
        <xdr:cNvSpPr/>
      </xdr:nvSpPr>
      <xdr:spPr>
        <a:xfrm>
          <a:off x="6873240" y="1427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75819</xdr:rowOff>
    </xdr:from>
    <xdr:to>
      <xdr:col>45</xdr:col>
      <xdr:colOff>177800</xdr:colOff>
      <xdr:row>85</xdr:row>
      <xdr:rowOff>76391</xdr:rowOff>
    </xdr:to>
    <xdr:cxnSp macro="">
      <xdr:nvCxnSpPr>
        <xdr:cNvPr id="265" name="直線コネクタ 264">
          <a:extLst>
            <a:ext uri="{FF2B5EF4-FFF2-40B4-BE49-F238E27FC236}">
              <a16:creationId xmlns:a16="http://schemas.microsoft.com/office/drawing/2014/main" id="{4343B874-30BD-4EC0-A06D-B291A20C60C0}"/>
            </a:ext>
          </a:extLst>
        </xdr:cNvPr>
        <xdr:cNvCxnSpPr/>
      </xdr:nvCxnSpPr>
      <xdr:spPr>
        <a:xfrm flipV="1">
          <a:off x="6924040" y="14325219"/>
          <a:ext cx="78994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25591</xdr:rowOff>
    </xdr:from>
    <xdr:to>
      <xdr:col>36</xdr:col>
      <xdr:colOff>165100</xdr:colOff>
      <xdr:row>85</xdr:row>
      <xdr:rowOff>127191</xdr:rowOff>
    </xdr:to>
    <xdr:sp macro="" textlink="">
      <xdr:nvSpPr>
        <xdr:cNvPr id="266" name="楕円 265">
          <a:extLst>
            <a:ext uri="{FF2B5EF4-FFF2-40B4-BE49-F238E27FC236}">
              <a16:creationId xmlns:a16="http://schemas.microsoft.com/office/drawing/2014/main" id="{CECF6B08-753C-4292-A3BB-4F9574AE6E67}"/>
            </a:ext>
          </a:extLst>
        </xdr:cNvPr>
        <xdr:cNvSpPr/>
      </xdr:nvSpPr>
      <xdr:spPr>
        <a:xfrm>
          <a:off x="6098540" y="1427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76391</xdr:rowOff>
    </xdr:from>
    <xdr:to>
      <xdr:col>41</xdr:col>
      <xdr:colOff>50800</xdr:colOff>
      <xdr:row>85</xdr:row>
      <xdr:rowOff>76391</xdr:rowOff>
    </xdr:to>
    <xdr:cxnSp macro="">
      <xdr:nvCxnSpPr>
        <xdr:cNvPr id="267" name="直線コネクタ 266">
          <a:extLst>
            <a:ext uri="{FF2B5EF4-FFF2-40B4-BE49-F238E27FC236}">
              <a16:creationId xmlns:a16="http://schemas.microsoft.com/office/drawing/2014/main" id="{0EC784E6-AB1B-486A-B020-5DDB0E4CE247}"/>
            </a:ext>
          </a:extLst>
        </xdr:cNvPr>
        <xdr:cNvCxnSpPr/>
      </xdr:nvCxnSpPr>
      <xdr:spPr>
        <a:xfrm>
          <a:off x="6149340" y="14325791"/>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93997</xdr:rowOff>
    </xdr:from>
    <xdr:ext cx="469744" cy="259045"/>
    <xdr:sp macro="" textlink="">
      <xdr:nvSpPr>
        <xdr:cNvPr id="268" name="n_1aveValue【福祉施設】&#10;一人当たり面積">
          <a:extLst>
            <a:ext uri="{FF2B5EF4-FFF2-40B4-BE49-F238E27FC236}">
              <a16:creationId xmlns:a16="http://schemas.microsoft.com/office/drawing/2014/main" id="{A42CA050-638F-44E6-AF8B-C7446E3B424A}"/>
            </a:ext>
          </a:extLst>
        </xdr:cNvPr>
        <xdr:cNvSpPr txBox="1"/>
      </xdr:nvSpPr>
      <xdr:spPr>
        <a:xfrm>
          <a:off x="8271587" y="1384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119142</xdr:rowOff>
    </xdr:from>
    <xdr:ext cx="469744" cy="259045"/>
    <xdr:sp macro="" textlink="">
      <xdr:nvSpPr>
        <xdr:cNvPr id="269" name="n_2aveValue【福祉施設】&#10;一人当たり面積">
          <a:extLst>
            <a:ext uri="{FF2B5EF4-FFF2-40B4-BE49-F238E27FC236}">
              <a16:creationId xmlns:a16="http://schemas.microsoft.com/office/drawing/2014/main" id="{691299D4-D939-4F4A-A5C7-58AF10CF71B3}"/>
            </a:ext>
          </a:extLst>
        </xdr:cNvPr>
        <xdr:cNvSpPr txBox="1"/>
      </xdr:nvSpPr>
      <xdr:spPr>
        <a:xfrm>
          <a:off x="7509587" y="1386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88282</xdr:rowOff>
    </xdr:from>
    <xdr:ext cx="469744" cy="259045"/>
    <xdr:sp macro="" textlink="">
      <xdr:nvSpPr>
        <xdr:cNvPr id="270" name="n_3aveValue【福祉施設】&#10;一人当たり面積">
          <a:extLst>
            <a:ext uri="{FF2B5EF4-FFF2-40B4-BE49-F238E27FC236}">
              <a16:creationId xmlns:a16="http://schemas.microsoft.com/office/drawing/2014/main" id="{DFD5197B-B101-457B-9D19-5F003E28A6CA}"/>
            </a:ext>
          </a:extLst>
        </xdr:cNvPr>
        <xdr:cNvSpPr txBox="1"/>
      </xdr:nvSpPr>
      <xdr:spPr>
        <a:xfrm>
          <a:off x="6712027" y="1383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9414</xdr:rowOff>
    </xdr:from>
    <xdr:ext cx="469744" cy="259045"/>
    <xdr:sp macro="" textlink="">
      <xdr:nvSpPr>
        <xdr:cNvPr id="271" name="n_4aveValue【福祉施設】&#10;一人当たり面積">
          <a:extLst>
            <a:ext uri="{FF2B5EF4-FFF2-40B4-BE49-F238E27FC236}">
              <a16:creationId xmlns:a16="http://schemas.microsoft.com/office/drawing/2014/main" id="{FFC6D79E-D994-4DE3-BED9-C659735ED062}"/>
            </a:ext>
          </a:extLst>
        </xdr:cNvPr>
        <xdr:cNvSpPr txBox="1"/>
      </xdr:nvSpPr>
      <xdr:spPr>
        <a:xfrm>
          <a:off x="5937327" y="13923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117746</xdr:rowOff>
    </xdr:from>
    <xdr:ext cx="469744" cy="259045"/>
    <xdr:sp macro="" textlink="">
      <xdr:nvSpPr>
        <xdr:cNvPr id="272" name="n_1mainValue【福祉施設】&#10;一人当たり面積">
          <a:extLst>
            <a:ext uri="{FF2B5EF4-FFF2-40B4-BE49-F238E27FC236}">
              <a16:creationId xmlns:a16="http://schemas.microsoft.com/office/drawing/2014/main" id="{19151E6C-9ECA-4E74-9B90-ECC1DB24EC9C}"/>
            </a:ext>
          </a:extLst>
        </xdr:cNvPr>
        <xdr:cNvSpPr txBox="1"/>
      </xdr:nvSpPr>
      <xdr:spPr>
        <a:xfrm>
          <a:off x="8271587" y="14367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117746</xdr:rowOff>
    </xdr:from>
    <xdr:ext cx="469744" cy="259045"/>
    <xdr:sp macro="" textlink="">
      <xdr:nvSpPr>
        <xdr:cNvPr id="273" name="n_2mainValue【福祉施設】&#10;一人当たり面積">
          <a:extLst>
            <a:ext uri="{FF2B5EF4-FFF2-40B4-BE49-F238E27FC236}">
              <a16:creationId xmlns:a16="http://schemas.microsoft.com/office/drawing/2014/main" id="{08A16729-8642-4449-9F32-075952F3CF92}"/>
            </a:ext>
          </a:extLst>
        </xdr:cNvPr>
        <xdr:cNvSpPr txBox="1"/>
      </xdr:nvSpPr>
      <xdr:spPr>
        <a:xfrm>
          <a:off x="7509587" y="14367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118318</xdr:rowOff>
    </xdr:from>
    <xdr:ext cx="469744" cy="259045"/>
    <xdr:sp macro="" textlink="">
      <xdr:nvSpPr>
        <xdr:cNvPr id="274" name="n_3mainValue【福祉施設】&#10;一人当たり面積">
          <a:extLst>
            <a:ext uri="{FF2B5EF4-FFF2-40B4-BE49-F238E27FC236}">
              <a16:creationId xmlns:a16="http://schemas.microsoft.com/office/drawing/2014/main" id="{E9C1F338-AD46-407A-8C8D-3E4634DDEBE0}"/>
            </a:ext>
          </a:extLst>
        </xdr:cNvPr>
        <xdr:cNvSpPr txBox="1"/>
      </xdr:nvSpPr>
      <xdr:spPr>
        <a:xfrm>
          <a:off x="6712027" y="14367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118318</xdr:rowOff>
    </xdr:from>
    <xdr:ext cx="469744" cy="259045"/>
    <xdr:sp macro="" textlink="">
      <xdr:nvSpPr>
        <xdr:cNvPr id="275" name="n_4mainValue【福祉施設】&#10;一人当たり面積">
          <a:extLst>
            <a:ext uri="{FF2B5EF4-FFF2-40B4-BE49-F238E27FC236}">
              <a16:creationId xmlns:a16="http://schemas.microsoft.com/office/drawing/2014/main" id="{77097153-04D8-458D-8C2A-468A5F4359D5}"/>
            </a:ext>
          </a:extLst>
        </xdr:cNvPr>
        <xdr:cNvSpPr txBox="1"/>
      </xdr:nvSpPr>
      <xdr:spPr>
        <a:xfrm>
          <a:off x="5937327" y="14367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6" name="正方形/長方形 275">
          <a:extLst>
            <a:ext uri="{FF2B5EF4-FFF2-40B4-BE49-F238E27FC236}">
              <a16:creationId xmlns:a16="http://schemas.microsoft.com/office/drawing/2014/main" id="{7159BBA1-B545-478C-A47A-BE81063555D5}"/>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7" name="正方形/長方形 276">
          <a:extLst>
            <a:ext uri="{FF2B5EF4-FFF2-40B4-BE49-F238E27FC236}">
              <a16:creationId xmlns:a16="http://schemas.microsoft.com/office/drawing/2014/main" id="{9CEB8B66-EA46-4B1D-B2E6-356B3DC50235}"/>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8" name="正方形/長方形 277">
          <a:extLst>
            <a:ext uri="{FF2B5EF4-FFF2-40B4-BE49-F238E27FC236}">
              <a16:creationId xmlns:a16="http://schemas.microsoft.com/office/drawing/2014/main" id="{D94CE47B-D54D-49BA-8605-229B45448EBA}"/>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9" name="正方形/長方形 278">
          <a:extLst>
            <a:ext uri="{FF2B5EF4-FFF2-40B4-BE49-F238E27FC236}">
              <a16:creationId xmlns:a16="http://schemas.microsoft.com/office/drawing/2014/main" id="{36CA5DC8-BF8D-484E-A650-6639166C90EA}"/>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0" name="正方形/長方形 279">
          <a:extLst>
            <a:ext uri="{FF2B5EF4-FFF2-40B4-BE49-F238E27FC236}">
              <a16:creationId xmlns:a16="http://schemas.microsoft.com/office/drawing/2014/main" id="{5F76CED4-6F82-469D-9CAF-6FBEDB982063}"/>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1" name="正方形/長方形 280">
          <a:extLst>
            <a:ext uri="{FF2B5EF4-FFF2-40B4-BE49-F238E27FC236}">
              <a16:creationId xmlns:a16="http://schemas.microsoft.com/office/drawing/2014/main" id="{98BAFDC7-4F22-46A8-B9D3-C1B213C3B3F2}"/>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2" name="正方形/長方形 281">
          <a:extLst>
            <a:ext uri="{FF2B5EF4-FFF2-40B4-BE49-F238E27FC236}">
              <a16:creationId xmlns:a16="http://schemas.microsoft.com/office/drawing/2014/main" id="{0232D731-37B4-467A-8A0A-C010D246F776}"/>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3" name="正方形/長方形 282">
          <a:extLst>
            <a:ext uri="{FF2B5EF4-FFF2-40B4-BE49-F238E27FC236}">
              <a16:creationId xmlns:a16="http://schemas.microsoft.com/office/drawing/2014/main" id="{750D14B3-99FB-453D-89FE-F19BC426AFE9}"/>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4" name="正方形/長方形 283">
          <a:extLst>
            <a:ext uri="{FF2B5EF4-FFF2-40B4-BE49-F238E27FC236}">
              <a16:creationId xmlns:a16="http://schemas.microsoft.com/office/drawing/2014/main" id="{2CDCF2BE-4C22-44B0-AD93-7BEC409327F1}"/>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5" name="正方形/長方形 284">
          <a:extLst>
            <a:ext uri="{FF2B5EF4-FFF2-40B4-BE49-F238E27FC236}">
              <a16:creationId xmlns:a16="http://schemas.microsoft.com/office/drawing/2014/main" id="{207C4D2B-D342-4788-866A-714775631FA7}"/>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6" name="正方形/長方形 285">
          <a:extLst>
            <a:ext uri="{FF2B5EF4-FFF2-40B4-BE49-F238E27FC236}">
              <a16:creationId xmlns:a16="http://schemas.microsoft.com/office/drawing/2014/main" id="{B7876538-6C24-438E-A8DA-759A18C90375}"/>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7" name="正方形/長方形 286">
          <a:extLst>
            <a:ext uri="{FF2B5EF4-FFF2-40B4-BE49-F238E27FC236}">
              <a16:creationId xmlns:a16="http://schemas.microsoft.com/office/drawing/2014/main" id="{40C59EB4-F125-4023-8733-2233D4145B35}"/>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8" name="正方形/長方形 287">
          <a:extLst>
            <a:ext uri="{FF2B5EF4-FFF2-40B4-BE49-F238E27FC236}">
              <a16:creationId xmlns:a16="http://schemas.microsoft.com/office/drawing/2014/main" id="{C41B5CDB-4079-4A8F-9E48-A93718427A92}"/>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9" name="正方形/長方形 288">
          <a:extLst>
            <a:ext uri="{FF2B5EF4-FFF2-40B4-BE49-F238E27FC236}">
              <a16:creationId xmlns:a16="http://schemas.microsoft.com/office/drawing/2014/main" id="{01A81BAE-5208-440A-A81E-A3CB4CC090B9}"/>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0" name="正方形/長方形 289">
          <a:extLst>
            <a:ext uri="{FF2B5EF4-FFF2-40B4-BE49-F238E27FC236}">
              <a16:creationId xmlns:a16="http://schemas.microsoft.com/office/drawing/2014/main" id="{33A44FA3-1F86-4225-87CD-BEA4B3CD803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1" name="正方形/長方形 290">
          <a:extLst>
            <a:ext uri="{FF2B5EF4-FFF2-40B4-BE49-F238E27FC236}">
              <a16:creationId xmlns:a16="http://schemas.microsoft.com/office/drawing/2014/main" id="{51FBFBB8-D5CF-44A4-88DD-44A22F073F88}"/>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2" name="正方形/長方形 291">
          <a:extLst>
            <a:ext uri="{FF2B5EF4-FFF2-40B4-BE49-F238E27FC236}">
              <a16:creationId xmlns:a16="http://schemas.microsoft.com/office/drawing/2014/main" id="{70951FBF-6E8A-45AE-A1E8-3358AFA032F8}"/>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3" name="正方形/長方形 292">
          <a:extLst>
            <a:ext uri="{FF2B5EF4-FFF2-40B4-BE49-F238E27FC236}">
              <a16:creationId xmlns:a16="http://schemas.microsoft.com/office/drawing/2014/main" id="{F13B3805-7E1B-40CD-8CE7-3E25F2731998}"/>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4" name="正方形/長方形 293">
          <a:extLst>
            <a:ext uri="{FF2B5EF4-FFF2-40B4-BE49-F238E27FC236}">
              <a16:creationId xmlns:a16="http://schemas.microsoft.com/office/drawing/2014/main" id="{E5EA2CF7-3AE6-486B-83C9-077BAC9FA58B}"/>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5" name="正方形/長方形 294">
          <a:extLst>
            <a:ext uri="{FF2B5EF4-FFF2-40B4-BE49-F238E27FC236}">
              <a16:creationId xmlns:a16="http://schemas.microsoft.com/office/drawing/2014/main" id="{D8FFE5AE-C47F-4F78-8011-00CC1631F265}"/>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6" name="正方形/長方形 295">
          <a:extLst>
            <a:ext uri="{FF2B5EF4-FFF2-40B4-BE49-F238E27FC236}">
              <a16:creationId xmlns:a16="http://schemas.microsoft.com/office/drawing/2014/main" id="{328DA4D9-7FA5-4D92-B43E-B5E390F488F7}"/>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7" name="正方形/長方形 296">
          <a:extLst>
            <a:ext uri="{FF2B5EF4-FFF2-40B4-BE49-F238E27FC236}">
              <a16:creationId xmlns:a16="http://schemas.microsoft.com/office/drawing/2014/main" id="{200A5729-97E0-413A-84B7-C18A40CE42DE}"/>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8" name="正方形/長方形 297">
          <a:extLst>
            <a:ext uri="{FF2B5EF4-FFF2-40B4-BE49-F238E27FC236}">
              <a16:creationId xmlns:a16="http://schemas.microsoft.com/office/drawing/2014/main" id="{8815C7C5-5630-4210-B96B-95E4F22C758C}"/>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9" name="正方形/長方形 298">
          <a:extLst>
            <a:ext uri="{FF2B5EF4-FFF2-40B4-BE49-F238E27FC236}">
              <a16:creationId xmlns:a16="http://schemas.microsoft.com/office/drawing/2014/main" id="{C55AEFBE-3AC9-4967-B5C8-ABB809E72D01}"/>
            </a:ext>
          </a:extLst>
        </xdr:cNvPr>
        <xdr:cNvSpPr/>
      </xdr:nvSpPr>
      <xdr:spPr>
        <a:xfrm>
          <a:off x="1096010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00" name="正方形/長方形 299">
          <a:extLst>
            <a:ext uri="{FF2B5EF4-FFF2-40B4-BE49-F238E27FC236}">
              <a16:creationId xmlns:a16="http://schemas.microsoft.com/office/drawing/2014/main" id="{88B52F0B-12C8-4B4C-BE91-D5E8BF897DF2}"/>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1" name="正方形/長方形 300">
          <a:extLst>
            <a:ext uri="{FF2B5EF4-FFF2-40B4-BE49-F238E27FC236}">
              <a16:creationId xmlns:a16="http://schemas.microsoft.com/office/drawing/2014/main" id="{67A25B48-BAF6-417E-8706-50B72BCA7A27}"/>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2" name="正方形/長方形 301">
          <a:extLst>
            <a:ext uri="{FF2B5EF4-FFF2-40B4-BE49-F238E27FC236}">
              <a16:creationId xmlns:a16="http://schemas.microsoft.com/office/drawing/2014/main" id="{B4D409D8-B3F0-4892-91E7-5615E809295D}"/>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3" name="正方形/長方形 302">
          <a:extLst>
            <a:ext uri="{FF2B5EF4-FFF2-40B4-BE49-F238E27FC236}">
              <a16:creationId xmlns:a16="http://schemas.microsoft.com/office/drawing/2014/main" id="{DAA878C0-C45A-4BC6-9E23-8415CBA703B8}"/>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4" name="正方形/長方形 303">
          <a:extLst>
            <a:ext uri="{FF2B5EF4-FFF2-40B4-BE49-F238E27FC236}">
              <a16:creationId xmlns:a16="http://schemas.microsoft.com/office/drawing/2014/main" id="{359A0A70-D11A-498D-8049-7339E0519DA2}"/>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5" name="正方形/長方形 304">
          <a:extLst>
            <a:ext uri="{FF2B5EF4-FFF2-40B4-BE49-F238E27FC236}">
              <a16:creationId xmlns:a16="http://schemas.microsoft.com/office/drawing/2014/main" id="{7A8EE1DE-DE73-4DE1-B6A0-892EF909A62A}"/>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6" name="正方形/長方形 305">
          <a:extLst>
            <a:ext uri="{FF2B5EF4-FFF2-40B4-BE49-F238E27FC236}">
              <a16:creationId xmlns:a16="http://schemas.microsoft.com/office/drawing/2014/main" id="{CD7436AD-93A7-4357-BC1A-C9370C8C8E8E}"/>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07" name="正方形/長方形 306">
          <a:extLst>
            <a:ext uri="{FF2B5EF4-FFF2-40B4-BE49-F238E27FC236}">
              <a16:creationId xmlns:a16="http://schemas.microsoft.com/office/drawing/2014/main" id="{8EB804BB-C137-4022-A98C-FED5516A4B08}"/>
            </a:ext>
          </a:extLst>
        </xdr:cNvPr>
        <xdr:cNvSpPr/>
      </xdr:nvSpPr>
      <xdr:spPr>
        <a:xfrm>
          <a:off x="1609344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08" name="正方形/長方形 307">
          <a:extLst>
            <a:ext uri="{FF2B5EF4-FFF2-40B4-BE49-F238E27FC236}">
              <a16:creationId xmlns:a16="http://schemas.microsoft.com/office/drawing/2014/main" id="{2D538C67-CBF1-4DF5-972E-A3F6998534BE}"/>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09" name="正方形/長方形 308">
          <a:extLst>
            <a:ext uri="{FF2B5EF4-FFF2-40B4-BE49-F238E27FC236}">
              <a16:creationId xmlns:a16="http://schemas.microsoft.com/office/drawing/2014/main" id="{AABD0DF9-017F-42E3-B6A4-2DC7F1FB2D39}"/>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0" name="正方形/長方形 309">
          <a:extLst>
            <a:ext uri="{FF2B5EF4-FFF2-40B4-BE49-F238E27FC236}">
              <a16:creationId xmlns:a16="http://schemas.microsoft.com/office/drawing/2014/main" id="{A957A228-60DA-41C5-9F4F-481003D67E08}"/>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1" name="正方形/長方形 310">
          <a:extLst>
            <a:ext uri="{FF2B5EF4-FFF2-40B4-BE49-F238E27FC236}">
              <a16:creationId xmlns:a16="http://schemas.microsoft.com/office/drawing/2014/main" id="{7599B60A-56D5-465A-9379-1D75351E2AD1}"/>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2" name="正方形/長方形 311">
          <a:extLst>
            <a:ext uri="{FF2B5EF4-FFF2-40B4-BE49-F238E27FC236}">
              <a16:creationId xmlns:a16="http://schemas.microsoft.com/office/drawing/2014/main" id="{EFF6A9A2-675A-4F62-A72D-7EE952613C0F}"/>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3" name="正方形/長方形 312">
          <a:extLst>
            <a:ext uri="{FF2B5EF4-FFF2-40B4-BE49-F238E27FC236}">
              <a16:creationId xmlns:a16="http://schemas.microsoft.com/office/drawing/2014/main" id="{1A1EB854-60A9-47DF-8374-E46445D20FDC}"/>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4" name="正方形/長方形 313">
          <a:extLst>
            <a:ext uri="{FF2B5EF4-FFF2-40B4-BE49-F238E27FC236}">
              <a16:creationId xmlns:a16="http://schemas.microsoft.com/office/drawing/2014/main" id="{9D191677-4798-42F7-BAF4-C1813AB8D2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5" name="正方形/長方形 314">
          <a:extLst>
            <a:ext uri="{FF2B5EF4-FFF2-40B4-BE49-F238E27FC236}">
              <a16:creationId xmlns:a16="http://schemas.microsoft.com/office/drawing/2014/main" id="{F988B615-6722-45D6-A4AE-7E4FEFC9F9C5}"/>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16" name="テキスト ボックス 315">
          <a:extLst>
            <a:ext uri="{FF2B5EF4-FFF2-40B4-BE49-F238E27FC236}">
              <a16:creationId xmlns:a16="http://schemas.microsoft.com/office/drawing/2014/main" id="{9404FDF1-0BF4-48C4-8A32-FFA09883C785}"/>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17" name="直線コネクタ 316">
          <a:extLst>
            <a:ext uri="{FF2B5EF4-FFF2-40B4-BE49-F238E27FC236}">
              <a16:creationId xmlns:a16="http://schemas.microsoft.com/office/drawing/2014/main" id="{2399B1FB-892C-491F-8540-A498AAABAF03}"/>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18" name="テキスト ボックス 317">
          <a:extLst>
            <a:ext uri="{FF2B5EF4-FFF2-40B4-BE49-F238E27FC236}">
              <a16:creationId xmlns:a16="http://schemas.microsoft.com/office/drawing/2014/main" id="{A1841DA1-15B8-4D8B-83F2-723DAAD96A6A}"/>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19" name="直線コネクタ 318">
          <a:extLst>
            <a:ext uri="{FF2B5EF4-FFF2-40B4-BE49-F238E27FC236}">
              <a16:creationId xmlns:a16="http://schemas.microsoft.com/office/drawing/2014/main" id="{A780AE17-4403-44DD-9277-A9BF4894FF64}"/>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320" name="テキスト ボックス 319">
          <a:extLst>
            <a:ext uri="{FF2B5EF4-FFF2-40B4-BE49-F238E27FC236}">
              <a16:creationId xmlns:a16="http://schemas.microsoft.com/office/drawing/2014/main" id="{EC64C9DD-6FD2-49DF-BBE4-E7EE0F5188DD}"/>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21" name="直線コネクタ 320">
          <a:extLst>
            <a:ext uri="{FF2B5EF4-FFF2-40B4-BE49-F238E27FC236}">
              <a16:creationId xmlns:a16="http://schemas.microsoft.com/office/drawing/2014/main" id="{E31AD40C-2F96-45DE-9F3E-76A669D3F0D8}"/>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22" name="テキスト ボックス 321">
          <a:extLst>
            <a:ext uri="{FF2B5EF4-FFF2-40B4-BE49-F238E27FC236}">
              <a16:creationId xmlns:a16="http://schemas.microsoft.com/office/drawing/2014/main" id="{34649D1B-E4D0-42C3-B354-1F662F196AC6}"/>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23" name="直線コネクタ 322">
          <a:extLst>
            <a:ext uri="{FF2B5EF4-FFF2-40B4-BE49-F238E27FC236}">
              <a16:creationId xmlns:a16="http://schemas.microsoft.com/office/drawing/2014/main" id="{3B39D4FF-000B-4737-813A-AFF30ABC5080}"/>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24" name="テキスト ボックス 323">
          <a:extLst>
            <a:ext uri="{FF2B5EF4-FFF2-40B4-BE49-F238E27FC236}">
              <a16:creationId xmlns:a16="http://schemas.microsoft.com/office/drawing/2014/main" id="{A0307699-AFD1-43BD-807F-53DEE64D9570}"/>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25" name="直線コネクタ 324">
          <a:extLst>
            <a:ext uri="{FF2B5EF4-FFF2-40B4-BE49-F238E27FC236}">
              <a16:creationId xmlns:a16="http://schemas.microsoft.com/office/drawing/2014/main" id="{B94564DC-1851-4139-9FFD-3B93BC1C1E9E}"/>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26" name="テキスト ボックス 325">
          <a:extLst>
            <a:ext uri="{FF2B5EF4-FFF2-40B4-BE49-F238E27FC236}">
              <a16:creationId xmlns:a16="http://schemas.microsoft.com/office/drawing/2014/main" id="{4DA9BEFA-6236-4CD9-9E40-AE4D2B6FE5E7}"/>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27" name="直線コネクタ 326">
          <a:extLst>
            <a:ext uri="{FF2B5EF4-FFF2-40B4-BE49-F238E27FC236}">
              <a16:creationId xmlns:a16="http://schemas.microsoft.com/office/drawing/2014/main" id="{5F607082-D1D6-4B53-AC6A-A22806E9D83A}"/>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28" name="テキスト ボックス 327">
          <a:extLst>
            <a:ext uri="{FF2B5EF4-FFF2-40B4-BE49-F238E27FC236}">
              <a16:creationId xmlns:a16="http://schemas.microsoft.com/office/drawing/2014/main" id="{673D64EC-5A41-416C-86D6-2DB17A914F8F}"/>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29" name="直線コネクタ 328">
          <a:extLst>
            <a:ext uri="{FF2B5EF4-FFF2-40B4-BE49-F238E27FC236}">
              <a16:creationId xmlns:a16="http://schemas.microsoft.com/office/drawing/2014/main" id="{6DB499FA-8C77-4878-B02D-1028EFA95A15}"/>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330" name="テキスト ボックス 329">
          <a:extLst>
            <a:ext uri="{FF2B5EF4-FFF2-40B4-BE49-F238E27FC236}">
              <a16:creationId xmlns:a16="http://schemas.microsoft.com/office/drawing/2014/main" id="{E17A3CAB-F6A5-4784-BE7A-3DAC5470F1D6}"/>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1" name="直線コネクタ 330">
          <a:extLst>
            <a:ext uri="{FF2B5EF4-FFF2-40B4-BE49-F238E27FC236}">
              <a16:creationId xmlns:a16="http://schemas.microsoft.com/office/drawing/2014/main" id="{514A938C-C396-47EA-A1D1-7D1F5538E595}"/>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332" name="【保健センター・保健所】&#10;有形固定資産減価償却率グラフ枠">
          <a:extLst>
            <a:ext uri="{FF2B5EF4-FFF2-40B4-BE49-F238E27FC236}">
              <a16:creationId xmlns:a16="http://schemas.microsoft.com/office/drawing/2014/main" id="{C2F752F7-105B-4FD4-ACBF-BF3468E42D98}"/>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80010</xdr:rowOff>
    </xdr:from>
    <xdr:to>
      <xdr:col>85</xdr:col>
      <xdr:colOff>126364</xdr:colOff>
      <xdr:row>64</xdr:row>
      <xdr:rowOff>115933</xdr:rowOff>
    </xdr:to>
    <xdr:cxnSp macro="">
      <xdr:nvCxnSpPr>
        <xdr:cNvPr id="333" name="直線コネクタ 332">
          <a:extLst>
            <a:ext uri="{FF2B5EF4-FFF2-40B4-BE49-F238E27FC236}">
              <a16:creationId xmlns:a16="http://schemas.microsoft.com/office/drawing/2014/main" id="{209F36C0-37A2-44D5-B015-6F93CCEB2B3A}"/>
            </a:ext>
          </a:extLst>
        </xdr:cNvPr>
        <xdr:cNvCxnSpPr/>
      </xdr:nvCxnSpPr>
      <xdr:spPr>
        <a:xfrm flipV="1">
          <a:off x="14375764" y="9300210"/>
          <a:ext cx="0" cy="154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119760</xdr:rowOff>
    </xdr:from>
    <xdr:ext cx="405111" cy="259045"/>
    <xdr:sp macro="" textlink="">
      <xdr:nvSpPr>
        <xdr:cNvPr id="334" name="【保健センター・保健所】&#10;有形固定資産減価償却率最小値テキスト">
          <a:extLst>
            <a:ext uri="{FF2B5EF4-FFF2-40B4-BE49-F238E27FC236}">
              <a16:creationId xmlns:a16="http://schemas.microsoft.com/office/drawing/2014/main" id="{7D284843-365E-45E6-B6DD-1EA437D78764}"/>
            </a:ext>
          </a:extLst>
        </xdr:cNvPr>
        <xdr:cNvSpPr txBox="1"/>
      </xdr:nvSpPr>
      <xdr:spPr>
        <a:xfrm>
          <a:off x="14414500" y="10848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115933</xdr:rowOff>
    </xdr:from>
    <xdr:to>
      <xdr:col>86</xdr:col>
      <xdr:colOff>25400</xdr:colOff>
      <xdr:row>64</xdr:row>
      <xdr:rowOff>115933</xdr:rowOff>
    </xdr:to>
    <xdr:cxnSp macro="">
      <xdr:nvCxnSpPr>
        <xdr:cNvPr id="335" name="直線コネクタ 334">
          <a:extLst>
            <a:ext uri="{FF2B5EF4-FFF2-40B4-BE49-F238E27FC236}">
              <a16:creationId xmlns:a16="http://schemas.microsoft.com/office/drawing/2014/main" id="{EA5B40A3-D3A4-43F6-A100-D381DF10CE6C}"/>
            </a:ext>
          </a:extLst>
        </xdr:cNvPr>
        <xdr:cNvCxnSpPr/>
      </xdr:nvCxnSpPr>
      <xdr:spPr>
        <a:xfrm>
          <a:off x="14287500" y="108448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26687</xdr:rowOff>
    </xdr:from>
    <xdr:ext cx="340478" cy="259045"/>
    <xdr:sp macro="" textlink="">
      <xdr:nvSpPr>
        <xdr:cNvPr id="336" name="【保健センター・保健所】&#10;有形固定資産減価償却率最大値テキスト">
          <a:extLst>
            <a:ext uri="{FF2B5EF4-FFF2-40B4-BE49-F238E27FC236}">
              <a16:creationId xmlns:a16="http://schemas.microsoft.com/office/drawing/2014/main" id="{46528E5E-7405-4A86-8BB6-ADD7BC7FEEA8}"/>
            </a:ext>
          </a:extLst>
        </xdr:cNvPr>
        <xdr:cNvSpPr txBox="1"/>
      </xdr:nvSpPr>
      <xdr:spPr>
        <a:xfrm>
          <a:off x="14414500" y="90792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80010</xdr:rowOff>
    </xdr:from>
    <xdr:to>
      <xdr:col>86</xdr:col>
      <xdr:colOff>25400</xdr:colOff>
      <xdr:row>55</xdr:row>
      <xdr:rowOff>80010</xdr:rowOff>
    </xdr:to>
    <xdr:cxnSp macro="">
      <xdr:nvCxnSpPr>
        <xdr:cNvPr id="337" name="直線コネクタ 336">
          <a:extLst>
            <a:ext uri="{FF2B5EF4-FFF2-40B4-BE49-F238E27FC236}">
              <a16:creationId xmlns:a16="http://schemas.microsoft.com/office/drawing/2014/main" id="{6379DB95-B4DA-4E7C-AE63-9A82E08E57A6}"/>
            </a:ext>
          </a:extLst>
        </xdr:cNvPr>
        <xdr:cNvCxnSpPr/>
      </xdr:nvCxnSpPr>
      <xdr:spPr>
        <a:xfrm>
          <a:off x="14287500" y="93002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24328</xdr:rowOff>
    </xdr:from>
    <xdr:ext cx="405111" cy="259045"/>
    <xdr:sp macro="" textlink="">
      <xdr:nvSpPr>
        <xdr:cNvPr id="338" name="【保健センター・保健所】&#10;有形固定資産減価償却率平均値テキスト">
          <a:extLst>
            <a:ext uri="{FF2B5EF4-FFF2-40B4-BE49-F238E27FC236}">
              <a16:creationId xmlns:a16="http://schemas.microsoft.com/office/drawing/2014/main" id="{9F7E5939-0777-47B4-8C5F-92F46FFF7D4E}"/>
            </a:ext>
          </a:extLst>
        </xdr:cNvPr>
        <xdr:cNvSpPr txBox="1"/>
      </xdr:nvSpPr>
      <xdr:spPr>
        <a:xfrm>
          <a:off x="14414500" y="99150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xdr:rowOff>
    </xdr:from>
    <xdr:to>
      <xdr:col>85</xdr:col>
      <xdr:colOff>177800</xdr:colOff>
      <xdr:row>60</xdr:row>
      <xdr:rowOff>103051</xdr:rowOff>
    </xdr:to>
    <xdr:sp macro="" textlink="">
      <xdr:nvSpPr>
        <xdr:cNvPr id="339" name="フローチャート: 判断 338">
          <a:extLst>
            <a:ext uri="{FF2B5EF4-FFF2-40B4-BE49-F238E27FC236}">
              <a16:creationId xmlns:a16="http://schemas.microsoft.com/office/drawing/2014/main" id="{65C46C4D-9896-4C03-AD97-F24D2675B8E8}"/>
            </a:ext>
          </a:extLst>
        </xdr:cNvPr>
        <xdr:cNvSpPr/>
      </xdr:nvSpPr>
      <xdr:spPr>
        <a:xfrm>
          <a:off x="14325600" y="10059851"/>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9616</xdr:rowOff>
    </xdr:from>
    <xdr:to>
      <xdr:col>81</xdr:col>
      <xdr:colOff>101600</xdr:colOff>
      <xdr:row>60</xdr:row>
      <xdr:rowOff>111216</xdr:rowOff>
    </xdr:to>
    <xdr:sp macro="" textlink="">
      <xdr:nvSpPr>
        <xdr:cNvPr id="340" name="フローチャート: 判断 339">
          <a:extLst>
            <a:ext uri="{FF2B5EF4-FFF2-40B4-BE49-F238E27FC236}">
              <a16:creationId xmlns:a16="http://schemas.microsoft.com/office/drawing/2014/main" id="{5DB5AA37-2F3F-46E5-8FB7-BBFD02136C2F}"/>
            </a:ext>
          </a:extLst>
        </xdr:cNvPr>
        <xdr:cNvSpPr/>
      </xdr:nvSpPr>
      <xdr:spPr>
        <a:xfrm>
          <a:off x="13578840" y="1006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140244</xdr:rowOff>
    </xdr:from>
    <xdr:to>
      <xdr:col>76</xdr:col>
      <xdr:colOff>165100</xdr:colOff>
      <xdr:row>60</xdr:row>
      <xdr:rowOff>70394</xdr:rowOff>
    </xdr:to>
    <xdr:sp macro="" textlink="">
      <xdr:nvSpPr>
        <xdr:cNvPr id="341" name="フローチャート: 判断 340">
          <a:extLst>
            <a:ext uri="{FF2B5EF4-FFF2-40B4-BE49-F238E27FC236}">
              <a16:creationId xmlns:a16="http://schemas.microsoft.com/office/drawing/2014/main" id="{6B55C71B-D710-4AA6-B6B2-16B79F86B70A}"/>
            </a:ext>
          </a:extLst>
        </xdr:cNvPr>
        <xdr:cNvSpPr/>
      </xdr:nvSpPr>
      <xdr:spPr>
        <a:xfrm>
          <a:off x="12804140" y="100310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136978</xdr:rowOff>
    </xdr:from>
    <xdr:to>
      <xdr:col>72</xdr:col>
      <xdr:colOff>38100</xdr:colOff>
      <xdr:row>60</xdr:row>
      <xdr:rowOff>67128</xdr:rowOff>
    </xdr:to>
    <xdr:sp macro="" textlink="">
      <xdr:nvSpPr>
        <xdr:cNvPr id="342" name="フローチャート: 判断 341">
          <a:extLst>
            <a:ext uri="{FF2B5EF4-FFF2-40B4-BE49-F238E27FC236}">
              <a16:creationId xmlns:a16="http://schemas.microsoft.com/office/drawing/2014/main" id="{7A95AF54-CA2A-40A8-A23C-E4B7B04A7A4C}"/>
            </a:ext>
          </a:extLst>
        </xdr:cNvPr>
        <xdr:cNvSpPr/>
      </xdr:nvSpPr>
      <xdr:spPr>
        <a:xfrm>
          <a:off x="12029440" y="100277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17780</xdr:rowOff>
    </xdr:from>
    <xdr:to>
      <xdr:col>67</xdr:col>
      <xdr:colOff>101600</xdr:colOff>
      <xdr:row>60</xdr:row>
      <xdr:rowOff>119380</xdr:rowOff>
    </xdr:to>
    <xdr:sp macro="" textlink="">
      <xdr:nvSpPr>
        <xdr:cNvPr id="343" name="フローチャート: 判断 342">
          <a:extLst>
            <a:ext uri="{FF2B5EF4-FFF2-40B4-BE49-F238E27FC236}">
              <a16:creationId xmlns:a16="http://schemas.microsoft.com/office/drawing/2014/main" id="{906EAD6A-B409-4C92-AF59-1979E75730A9}"/>
            </a:ext>
          </a:extLst>
        </xdr:cNvPr>
        <xdr:cNvSpPr/>
      </xdr:nvSpPr>
      <xdr:spPr>
        <a:xfrm>
          <a:off x="1123188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44" name="テキスト ボックス 343">
          <a:extLst>
            <a:ext uri="{FF2B5EF4-FFF2-40B4-BE49-F238E27FC236}">
              <a16:creationId xmlns:a16="http://schemas.microsoft.com/office/drawing/2014/main" id="{EF327886-78B5-45A0-9367-1C9ADE53437A}"/>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5" name="テキスト ボックス 344">
          <a:extLst>
            <a:ext uri="{FF2B5EF4-FFF2-40B4-BE49-F238E27FC236}">
              <a16:creationId xmlns:a16="http://schemas.microsoft.com/office/drawing/2014/main" id="{A6809E23-C51D-4279-AD34-F6012CE6B5E3}"/>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46" name="テキスト ボックス 345">
          <a:extLst>
            <a:ext uri="{FF2B5EF4-FFF2-40B4-BE49-F238E27FC236}">
              <a16:creationId xmlns:a16="http://schemas.microsoft.com/office/drawing/2014/main" id="{B1D916BA-B616-44F1-B42D-569BE5AD6282}"/>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47" name="テキスト ボックス 346">
          <a:extLst>
            <a:ext uri="{FF2B5EF4-FFF2-40B4-BE49-F238E27FC236}">
              <a16:creationId xmlns:a16="http://schemas.microsoft.com/office/drawing/2014/main" id="{252F6437-991B-46FA-AA55-5593076906A5}"/>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48" name="テキスト ボックス 347">
          <a:extLst>
            <a:ext uri="{FF2B5EF4-FFF2-40B4-BE49-F238E27FC236}">
              <a16:creationId xmlns:a16="http://schemas.microsoft.com/office/drawing/2014/main" id="{9D38B4E4-2F3E-4785-9B39-D1F345B80129}"/>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150041</xdr:rowOff>
    </xdr:from>
    <xdr:to>
      <xdr:col>85</xdr:col>
      <xdr:colOff>177800</xdr:colOff>
      <xdr:row>61</xdr:row>
      <xdr:rowOff>80191</xdr:rowOff>
    </xdr:to>
    <xdr:sp macro="" textlink="">
      <xdr:nvSpPr>
        <xdr:cNvPr id="349" name="楕円 348">
          <a:extLst>
            <a:ext uri="{FF2B5EF4-FFF2-40B4-BE49-F238E27FC236}">
              <a16:creationId xmlns:a16="http://schemas.microsoft.com/office/drawing/2014/main" id="{F2944980-982B-479D-A37F-AD2D6513D7D2}"/>
            </a:ext>
          </a:extLst>
        </xdr:cNvPr>
        <xdr:cNvSpPr/>
      </xdr:nvSpPr>
      <xdr:spPr>
        <a:xfrm>
          <a:off x="14325600" y="1020844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128468</xdr:rowOff>
    </xdr:from>
    <xdr:ext cx="405111" cy="259045"/>
    <xdr:sp macro="" textlink="">
      <xdr:nvSpPr>
        <xdr:cNvPr id="350" name="【保健センター・保健所】&#10;有形固定資産減価償却率該当値テキスト">
          <a:extLst>
            <a:ext uri="{FF2B5EF4-FFF2-40B4-BE49-F238E27FC236}">
              <a16:creationId xmlns:a16="http://schemas.microsoft.com/office/drawing/2014/main" id="{97B04CD6-8941-4D67-BFB7-45F0BD836897}"/>
            </a:ext>
          </a:extLst>
        </xdr:cNvPr>
        <xdr:cNvSpPr txBox="1"/>
      </xdr:nvSpPr>
      <xdr:spPr>
        <a:xfrm>
          <a:off x="14414500" y="101868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104322</xdr:rowOff>
    </xdr:from>
    <xdr:to>
      <xdr:col>81</xdr:col>
      <xdr:colOff>101600</xdr:colOff>
      <xdr:row>61</xdr:row>
      <xdr:rowOff>34472</xdr:rowOff>
    </xdr:to>
    <xdr:sp macro="" textlink="">
      <xdr:nvSpPr>
        <xdr:cNvPr id="351" name="楕円 350">
          <a:extLst>
            <a:ext uri="{FF2B5EF4-FFF2-40B4-BE49-F238E27FC236}">
              <a16:creationId xmlns:a16="http://schemas.microsoft.com/office/drawing/2014/main" id="{5FFE523B-19C6-4F2D-96B4-09695AF0B556}"/>
            </a:ext>
          </a:extLst>
        </xdr:cNvPr>
        <xdr:cNvSpPr/>
      </xdr:nvSpPr>
      <xdr:spPr>
        <a:xfrm>
          <a:off x="13578840" y="101627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155122</xdr:rowOff>
    </xdr:from>
    <xdr:to>
      <xdr:col>85</xdr:col>
      <xdr:colOff>127000</xdr:colOff>
      <xdr:row>61</xdr:row>
      <xdr:rowOff>29391</xdr:rowOff>
    </xdr:to>
    <xdr:cxnSp macro="">
      <xdr:nvCxnSpPr>
        <xdr:cNvPr id="352" name="直線コネクタ 351">
          <a:extLst>
            <a:ext uri="{FF2B5EF4-FFF2-40B4-BE49-F238E27FC236}">
              <a16:creationId xmlns:a16="http://schemas.microsoft.com/office/drawing/2014/main" id="{1675F169-9CAA-45AD-870A-B31F820B1C71}"/>
            </a:ext>
          </a:extLst>
        </xdr:cNvPr>
        <xdr:cNvCxnSpPr/>
      </xdr:nvCxnSpPr>
      <xdr:spPr>
        <a:xfrm>
          <a:off x="13629640" y="10213522"/>
          <a:ext cx="74676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128815</xdr:rowOff>
    </xdr:from>
    <xdr:to>
      <xdr:col>76</xdr:col>
      <xdr:colOff>165100</xdr:colOff>
      <xdr:row>61</xdr:row>
      <xdr:rowOff>58965</xdr:rowOff>
    </xdr:to>
    <xdr:sp macro="" textlink="">
      <xdr:nvSpPr>
        <xdr:cNvPr id="353" name="楕円 352">
          <a:extLst>
            <a:ext uri="{FF2B5EF4-FFF2-40B4-BE49-F238E27FC236}">
              <a16:creationId xmlns:a16="http://schemas.microsoft.com/office/drawing/2014/main" id="{AD026445-CDD7-4002-B346-BAF579FF5BDC}"/>
            </a:ext>
          </a:extLst>
        </xdr:cNvPr>
        <xdr:cNvSpPr/>
      </xdr:nvSpPr>
      <xdr:spPr>
        <a:xfrm>
          <a:off x="12804140" y="101872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155122</xdr:rowOff>
    </xdr:from>
    <xdr:to>
      <xdr:col>81</xdr:col>
      <xdr:colOff>50800</xdr:colOff>
      <xdr:row>61</xdr:row>
      <xdr:rowOff>8165</xdr:rowOff>
    </xdr:to>
    <xdr:cxnSp macro="">
      <xdr:nvCxnSpPr>
        <xdr:cNvPr id="354" name="直線コネクタ 353">
          <a:extLst>
            <a:ext uri="{FF2B5EF4-FFF2-40B4-BE49-F238E27FC236}">
              <a16:creationId xmlns:a16="http://schemas.microsoft.com/office/drawing/2014/main" id="{1D0F29FB-B0E7-4F99-8DA5-11CAB8336EC4}"/>
            </a:ext>
          </a:extLst>
        </xdr:cNvPr>
        <xdr:cNvCxnSpPr/>
      </xdr:nvCxnSpPr>
      <xdr:spPr>
        <a:xfrm flipV="1">
          <a:off x="12854940" y="10213522"/>
          <a:ext cx="7747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83094</xdr:rowOff>
    </xdr:from>
    <xdr:to>
      <xdr:col>72</xdr:col>
      <xdr:colOff>38100</xdr:colOff>
      <xdr:row>61</xdr:row>
      <xdr:rowOff>13244</xdr:rowOff>
    </xdr:to>
    <xdr:sp macro="" textlink="">
      <xdr:nvSpPr>
        <xdr:cNvPr id="355" name="楕円 354">
          <a:extLst>
            <a:ext uri="{FF2B5EF4-FFF2-40B4-BE49-F238E27FC236}">
              <a16:creationId xmlns:a16="http://schemas.microsoft.com/office/drawing/2014/main" id="{939A3A6B-B638-4877-8856-E70A522303BB}"/>
            </a:ext>
          </a:extLst>
        </xdr:cNvPr>
        <xdr:cNvSpPr/>
      </xdr:nvSpPr>
      <xdr:spPr>
        <a:xfrm>
          <a:off x="12029440" y="1014149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133894</xdr:rowOff>
    </xdr:from>
    <xdr:to>
      <xdr:col>76</xdr:col>
      <xdr:colOff>114300</xdr:colOff>
      <xdr:row>61</xdr:row>
      <xdr:rowOff>8165</xdr:rowOff>
    </xdr:to>
    <xdr:cxnSp macro="">
      <xdr:nvCxnSpPr>
        <xdr:cNvPr id="356" name="直線コネクタ 355">
          <a:extLst>
            <a:ext uri="{FF2B5EF4-FFF2-40B4-BE49-F238E27FC236}">
              <a16:creationId xmlns:a16="http://schemas.microsoft.com/office/drawing/2014/main" id="{18F095E5-D03E-40D7-A330-EA45BCCB799E}"/>
            </a:ext>
          </a:extLst>
        </xdr:cNvPr>
        <xdr:cNvCxnSpPr/>
      </xdr:nvCxnSpPr>
      <xdr:spPr>
        <a:xfrm>
          <a:off x="12072620" y="10192294"/>
          <a:ext cx="78232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43906</xdr:rowOff>
    </xdr:from>
    <xdr:to>
      <xdr:col>67</xdr:col>
      <xdr:colOff>101600</xdr:colOff>
      <xdr:row>60</xdr:row>
      <xdr:rowOff>145506</xdr:rowOff>
    </xdr:to>
    <xdr:sp macro="" textlink="">
      <xdr:nvSpPr>
        <xdr:cNvPr id="357" name="楕円 356">
          <a:extLst>
            <a:ext uri="{FF2B5EF4-FFF2-40B4-BE49-F238E27FC236}">
              <a16:creationId xmlns:a16="http://schemas.microsoft.com/office/drawing/2014/main" id="{40DCB945-F333-4E70-B08C-326980965120}"/>
            </a:ext>
          </a:extLst>
        </xdr:cNvPr>
        <xdr:cNvSpPr/>
      </xdr:nvSpPr>
      <xdr:spPr>
        <a:xfrm>
          <a:off x="11231880" y="1010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94706</xdr:rowOff>
    </xdr:from>
    <xdr:to>
      <xdr:col>71</xdr:col>
      <xdr:colOff>177800</xdr:colOff>
      <xdr:row>60</xdr:row>
      <xdr:rowOff>133894</xdr:rowOff>
    </xdr:to>
    <xdr:cxnSp macro="">
      <xdr:nvCxnSpPr>
        <xdr:cNvPr id="358" name="直線コネクタ 357">
          <a:extLst>
            <a:ext uri="{FF2B5EF4-FFF2-40B4-BE49-F238E27FC236}">
              <a16:creationId xmlns:a16="http://schemas.microsoft.com/office/drawing/2014/main" id="{891DFBC3-176C-4883-B8DD-9303D642AB82}"/>
            </a:ext>
          </a:extLst>
        </xdr:cNvPr>
        <xdr:cNvCxnSpPr/>
      </xdr:nvCxnSpPr>
      <xdr:spPr>
        <a:xfrm>
          <a:off x="11282680" y="10153106"/>
          <a:ext cx="78994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127743</xdr:rowOff>
    </xdr:from>
    <xdr:ext cx="405111" cy="259045"/>
    <xdr:sp macro="" textlink="">
      <xdr:nvSpPr>
        <xdr:cNvPr id="359" name="n_1aveValue【保健センター・保健所】&#10;有形固定資産減価償却率">
          <a:extLst>
            <a:ext uri="{FF2B5EF4-FFF2-40B4-BE49-F238E27FC236}">
              <a16:creationId xmlns:a16="http://schemas.microsoft.com/office/drawing/2014/main" id="{DD7B243B-F244-42A0-ADFD-1538D8BD5B32}"/>
            </a:ext>
          </a:extLst>
        </xdr:cNvPr>
        <xdr:cNvSpPr txBox="1"/>
      </xdr:nvSpPr>
      <xdr:spPr>
        <a:xfrm>
          <a:off x="13437244" y="985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86921</xdr:rowOff>
    </xdr:from>
    <xdr:ext cx="405111" cy="259045"/>
    <xdr:sp macro="" textlink="">
      <xdr:nvSpPr>
        <xdr:cNvPr id="360" name="n_2aveValue【保健センター・保健所】&#10;有形固定資産減価償却率">
          <a:extLst>
            <a:ext uri="{FF2B5EF4-FFF2-40B4-BE49-F238E27FC236}">
              <a16:creationId xmlns:a16="http://schemas.microsoft.com/office/drawing/2014/main" id="{823A9A64-02A9-4A83-AEC1-E75BB5FC51BC}"/>
            </a:ext>
          </a:extLst>
        </xdr:cNvPr>
        <xdr:cNvSpPr txBox="1"/>
      </xdr:nvSpPr>
      <xdr:spPr>
        <a:xfrm>
          <a:off x="12675244" y="981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83655</xdr:rowOff>
    </xdr:from>
    <xdr:ext cx="405111" cy="259045"/>
    <xdr:sp macro="" textlink="">
      <xdr:nvSpPr>
        <xdr:cNvPr id="361" name="n_3aveValue【保健センター・保健所】&#10;有形固定資産減価償却率">
          <a:extLst>
            <a:ext uri="{FF2B5EF4-FFF2-40B4-BE49-F238E27FC236}">
              <a16:creationId xmlns:a16="http://schemas.microsoft.com/office/drawing/2014/main" id="{CD1344E5-8CE5-4125-B1C2-4C4151D3D781}"/>
            </a:ext>
          </a:extLst>
        </xdr:cNvPr>
        <xdr:cNvSpPr txBox="1"/>
      </xdr:nvSpPr>
      <xdr:spPr>
        <a:xfrm>
          <a:off x="11900544" y="9806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135907</xdr:rowOff>
    </xdr:from>
    <xdr:ext cx="405111" cy="259045"/>
    <xdr:sp macro="" textlink="">
      <xdr:nvSpPr>
        <xdr:cNvPr id="362" name="n_4aveValue【保健センター・保健所】&#10;有形固定資産減価償却率">
          <a:extLst>
            <a:ext uri="{FF2B5EF4-FFF2-40B4-BE49-F238E27FC236}">
              <a16:creationId xmlns:a16="http://schemas.microsoft.com/office/drawing/2014/main" id="{40745A98-66C7-4423-9848-3F628A2A7CB2}"/>
            </a:ext>
          </a:extLst>
        </xdr:cNvPr>
        <xdr:cNvSpPr txBox="1"/>
      </xdr:nvSpPr>
      <xdr:spPr>
        <a:xfrm>
          <a:off x="11102984"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25599</xdr:rowOff>
    </xdr:from>
    <xdr:ext cx="405111" cy="259045"/>
    <xdr:sp macro="" textlink="">
      <xdr:nvSpPr>
        <xdr:cNvPr id="363" name="n_1mainValue【保健センター・保健所】&#10;有形固定資産減価償却率">
          <a:extLst>
            <a:ext uri="{FF2B5EF4-FFF2-40B4-BE49-F238E27FC236}">
              <a16:creationId xmlns:a16="http://schemas.microsoft.com/office/drawing/2014/main" id="{58888F7C-21C5-47A5-A7A5-0FF186590B11}"/>
            </a:ext>
          </a:extLst>
        </xdr:cNvPr>
        <xdr:cNvSpPr txBox="1"/>
      </xdr:nvSpPr>
      <xdr:spPr>
        <a:xfrm>
          <a:off x="13437244" y="10251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50092</xdr:rowOff>
    </xdr:from>
    <xdr:ext cx="405111" cy="259045"/>
    <xdr:sp macro="" textlink="">
      <xdr:nvSpPr>
        <xdr:cNvPr id="364" name="n_2mainValue【保健センター・保健所】&#10;有形固定資産減価償却率">
          <a:extLst>
            <a:ext uri="{FF2B5EF4-FFF2-40B4-BE49-F238E27FC236}">
              <a16:creationId xmlns:a16="http://schemas.microsoft.com/office/drawing/2014/main" id="{ADD1F788-1D4B-4F06-A32F-2495CB87E490}"/>
            </a:ext>
          </a:extLst>
        </xdr:cNvPr>
        <xdr:cNvSpPr txBox="1"/>
      </xdr:nvSpPr>
      <xdr:spPr>
        <a:xfrm>
          <a:off x="12675244" y="1027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4371</xdr:rowOff>
    </xdr:from>
    <xdr:ext cx="405111" cy="259045"/>
    <xdr:sp macro="" textlink="">
      <xdr:nvSpPr>
        <xdr:cNvPr id="365" name="n_3mainValue【保健センター・保健所】&#10;有形固定資産減価償却率">
          <a:extLst>
            <a:ext uri="{FF2B5EF4-FFF2-40B4-BE49-F238E27FC236}">
              <a16:creationId xmlns:a16="http://schemas.microsoft.com/office/drawing/2014/main" id="{7CAD440D-2135-4A4C-B587-A02E690F17CB}"/>
            </a:ext>
          </a:extLst>
        </xdr:cNvPr>
        <xdr:cNvSpPr txBox="1"/>
      </xdr:nvSpPr>
      <xdr:spPr>
        <a:xfrm>
          <a:off x="11900544" y="10230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136633</xdr:rowOff>
    </xdr:from>
    <xdr:ext cx="405111" cy="259045"/>
    <xdr:sp macro="" textlink="">
      <xdr:nvSpPr>
        <xdr:cNvPr id="366" name="n_4mainValue【保健センター・保健所】&#10;有形固定資産減価償却率">
          <a:extLst>
            <a:ext uri="{FF2B5EF4-FFF2-40B4-BE49-F238E27FC236}">
              <a16:creationId xmlns:a16="http://schemas.microsoft.com/office/drawing/2014/main" id="{95C1C281-EA46-4B2B-B0C4-3B85ADC1B30A}"/>
            </a:ext>
          </a:extLst>
        </xdr:cNvPr>
        <xdr:cNvSpPr txBox="1"/>
      </xdr:nvSpPr>
      <xdr:spPr>
        <a:xfrm>
          <a:off x="11102984" y="1019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67" name="正方形/長方形 366">
          <a:extLst>
            <a:ext uri="{FF2B5EF4-FFF2-40B4-BE49-F238E27FC236}">
              <a16:creationId xmlns:a16="http://schemas.microsoft.com/office/drawing/2014/main" id="{0FFC2619-91E3-45A3-9E03-F3C3267EE384}"/>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68" name="正方形/長方形 367">
          <a:extLst>
            <a:ext uri="{FF2B5EF4-FFF2-40B4-BE49-F238E27FC236}">
              <a16:creationId xmlns:a16="http://schemas.microsoft.com/office/drawing/2014/main" id="{3B67E990-23EC-48E3-974F-962CE8C8050A}"/>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69" name="正方形/長方形 368">
          <a:extLst>
            <a:ext uri="{FF2B5EF4-FFF2-40B4-BE49-F238E27FC236}">
              <a16:creationId xmlns:a16="http://schemas.microsoft.com/office/drawing/2014/main" id="{740DC4CF-AC2A-489B-B48E-37F084EBFF01}"/>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0" name="正方形/長方形 369">
          <a:extLst>
            <a:ext uri="{FF2B5EF4-FFF2-40B4-BE49-F238E27FC236}">
              <a16:creationId xmlns:a16="http://schemas.microsoft.com/office/drawing/2014/main" id="{337D8B25-3787-435E-A46A-DADB71B082FE}"/>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1" name="正方形/長方形 370">
          <a:extLst>
            <a:ext uri="{FF2B5EF4-FFF2-40B4-BE49-F238E27FC236}">
              <a16:creationId xmlns:a16="http://schemas.microsoft.com/office/drawing/2014/main" id="{78600AC9-664E-4838-918A-A353C09D1AC7}"/>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2" name="正方形/長方形 371">
          <a:extLst>
            <a:ext uri="{FF2B5EF4-FFF2-40B4-BE49-F238E27FC236}">
              <a16:creationId xmlns:a16="http://schemas.microsoft.com/office/drawing/2014/main" id="{E731A3D6-9F48-4F53-89DF-C154144F8385}"/>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3" name="正方形/長方形 372">
          <a:extLst>
            <a:ext uri="{FF2B5EF4-FFF2-40B4-BE49-F238E27FC236}">
              <a16:creationId xmlns:a16="http://schemas.microsoft.com/office/drawing/2014/main" id="{3F13B5E0-7AFA-435F-A8E1-0574946CCA54}"/>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4" name="正方形/長方形 373">
          <a:extLst>
            <a:ext uri="{FF2B5EF4-FFF2-40B4-BE49-F238E27FC236}">
              <a16:creationId xmlns:a16="http://schemas.microsoft.com/office/drawing/2014/main" id="{4B77C364-9C0F-437F-B781-D6E402D812FE}"/>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75" name="テキスト ボックス 374">
          <a:extLst>
            <a:ext uri="{FF2B5EF4-FFF2-40B4-BE49-F238E27FC236}">
              <a16:creationId xmlns:a16="http://schemas.microsoft.com/office/drawing/2014/main" id="{04D17F75-CAAC-4F35-8AB9-FE6DA777D8DB}"/>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76" name="直線コネクタ 375">
          <a:extLst>
            <a:ext uri="{FF2B5EF4-FFF2-40B4-BE49-F238E27FC236}">
              <a16:creationId xmlns:a16="http://schemas.microsoft.com/office/drawing/2014/main" id="{05E59866-14CA-4632-9FEB-1DF32CDF3468}"/>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377" name="直線コネクタ 376">
          <a:extLst>
            <a:ext uri="{FF2B5EF4-FFF2-40B4-BE49-F238E27FC236}">
              <a16:creationId xmlns:a16="http://schemas.microsoft.com/office/drawing/2014/main" id="{0F0434ED-7BDA-4278-8B46-601BDFB7B460}"/>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378" name="テキスト ボックス 377">
          <a:extLst>
            <a:ext uri="{FF2B5EF4-FFF2-40B4-BE49-F238E27FC236}">
              <a16:creationId xmlns:a16="http://schemas.microsoft.com/office/drawing/2014/main" id="{FE5EA45F-4301-4C5B-B0D6-51AD0A0083C6}"/>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379" name="直線コネクタ 378">
          <a:extLst>
            <a:ext uri="{FF2B5EF4-FFF2-40B4-BE49-F238E27FC236}">
              <a16:creationId xmlns:a16="http://schemas.microsoft.com/office/drawing/2014/main" id="{6D20AF7D-C688-4F64-A4DD-D1F76DAC7973}"/>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380" name="テキスト ボックス 379">
          <a:extLst>
            <a:ext uri="{FF2B5EF4-FFF2-40B4-BE49-F238E27FC236}">
              <a16:creationId xmlns:a16="http://schemas.microsoft.com/office/drawing/2014/main" id="{99CE6757-1302-478E-B240-31BC23031AB4}"/>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381" name="直線コネクタ 380">
          <a:extLst>
            <a:ext uri="{FF2B5EF4-FFF2-40B4-BE49-F238E27FC236}">
              <a16:creationId xmlns:a16="http://schemas.microsoft.com/office/drawing/2014/main" id="{83772A58-F341-4EC5-B671-29122242770B}"/>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382" name="テキスト ボックス 381">
          <a:extLst>
            <a:ext uri="{FF2B5EF4-FFF2-40B4-BE49-F238E27FC236}">
              <a16:creationId xmlns:a16="http://schemas.microsoft.com/office/drawing/2014/main" id="{DCDF1C2C-F6F9-4062-8BBC-3F12A9D38609}"/>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383" name="直線コネクタ 382">
          <a:extLst>
            <a:ext uri="{FF2B5EF4-FFF2-40B4-BE49-F238E27FC236}">
              <a16:creationId xmlns:a16="http://schemas.microsoft.com/office/drawing/2014/main" id="{DB774CAB-7B82-4ECC-8660-BDB642B5183B}"/>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384" name="テキスト ボックス 383">
          <a:extLst>
            <a:ext uri="{FF2B5EF4-FFF2-40B4-BE49-F238E27FC236}">
              <a16:creationId xmlns:a16="http://schemas.microsoft.com/office/drawing/2014/main" id="{2916B6E5-E555-42C5-97CC-4341CC67D8E8}"/>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85" name="直線コネクタ 384">
          <a:extLst>
            <a:ext uri="{FF2B5EF4-FFF2-40B4-BE49-F238E27FC236}">
              <a16:creationId xmlns:a16="http://schemas.microsoft.com/office/drawing/2014/main" id="{4F9AD52E-0201-4626-A4F5-821EC824A8A5}"/>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86" name="テキスト ボックス 385">
          <a:extLst>
            <a:ext uri="{FF2B5EF4-FFF2-40B4-BE49-F238E27FC236}">
              <a16:creationId xmlns:a16="http://schemas.microsoft.com/office/drawing/2014/main" id="{C53087F4-5228-4F93-9E89-C58BA1A39334}"/>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87" name="【保健センター・保健所】&#10;一人当たり面積グラフ枠">
          <a:extLst>
            <a:ext uri="{FF2B5EF4-FFF2-40B4-BE49-F238E27FC236}">
              <a16:creationId xmlns:a16="http://schemas.microsoft.com/office/drawing/2014/main" id="{431B1CB0-334B-47D3-A49D-F3C7337ED11C}"/>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54864</xdr:rowOff>
    </xdr:from>
    <xdr:to>
      <xdr:col>116</xdr:col>
      <xdr:colOff>62864</xdr:colOff>
      <xdr:row>63</xdr:row>
      <xdr:rowOff>59436</xdr:rowOff>
    </xdr:to>
    <xdr:cxnSp macro="">
      <xdr:nvCxnSpPr>
        <xdr:cNvPr id="388" name="直線コネクタ 387">
          <a:extLst>
            <a:ext uri="{FF2B5EF4-FFF2-40B4-BE49-F238E27FC236}">
              <a16:creationId xmlns:a16="http://schemas.microsoft.com/office/drawing/2014/main" id="{3CE1B65D-FE1A-47F5-842E-9E167A0573B8}"/>
            </a:ext>
          </a:extLst>
        </xdr:cNvPr>
        <xdr:cNvCxnSpPr/>
      </xdr:nvCxnSpPr>
      <xdr:spPr>
        <a:xfrm flipV="1">
          <a:off x="19509104" y="9275064"/>
          <a:ext cx="0" cy="1345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63263</xdr:rowOff>
    </xdr:from>
    <xdr:ext cx="469744" cy="259045"/>
    <xdr:sp macro="" textlink="">
      <xdr:nvSpPr>
        <xdr:cNvPr id="389" name="【保健センター・保健所】&#10;一人当たり面積最小値テキスト">
          <a:extLst>
            <a:ext uri="{FF2B5EF4-FFF2-40B4-BE49-F238E27FC236}">
              <a16:creationId xmlns:a16="http://schemas.microsoft.com/office/drawing/2014/main" id="{DE3D7348-98B2-4012-8332-9D2282F7EFC9}"/>
            </a:ext>
          </a:extLst>
        </xdr:cNvPr>
        <xdr:cNvSpPr txBox="1"/>
      </xdr:nvSpPr>
      <xdr:spPr>
        <a:xfrm>
          <a:off x="19547840" y="10624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59436</xdr:rowOff>
    </xdr:from>
    <xdr:to>
      <xdr:col>116</xdr:col>
      <xdr:colOff>152400</xdr:colOff>
      <xdr:row>63</xdr:row>
      <xdr:rowOff>59436</xdr:rowOff>
    </xdr:to>
    <xdr:cxnSp macro="">
      <xdr:nvCxnSpPr>
        <xdr:cNvPr id="390" name="直線コネクタ 389">
          <a:extLst>
            <a:ext uri="{FF2B5EF4-FFF2-40B4-BE49-F238E27FC236}">
              <a16:creationId xmlns:a16="http://schemas.microsoft.com/office/drawing/2014/main" id="{8F8E9BB8-950E-4BDE-B6D6-D1B712455654}"/>
            </a:ext>
          </a:extLst>
        </xdr:cNvPr>
        <xdr:cNvCxnSpPr/>
      </xdr:nvCxnSpPr>
      <xdr:spPr>
        <a:xfrm>
          <a:off x="19443700" y="106207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1541</xdr:rowOff>
    </xdr:from>
    <xdr:ext cx="469744" cy="259045"/>
    <xdr:sp macro="" textlink="">
      <xdr:nvSpPr>
        <xdr:cNvPr id="391" name="【保健センター・保健所】&#10;一人当たり面積最大値テキスト">
          <a:extLst>
            <a:ext uri="{FF2B5EF4-FFF2-40B4-BE49-F238E27FC236}">
              <a16:creationId xmlns:a16="http://schemas.microsoft.com/office/drawing/2014/main" id="{B2CC172D-8495-4601-B6E2-18386208C8EC}"/>
            </a:ext>
          </a:extLst>
        </xdr:cNvPr>
        <xdr:cNvSpPr txBox="1"/>
      </xdr:nvSpPr>
      <xdr:spPr>
        <a:xfrm>
          <a:off x="19547840" y="9054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54864</xdr:rowOff>
    </xdr:from>
    <xdr:to>
      <xdr:col>116</xdr:col>
      <xdr:colOff>152400</xdr:colOff>
      <xdr:row>55</xdr:row>
      <xdr:rowOff>54864</xdr:rowOff>
    </xdr:to>
    <xdr:cxnSp macro="">
      <xdr:nvCxnSpPr>
        <xdr:cNvPr id="392" name="直線コネクタ 391">
          <a:extLst>
            <a:ext uri="{FF2B5EF4-FFF2-40B4-BE49-F238E27FC236}">
              <a16:creationId xmlns:a16="http://schemas.microsoft.com/office/drawing/2014/main" id="{F03F9C73-6BE7-4062-9442-B85BBEF107DE}"/>
            </a:ext>
          </a:extLst>
        </xdr:cNvPr>
        <xdr:cNvCxnSpPr/>
      </xdr:nvCxnSpPr>
      <xdr:spPr>
        <a:xfrm>
          <a:off x="19443700" y="92750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104665</xdr:rowOff>
    </xdr:from>
    <xdr:ext cx="469744" cy="259045"/>
    <xdr:sp macro="" textlink="">
      <xdr:nvSpPr>
        <xdr:cNvPr id="393" name="【保健センター・保健所】&#10;一人当たり面積平均値テキスト">
          <a:extLst>
            <a:ext uri="{FF2B5EF4-FFF2-40B4-BE49-F238E27FC236}">
              <a16:creationId xmlns:a16="http://schemas.microsoft.com/office/drawing/2014/main" id="{2DFE97A5-EE22-450C-AFC6-733AC781E8E1}"/>
            </a:ext>
          </a:extLst>
        </xdr:cNvPr>
        <xdr:cNvSpPr txBox="1"/>
      </xdr:nvSpPr>
      <xdr:spPr>
        <a:xfrm>
          <a:off x="19547840" y="10163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81788</xdr:rowOff>
    </xdr:from>
    <xdr:to>
      <xdr:col>116</xdr:col>
      <xdr:colOff>114300</xdr:colOff>
      <xdr:row>62</xdr:row>
      <xdr:rowOff>11938</xdr:rowOff>
    </xdr:to>
    <xdr:sp macro="" textlink="">
      <xdr:nvSpPr>
        <xdr:cNvPr id="394" name="フローチャート: 判断 393">
          <a:extLst>
            <a:ext uri="{FF2B5EF4-FFF2-40B4-BE49-F238E27FC236}">
              <a16:creationId xmlns:a16="http://schemas.microsoft.com/office/drawing/2014/main" id="{6870EE53-D712-45C9-8469-DEB2060F79A8}"/>
            </a:ext>
          </a:extLst>
        </xdr:cNvPr>
        <xdr:cNvSpPr/>
      </xdr:nvSpPr>
      <xdr:spPr>
        <a:xfrm>
          <a:off x="19458940" y="103078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68072</xdr:rowOff>
    </xdr:from>
    <xdr:to>
      <xdr:col>112</xdr:col>
      <xdr:colOff>38100</xdr:colOff>
      <xdr:row>61</xdr:row>
      <xdr:rowOff>169672</xdr:rowOff>
    </xdr:to>
    <xdr:sp macro="" textlink="">
      <xdr:nvSpPr>
        <xdr:cNvPr id="395" name="フローチャート: 判断 394">
          <a:extLst>
            <a:ext uri="{FF2B5EF4-FFF2-40B4-BE49-F238E27FC236}">
              <a16:creationId xmlns:a16="http://schemas.microsoft.com/office/drawing/2014/main" id="{204C7159-F11C-4A23-BE93-13AAF4886D22}"/>
            </a:ext>
          </a:extLst>
        </xdr:cNvPr>
        <xdr:cNvSpPr/>
      </xdr:nvSpPr>
      <xdr:spPr>
        <a:xfrm>
          <a:off x="18735040" y="1029411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70358</xdr:rowOff>
    </xdr:from>
    <xdr:to>
      <xdr:col>107</xdr:col>
      <xdr:colOff>101600</xdr:colOff>
      <xdr:row>62</xdr:row>
      <xdr:rowOff>508</xdr:rowOff>
    </xdr:to>
    <xdr:sp macro="" textlink="">
      <xdr:nvSpPr>
        <xdr:cNvPr id="396" name="フローチャート: 判断 395">
          <a:extLst>
            <a:ext uri="{FF2B5EF4-FFF2-40B4-BE49-F238E27FC236}">
              <a16:creationId xmlns:a16="http://schemas.microsoft.com/office/drawing/2014/main" id="{69FFAF19-9104-4437-8985-233363226186}"/>
            </a:ext>
          </a:extLst>
        </xdr:cNvPr>
        <xdr:cNvSpPr/>
      </xdr:nvSpPr>
      <xdr:spPr>
        <a:xfrm>
          <a:off x="17937480" y="102963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109220</xdr:rowOff>
    </xdr:from>
    <xdr:to>
      <xdr:col>102</xdr:col>
      <xdr:colOff>165100</xdr:colOff>
      <xdr:row>62</xdr:row>
      <xdr:rowOff>39370</xdr:rowOff>
    </xdr:to>
    <xdr:sp macro="" textlink="">
      <xdr:nvSpPr>
        <xdr:cNvPr id="397" name="フローチャート: 判断 396">
          <a:extLst>
            <a:ext uri="{FF2B5EF4-FFF2-40B4-BE49-F238E27FC236}">
              <a16:creationId xmlns:a16="http://schemas.microsoft.com/office/drawing/2014/main" id="{8A4987DF-C967-450D-A003-17F5E9C9B1FD}"/>
            </a:ext>
          </a:extLst>
        </xdr:cNvPr>
        <xdr:cNvSpPr/>
      </xdr:nvSpPr>
      <xdr:spPr>
        <a:xfrm>
          <a:off x="17162780" y="10335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36068</xdr:rowOff>
    </xdr:from>
    <xdr:to>
      <xdr:col>98</xdr:col>
      <xdr:colOff>38100</xdr:colOff>
      <xdr:row>62</xdr:row>
      <xdr:rowOff>137668</xdr:rowOff>
    </xdr:to>
    <xdr:sp macro="" textlink="">
      <xdr:nvSpPr>
        <xdr:cNvPr id="398" name="フローチャート: 判断 397">
          <a:extLst>
            <a:ext uri="{FF2B5EF4-FFF2-40B4-BE49-F238E27FC236}">
              <a16:creationId xmlns:a16="http://schemas.microsoft.com/office/drawing/2014/main" id="{DC7126B5-E515-487E-94AC-18335443BC7F}"/>
            </a:ext>
          </a:extLst>
        </xdr:cNvPr>
        <xdr:cNvSpPr/>
      </xdr:nvSpPr>
      <xdr:spPr>
        <a:xfrm>
          <a:off x="16388080" y="1042974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99" name="テキスト ボックス 398">
          <a:extLst>
            <a:ext uri="{FF2B5EF4-FFF2-40B4-BE49-F238E27FC236}">
              <a16:creationId xmlns:a16="http://schemas.microsoft.com/office/drawing/2014/main" id="{DE807203-2AF9-42A5-B3B4-FDC735C1FB6A}"/>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0" name="テキスト ボックス 399">
          <a:extLst>
            <a:ext uri="{FF2B5EF4-FFF2-40B4-BE49-F238E27FC236}">
              <a16:creationId xmlns:a16="http://schemas.microsoft.com/office/drawing/2014/main" id="{F5EDD375-6438-4B45-951A-BCBC8008A973}"/>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1" name="テキスト ボックス 400">
          <a:extLst>
            <a:ext uri="{FF2B5EF4-FFF2-40B4-BE49-F238E27FC236}">
              <a16:creationId xmlns:a16="http://schemas.microsoft.com/office/drawing/2014/main" id="{66C71F40-F215-44CF-BF32-57D1EEFDC476}"/>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2" name="テキスト ボックス 401">
          <a:extLst>
            <a:ext uri="{FF2B5EF4-FFF2-40B4-BE49-F238E27FC236}">
              <a16:creationId xmlns:a16="http://schemas.microsoft.com/office/drawing/2014/main" id="{4A080A60-AA6A-4EDC-BE1B-3369CF38F243}"/>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03" name="テキスト ボックス 402">
          <a:extLst>
            <a:ext uri="{FF2B5EF4-FFF2-40B4-BE49-F238E27FC236}">
              <a16:creationId xmlns:a16="http://schemas.microsoft.com/office/drawing/2014/main" id="{135E5B7A-313D-4C96-93DE-295368960CC8}"/>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6350</xdr:rowOff>
    </xdr:from>
    <xdr:to>
      <xdr:col>116</xdr:col>
      <xdr:colOff>114300</xdr:colOff>
      <xdr:row>63</xdr:row>
      <xdr:rowOff>107950</xdr:rowOff>
    </xdr:to>
    <xdr:sp macro="" textlink="">
      <xdr:nvSpPr>
        <xdr:cNvPr id="404" name="楕円 403">
          <a:extLst>
            <a:ext uri="{FF2B5EF4-FFF2-40B4-BE49-F238E27FC236}">
              <a16:creationId xmlns:a16="http://schemas.microsoft.com/office/drawing/2014/main" id="{F77D2B88-E998-4760-A3CD-0F767F0C2473}"/>
            </a:ext>
          </a:extLst>
        </xdr:cNvPr>
        <xdr:cNvSpPr/>
      </xdr:nvSpPr>
      <xdr:spPr>
        <a:xfrm>
          <a:off x="1945894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92727</xdr:rowOff>
    </xdr:from>
    <xdr:ext cx="469744" cy="259045"/>
    <xdr:sp macro="" textlink="">
      <xdr:nvSpPr>
        <xdr:cNvPr id="405" name="【保健センター・保健所】&#10;一人当たり面積該当値テキスト">
          <a:extLst>
            <a:ext uri="{FF2B5EF4-FFF2-40B4-BE49-F238E27FC236}">
              <a16:creationId xmlns:a16="http://schemas.microsoft.com/office/drawing/2014/main" id="{F7E47FAC-00F2-442D-A347-AC35E972C737}"/>
            </a:ext>
          </a:extLst>
        </xdr:cNvPr>
        <xdr:cNvSpPr txBox="1"/>
      </xdr:nvSpPr>
      <xdr:spPr>
        <a:xfrm>
          <a:off x="19547840" y="1048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8636</xdr:rowOff>
    </xdr:from>
    <xdr:to>
      <xdr:col>112</xdr:col>
      <xdr:colOff>38100</xdr:colOff>
      <xdr:row>63</xdr:row>
      <xdr:rowOff>110236</xdr:rowOff>
    </xdr:to>
    <xdr:sp macro="" textlink="">
      <xdr:nvSpPr>
        <xdr:cNvPr id="406" name="楕円 405">
          <a:extLst>
            <a:ext uri="{FF2B5EF4-FFF2-40B4-BE49-F238E27FC236}">
              <a16:creationId xmlns:a16="http://schemas.microsoft.com/office/drawing/2014/main" id="{046E1B8C-04F1-44CD-8BF7-6A1B0A7277FC}"/>
            </a:ext>
          </a:extLst>
        </xdr:cNvPr>
        <xdr:cNvSpPr/>
      </xdr:nvSpPr>
      <xdr:spPr>
        <a:xfrm>
          <a:off x="18735040" y="1056995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57150</xdr:rowOff>
    </xdr:from>
    <xdr:to>
      <xdr:col>116</xdr:col>
      <xdr:colOff>63500</xdr:colOff>
      <xdr:row>63</xdr:row>
      <xdr:rowOff>59436</xdr:rowOff>
    </xdr:to>
    <xdr:cxnSp macro="">
      <xdr:nvCxnSpPr>
        <xdr:cNvPr id="407" name="直線コネクタ 406">
          <a:extLst>
            <a:ext uri="{FF2B5EF4-FFF2-40B4-BE49-F238E27FC236}">
              <a16:creationId xmlns:a16="http://schemas.microsoft.com/office/drawing/2014/main" id="{04B9249C-9542-42D8-B060-639DB09E6DB7}"/>
            </a:ext>
          </a:extLst>
        </xdr:cNvPr>
        <xdr:cNvCxnSpPr/>
      </xdr:nvCxnSpPr>
      <xdr:spPr>
        <a:xfrm flipV="1">
          <a:off x="18778220" y="10618470"/>
          <a:ext cx="7315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8636</xdr:rowOff>
    </xdr:from>
    <xdr:to>
      <xdr:col>107</xdr:col>
      <xdr:colOff>101600</xdr:colOff>
      <xdr:row>63</xdr:row>
      <xdr:rowOff>110236</xdr:rowOff>
    </xdr:to>
    <xdr:sp macro="" textlink="">
      <xdr:nvSpPr>
        <xdr:cNvPr id="408" name="楕円 407">
          <a:extLst>
            <a:ext uri="{FF2B5EF4-FFF2-40B4-BE49-F238E27FC236}">
              <a16:creationId xmlns:a16="http://schemas.microsoft.com/office/drawing/2014/main" id="{05BB5DEF-F31A-433E-A385-91234026D131}"/>
            </a:ext>
          </a:extLst>
        </xdr:cNvPr>
        <xdr:cNvSpPr/>
      </xdr:nvSpPr>
      <xdr:spPr>
        <a:xfrm>
          <a:off x="17937480" y="1056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59436</xdr:rowOff>
    </xdr:from>
    <xdr:to>
      <xdr:col>111</xdr:col>
      <xdr:colOff>177800</xdr:colOff>
      <xdr:row>63</xdr:row>
      <xdr:rowOff>59436</xdr:rowOff>
    </xdr:to>
    <xdr:cxnSp macro="">
      <xdr:nvCxnSpPr>
        <xdr:cNvPr id="409" name="直線コネクタ 408">
          <a:extLst>
            <a:ext uri="{FF2B5EF4-FFF2-40B4-BE49-F238E27FC236}">
              <a16:creationId xmlns:a16="http://schemas.microsoft.com/office/drawing/2014/main" id="{74660EAE-598A-4A3C-8C90-461EE7F1DEA7}"/>
            </a:ext>
          </a:extLst>
        </xdr:cNvPr>
        <xdr:cNvCxnSpPr/>
      </xdr:nvCxnSpPr>
      <xdr:spPr>
        <a:xfrm>
          <a:off x="17988280" y="10620756"/>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10922</xdr:rowOff>
    </xdr:from>
    <xdr:to>
      <xdr:col>102</xdr:col>
      <xdr:colOff>165100</xdr:colOff>
      <xdr:row>63</xdr:row>
      <xdr:rowOff>112522</xdr:rowOff>
    </xdr:to>
    <xdr:sp macro="" textlink="">
      <xdr:nvSpPr>
        <xdr:cNvPr id="410" name="楕円 409">
          <a:extLst>
            <a:ext uri="{FF2B5EF4-FFF2-40B4-BE49-F238E27FC236}">
              <a16:creationId xmlns:a16="http://schemas.microsoft.com/office/drawing/2014/main" id="{68A7821D-4781-49E2-BCD3-D088CF0A4695}"/>
            </a:ext>
          </a:extLst>
        </xdr:cNvPr>
        <xdr:cNvSpPr/>
      </xdr:nvSpPr>
      <xdr:spPr>
        <a:xfrm>
          <a:off x="17162780" y="1057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59436</xdr:rowOff>
    </xdr:from>
    <xdr:to>
      <xdr:col>107</xdr:col>
      <xdr:colOff>50800</xdr:colOff>
      <xdr:row>63</xdr:row>
      <xdr:rowOff>61722</xdr:rowOff>
    </xdr:to>
    <xdr:cxnSp macro="">
      <xdr:nvCxnSpPr>
        <xdr:cNvPr id="411" name="直線コネクタ 410">
          <a:extLst>
            <a:ext uri="{FF2B5EF4-FFF2-40B4-BE49-F238E27FC236}">
              <a16:creationId xmlns:a16="http://schemas.microsoft.com/office/drawing/2014/main" id="{01C16E87-2BF2-4C74-A6DE-AE4B416CFC3D}"/>
            </a:ext>
          </a:extLst>
        </xdr:cNvPr>
        <xdr:cNvCxnSpPr/>
      </xdr:nvCxnSpPr>
      <xdr:spPr>
        <a:xfrm flipV="1">
          <a:off x="17213580" y="10620756"/>
          <a:ext cx="7747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10922</xdr:rowOff>
    </xdr:from>
    <xdr:to>
      <xdr:col>98</xdr:col>
      <xdr:colOff>38100</xdr:colOff>
      <xdr:row>63</xdr:row>
      <xdr:rowOff>112522</xdr:rowOff>
    </xdr:to>
    <xdr:sp macro="" textlink="">
      <xdr:nvSpPr>
        <xdr:cNvPr id="412" name="楕円 411">
          <a:extLst>
            <a:ext uri="{FF2B5EF4-FFF2-40B4-BE49-F238E27FC236}">
              <a16:creationId xmlns:a16="http://schemas.microsoft.com/office/drawing/2014/main" id="{B76ED899-6A48-4EE9-855E-73AEDBAF47D2}"/>
            </a:ext>
          </a:extLst>
        </xdr:cNvPr>
        <xdr:cNvSpPr/>
      </xdr:nvSpPr>
      <xdr:spPr>
        <a:xfrm>
          <a:off x="16388080" y="1057224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61722</xdr:rowOff>
    </xdr:from>
    <xdr:to>
      <xdr:col>102</xdr:col>
      <xdr:colOff>114300</xdr:colOff>
      <xdr:row>63</xdr:row>
      <xdr:rowOff>61722</xdr:rowOff>
    </xdr:to>
    <xdr:cxnSp macro="">
      <xdr:nvCxnSpPr>
        <xdr:cNvPr id="413" name="直線コネクタ 412">
          <a:extLst>
            <a:ext uri="{FF2B5EF4-FFF2-40B4-BE49-F238E27FC236}">
              <a16:creationId xmlns:a16="http://schemas.microsoft.com/office/drawing/2014/main" id="{342F8B12-A5B2-4B17-B0E5-9361828703FA}"/>
            </a:ext>
          </a:extLst>
        </xdr:cNvPr>
        <xdr:cNvCxnSpPr/>
      </xdr:nvCxnSpPr>
      <xdr:spPr>
        <a:xfrm>
          <a:off x="16431260" y="10623042"/>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14749</xdr:rowOff>
    </xdr:from>
    <xdr:ext cx="469744" cy="259045"/>
    <xdr:sp macro="" textlink="">
      <xdr:nvSpPr>
        <xdr:cNvPr id="414" name="n_1aveValue【保健センター・保健所】&#10;一人当たり面積">
          <a:extLst>
            <a:ext uri="{FF2B5EF4-FFF2-40B4-BE49-F238E27FC236}">
              <a16:creationId xmlns:a16="http://schemas.microsoft.com/office/drawing/2014/main" id="{D259D85F-0B15-48D9-A8B5-B0A504CCD63D}"/>
            </a:ext>
          </a:extLst>
        </xdr:cNvPr>
        <xdr:cNvSpPr txBox="1"/>
      </xdr:nvSpPr>
      <xdr:spPr>
        <a:xfrm>
          <a:off x="18561127" y="100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17035</xdr:rowOff>
    </xdr:from>
    <xdr:ext cx="469744" cy="259045"/>
    <xdr:sp macro="" textlink="">
      <xdr:nvSpPr>
        <xdr:cNvPr id="415" name="n_2aveValue【保健センター・保健所】&#10;一人当たり面積">
          <a:extLst>
            <a:ext uri="{FF2B5EF4-FFF2-40B4-BE49-F238E27FC236}">
              <a16:creationId xmlns:a16="http://schemas.microsoft.com/office/drawing/2014/main" id="{3F01AD10-04C2-4D55-8C14-A3410F773E6F}"/>
            </a:ext>
          </a:extLst>
        </xdr:cNvPr>
        <xdr:cNvSpPr txBox="1"/>
      </xdr:nvSpPr>
      <xdr:spPr>
        <a:xfrm>
          <a:off x="17776267" y="1007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55897</xdr:rowOff>
    </xdr:from>
    <xdr:ext cx="469744" cy="259045"/>
    <xdr:sp macro="" textlink="">
      <xdr:nvSpPr>
        <xdr:cNvPr id="416" name="n_3aveValue【保健センター・保健所】&#10;一人当たり面積">
          <a:extLst>
            <a:ext uri="{FF2B5EF4-FFF2-40B4-BE49-F238E27FC236}">
              <a16:creationId xmlns:a16="http://schemas.microsoft.com/office/drawing/2014/main" id="{93B1C240-1141-4778-BA0B-5AE4E0C46C1F}"/>
            </a:ext>
          </a:extLst>
        </xdr:cNvPr>
        <xdr:cNvSpPr txBox="1"/>
      </xdr:nvSpPr>
      <xdr:spPr>
        <a:xfrm>
          <a:off x="17001567" y="1011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154195</xdr:rowOff>
    </xdr:from>
    <xdr:ext cx="469744" cy="259045"/>
    <xdr:sp macro="" textlink="">
      <xdr:nvSpPr>
        <xdr:cNvPr id="417" name="n_4aveValue【保健センター・保健所】&#10;一人当たり面積">
          <a:extLst>
            <a:ext uri="{FF2B5EF4-FFF2-40B4-BE49-F238E27FC236}">
              <a16:creationId xmlns:a16="http://schemas.microsoft.com/office/drawing/2014/main" id="{48ADA78D-B322-43BE-93A3-5ADF95AF9903}"/>
            </a:ext>
          </a:extLst>
        </xdr:cNvPr>
        <xdr:cNvSpPr txBox="1"/>
      </xdr:nvSpPr>
      <xdr:spPr>
        <a:xfrm>
          <a:off x="16226867" y="1021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101363</xdr:rowOff>
    </xdr:from>
    <xdr:ext cx="469744" cy="259045"/>
    <xdr:sp macro="" textlink="">
      <xdr:nvSpPr>
        <xdr:cNvPr id="418" name="n_1mainValue【保健センター・保健所】&#10;一人当たり面積">
          <a:extLst>
            <a:ext uri="{FF2B5EF4-FFF2-40B4-BE49-F238E27FC236}">
              <a16:creationId xmlns:a16="http://schemas.microsoft.com/office/drawing/2014/main" id="{1361F3AB-40B0-4959-9F9E-33736BDA1C48}"/>
            </a:ext>
          </a:extLst>
        </xdr:cNvPr>
        <xdr:cNvSpPr txBox="1"/>
      </xdr:nvSpPr>
      <xdr:spPr>
        <a:xfrm>
          <a:off x="18561127" y="1066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101363</xdr:rowOff>
    </xdr:from>
    <xdr:ext cx="469744" cy="259045"/>
    <xdr:sp macro="" textlink="">
      <xdr:nvSpPr>
        <xdr:cNvPr id="419" name="n_2mainValue【保健センター・保健所】&#10;一人当たり面積">
          <a:extLst>
            <a:ext uri="{FF2B5EF4-FFF2-40B4-BE49-F238E27FC236}">
              <a16:creationId xmlns:a16="http://schemas.microsoft.com/office/drawing/2014/main" id="{2EA151BE-3704-4D3A-9637-CEA13C38A310}"/>
            </a:ext>
          </a:extLst>
        </xdr:cNvPr>
        <xdr:cNvSpPr txBox="1"/>
      </xdr:nvSpPr>
      <xdr:spPr>
        <a:xfrm>
          <a:off x="17776267" y="1066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103649</xdr:rowOff>
    </xdr:from>
    <xdr:ext cx="469744" cy="259045"/>
    <xdr:sp macro="" textlink="">
      <xdr:nvSpPr>
        <xdr:cNvPr id="420" name="n_3mainValue【保健センター・保健所】&#10;一人当たり面積">
          <a:extLst>
            <a:ext uri="{FF2B5EF4-FFF2-40B4-BE49-F238E27FC236}">
              <a16:creationId xmlns:a16="http://schemas.microsoft.com/office/drawing/2014/main" id="{B07B7A8F-C374-4253-AFDC-6587B957562B}"/>
            </a:ext>
          </a:extLst>
        </xdr:cNvPr>
        <xdr:cNvSpPr txBox="1"/>
      </xdr:nvSpPr>
      <xdr:spPr>
        <a:xfrm>
          <a:off x="17001567" y="1066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103649</xdr:rowOff>
    </xdr:from>
    <xdr:ext cx="469744" cy="259045"/>
    <xdr:sp macro="" textlink="">
      <xdr:nvSpPr>
        <xdr:cNvPr id="421" name="n_4mainValue【保健センター・保健所】&#10;一人当たり面積">
          <a:extLst>
            <a:ext uri="{FF2B5EF4-FFF2-40B4-BE49-F238E27FC236}">
              <a16:creationId xmlns:a16="http://schemas.microsoft.com/office/drawing/2014/main" id="{EF4E3135-0263-4D44-8039-89260FDA420E}"/>
            </a:ext>
          </a:extLst>
        </xdr:cNvPr>
        <xdr:cNvSpPr txBox="1"/>
      </xdr:nvSpPr>
      <xdr:spPr>
        <a:xfrm>
          <a:off x="16226867" y="1066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2" name="正方形/長方形 421">
          <a:extLst>
            <a:ext uri="{FF2B5EF4-FFF2-40B4-BE49-F238E27FC236}">
              <a16:creationId xmlns:a16="http://schemas.microsoft.com/office/drawing/2014/main" id="{812BDC59-7416-4CD9-A2FC-6B27D1DB32A4}"/>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3" name="正方形/長方形 422">
          <a:extLst>
            <a:ext uri="{FF2B5EF4-FFF2-40B4-BE49-F238E27FC236}">
              <a16:creationId xmlns:a16="http://schemas.microsoft.com/office/drawing/2014/main" id="{C04F5AAF-1E11-4D18-93C1-1BB88818323E}"/>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4" name="正方形/長方形 423">
          <a:extLst>
            <a:ext uri="{FF2B5EF4-FFF2-40B4-BE49-F238E27FC236}">
              <a16:creationId xmlns:a16="http://schemas.microsoft.com/office/drawing/2014/main" id="{6E495D9C-1BC1-4329-BDEB-0FAB8A9D5FFC}"/>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5" name="正方形/長方形 424">
          <a:extLst>
            <a:ext uri="{FF2B5EF4-FFF2-40B4-BE49-F238E27FC236}">
              <a16:creationId xmlns:a16="http://schemas.microsoft.com/office/drawing/2014/main" id="{AF398D48-D1AB-4925-AFE6-02F791CDEBE8}"/>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6" name="正方形/長方形 425">
          <a:extLst>
            <a:ext uri="{FF2B5EF4-FFF2-40B4-BE49-F238E27FC236}">
              <a16:creationId xmlns:a16="http://schemas.microsoft.com/office/drawing/2014/main" id="{70668094-5F91-49B7-BF93-2F0BB02BFCCA}"/>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7" name="正方形/長方形 426">
          <a:extLst>
            <a:ext uri="{FF2B5EF4-FFF2-40B4-BE49-F238E27FC236}">
              <a16:creationId xmlns:a16="http://schemas.microsoft.com/office/drawing/2014/main" id="{21A3B32F-5DC1-4CC7-A32E-6607B56B9F53}"/>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8" name="正方形/長方形 427">
          <a:extLst>
            <a:ext uri="{FF2B5EF4-FFF2-40B4-BE49-F238E27FC236}">
              <a16:creationId xmlns:a16="http://schemas.microsoft.com/office/drawing/2014/main" id="{905DC3DD-12A2-4710-8334-50306D1E9BDD}"/>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9" name="正方形/長方形 428">
          <a:extLst>
            <a:ext uri="{FF2B5EF4-FFF2-40B4-BE49-F238E27FC236}">
              <a16:creationId xmlns:a16="http://schemas.microsoft.com/office/drawing/2014/main" id="{67452EFE-D198-4F5B-A2CF-644339A8151B}"/>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0" name="テキスト ボックス 429">
          <a:extLst>
            <a:ext uri="{FF2B5EF4-FFF2-40B4-BE49-F238E27FC236}">
              <a16:creationId xmlns:a16="http://schemas.microsoft.com/office/drawing/2014/main" id="{3096CBEE-2A50-4B47-8B10-AF2F7BB2DDAA}"/>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1" name="直線コネクタ 430">
          <a:extLst>
            <a:ext uri="{FF2B5EF4-FFF2-40B4-BE49-F238E27FC236}">
              <a16:creationId xmlns:a16="http://schemas.microsoft.com/office/drawing/2014/main" id="{D311CCA2-E57C-45CD-ABFB-3E28727E2178}"/>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2" name="テキスト ボックス 431">
          <a:extLst>
            <a:ext uri="{FF2B5EF4-FFF2-40B4-BE49-F238E27FC236}">
              <a16:creationId xmlns:a16="http://schemas.microsoft.com/office/drawing/2014/main" id="{93B15727-7339-4C68-9B82-6B43F38FC2E5}"/>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33" name="直線コネクタ 432">
          <a:extLst>
            <a:ext uri="{FF2B5EF4-FFF2-40B4-BE49-F238E27FC236}">
              <a16:creationId xmlns:a16="http://schemas.microsoft.com/office/drawing/2014/main" id="{C8849E3E-A89F-43AB-920E-E0AE703EAC56}"/>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34" name="テキスト ボックス 433">
          <a:extLst>
            <a:ext uri="{FF2B5EF4-FFF2-40B4-BE49-F238E27FC236}">
              <a16:creationId xmlns:a16="http://schemas.microsoft.com/office/drawing/2014/main" id="{B3B362C1-1F9D-4D22-B621-A40EE6F3B081}"/>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35" name="直線コネクタ 434">
          <a:extLst>
            <a:ext uri="{FF2B5EF4-FFF2-40B4-BE49-F238E27FC236}">
              <a16:creationId xmlns:a16="http://schemas.microsoft.com/office/drawing/2014/main" id="{464CE8F6-74F8-41A2-8E4C-26F5B3812297}"/>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36" name="テキスト ボックス 435">
          <a:extLst>
            <a:ext uri="{FF2B5EF4-FFF2-40B4-BE49-F238E27FC236}">
              <a16:creationId xmlns:a16="http://schemas.microsoft.com/office/drawing/2014/main" id="{2469C485-3794-4C58-95F6-4048A47FEDA0}"/>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37" name="直線コネクタ 436">
          <a:extLst>
            <a:ext uri="{FF2B5EF4-FFF2-40B4-BE49-F238E27FC236}">
              <a16:creationId xmlns:a16="http://schemas.microsoft.com/office/drawing/2014/main" id="{5F31B62B-7D03-455A-88E3-355007052905}"/>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38" name="テキスト ボックス 437">
          <a:extLst>
            <a:ext uri="{FF2B5EF4-FFF2-40B4-BE49-F238E27FC236}">
              <a16:creationId xmlns:a16="http://schemas.microsoft.com/office/drawing/2014/main" id="{90709912-312A-4BBD-8046-16DE2EC32717}"/>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39" name="直線コネクタ 438">
          <a:extLst>
            <a:ext uri="{FF2B5EF4-FFF2-40B4-BE49-F238E27FC236}">
              <a16:creationId xmlns:a16="http://schemas.microsoft.com/office/drawing/2014/main" id="{AAE381EE-9D4C-470F-AF03-21C4CC7CF7D5}"/>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40" name="テキスト ボックス 439">
          <a:extLst>
            <a:ext uri="{FF2B5EF4-FFF2-40B4-BE49-F238E27FC236}">
              <a16:creationId xmlns:a16="http://schemas.microsoft.com/office/drawing/2014/main" id="{4DB9EC76-D813-4EFE-BB31-EB22AE2B8BB6}"/>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41" name="直線コネクタ 440">
          <a:extLst>
            <a:ext uri="{FF2B5EF4-FFF2-40B4-BE49-F238E27FC236}">
              <a16:creationId xmlns:a16="http://schemas.microsoft.com/office/drawing/2014/main" id="{AB83FFD7-562D-49F7-8D4F-878232594934}"/>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42" name="テキスト ボックス 441">
          <a:extLst>
            <a:ext uri="{FF2B5EF4-FFF2-40B4-BE49-F238E27FC236}">
              <a16:creationId xmlns:a16="http://schemas.microsoft.com/office/drawing/2014/main" id="{CFACDDA0-DC0E-455F-BE98-3D71DB634B8E}"/>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3" name="直線コネクタ 442">
          <a:extLst>
            <a:ext uri="{FF2B5EF4-FFF2-40B4-BE49-F238E27FC236}">
              <a16:creationId xmlns:a16="http://schemas.microsoft.com/office/drawing/2014/main" id="{B22DC131-FF43-4306-B5DB-039E48A40B39}"/>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44" name="テキスト ボックス 443">
          <a:extLst>
            <a:ext uri="{FF2B5EF4-FFF2-40B4-BE49-F238E27FC236}">
              <a16:creationId xmlns:a16="http://schemas.microsoft.com/office/drawing/2014/main" id="{7698F505-1771-415C-A7FA-11AD348935C1}"/>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45" name="【消防施設】&#10;有形固定資産減価償却率グラフ枠">
          <a:extLst>
            <a:ext uri="{FF2B5EF4-FFF2-40B4-BE49-F238E27FC236}">
              <a16:creationId xmlns:a16="http://schemas.microsoft.com/office/drawing/2014/main" id="{886BE2E5-C64B-438D-A9E8-7BA073CC5128}"/>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26670</xdr:rowOff>
    </xdr:from>
    <xdr:to>
      <xdr:col>85</xdr:col>
      <xdr:colOff>126364</xdr:colOff>
      <xdr:row>86</xdr:row>
      <xdr:rowOff>49530</xdr:rowOff>
    </xdr:to>
    <xdr:cxnSp macro="">
      <xdr:nvCxnSpPr>
        <xdr:cNvPr id="446" name="直線コネクタ 445">
          <a:extLst>
            <a:ext uri="{FF2B5EF4-FFF2-40B4-BE49-F238E27FC236}">
              <a16:creationId xmlns:a16="http://schemas.microsoft.com/office/drawing/2014/main" id="{BCF8F25C-600A-406F-9A4B-017E5F614EF1}"/>
            </a:ext>
          </a:extLst>
        </xdr:cNvPr>
        <xdr:cNvCxnSpPr/>
      </xdr:nvCxnSpPr>
      <xdr:spPr>
        <a:xfrm flipV="1">
          <a:off x="14375764" y="1310259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53357</xdr:rowOff>
    </xdr:from>
    <xdr:ext cx="405111" cy="259045"/>
    <xdr:sp macro="" textlink="">
      <xdr:nvSpPr>
        <xdr:cNvPr id="447" name="【消防施設】&#10;有形固定資産減価償却率最小値テキスト">
          <a:extLst>
            <a:ext uri="{FF2B5EF4-FFF2-40B4-BE49-F238E27FC236}">
              <a16:creationId xmlns:a16="http://schemas.microsoft.com/office/drawing/2014/main" id="{5E4F7E6C-404E-4712-B4B2-1F33788EB594}"/>
            </a:ext>
          </a:extLst>
        </xdr:cNvPr>
        <xdr:cNvSpPr txBox="1"/>
      </xdr:nvSpPr>
      <xdr:spPr>
        <a:xfrm>
          <a:off x="14414500" y="1447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49530</xdr:rowOff>
    </xdr:from>
    <xdr:to>
      <xdr:col>86</xdr:col>
      <xdr:colOff>25400</xdr:colOff>
      <xdr:row>86</xdr:row>
      <xdr:rowOff>49530</xdr:rowOff>
    </xdr:to>
    <xdr:cxnSp macro="">
      <xdr:nvCxnSpPr>
        <xdr:cNvPr id="448" name="直線コネクタ 447">
          <a:extLst>
            <a:ext uri="{FF2B5EF4-FFF2-40B4-BE49-F238E27FC236}">
              <a16:creationId xmlns:a16="http://schemas.microsoft.com/office/drawing/2014/main" id="{514A441A-F295-4658-85A0-0E8FE19F09D5}"/>
            </a:ext>
          </a:extLst>
        </xdr:cNvPr>
        <xdr:cNvCxnSpPr/>
      </xdr:nvCxnSpPr>
      <xdr:spPr>
        <a:xfrm>
          <a:off x="14287500" y="144665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144797</xdr:rowOff>
    </xdr:from>
    <xdr:ext cx="405111" cy="259045"/>
    <xdr:sp macro="" textlink="">
      <xdr:nvSpPr>
        <xdr:cNvPr id="449" name="【消防施設】&#10;有形固定資産減価償却率最大値テキスト">
          <a:extLst>
            <a:ext uri="{FF2B5EF4-FFF2-40B4-BE49-F238E27FC236}">
              <a16:creationId xmlns:a16="http://schemas.microsoft.com/office/drawing/2014/main" id="{0BA9B717-CFFB-4294-8BE3-61CED571EF20}"/>
            </a:ext>
          </a:extLst>
        </xdr:cNvPr>
        <xdr:cNvSpPr txBox="1"/>
      </xdr:nvSpPr>
      <xdr:spPr>
        <a:xfrm>
          <a:off x="14414500" y="12885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26670</xdr:rowOff>
    </xdr:from>
    <xdr:to>
      <xdr:col>86</xdr:col>
      <xdr:colOff>25400</xdr:colOff>
      <xdr:row>78</xdr:row>
      <xdr:rowOff>26670</xdr:rowOff>
    </xdr:to>
    <xdr:cxnSp macro="">
      <xdr:nvCxnSpPr>
        <xdr:cNvPr id="450" name="直線コネクタ 449">
          <a:extLst>
            <a:ext uri="{FF2B5EF4-FFF2-40B4-BE49-F238E27FC236}">
              <a16:creationId xmlns:a16="http://schemas.microsoft.com/office/drawing/2014/main" id="{19CADD68-4D23-40E4-A5D0-C6D48C0967C3}"/>
            </a:ext>
          </a:extLst>
        </xdr:cNvPr>
        <xdr:cNvCxnSpPr/>
      </xdr:nvCxnSpPr>
      <xdr:spPr>
        <a:xfrm>
          <a:off x="14287500" y="131025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76216</xdr:rowOff>
    </xdr:from>
    <xdr:ext cx="405111" cy="259045"/>
    <xdr:sp macro="" textlink="">
      <xdr:nvSpPr>
        <xdr:cNvPr id="451" name="【消防施設】&#10;有形固定資産減価償却率平均値テキスト">
          <a:extLst>
            <a:ext uri="{FF2B5EF4-FFF2-40B4-BE49-F238E27FC236}">
              <a16:creationId xmlns:a16="http://schemas.microsoft.com/office/drawing/2014/main" id="{5418C7EB-99A3-4A96-A770-95B767A8CB83}"/>
            </a:ext>
          </a:extLst>
        </xdr:cNvPr>
        <xdr:cNvSpPr txBox="1"/>
      </xdr:nvSpPr>
      <xdr:spPr>
        <a:xfrm>
          <a:off x="14414500" y="13822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97789</xdr:rowOff>
    </xdr:from>
    <xdr:to>
      <xdr:col>85</xdr:col>
      <xdr:colOff>177800</xdr:colOff>
      <xdr:row>83</xdr:row>
      <xdr:rowOff>27939</xdr:rowOff>
    </xdr:to>
    <xdr:sp macro="" textlink="">
      <xdr:nvSpPr>
        <xdr:cNvPr id="452" name="フローチャート: 判断 451">
          <a:extLst>
            <a:ext uri="{FF2B5EF4-FFF2-40B4-BE49-F238E27FC236}">
              <a16:creationId xmlns:a16="http://schemas.microsoft.com/office/drawing/2014/main" id="{6ED32F98-68DF-4024-9C8B-5EA0DA128448}"/>
            </a:ext>
          </a:extLst>
        </xdr:cNvPr>
        <xdr:cNvSpPr/>
      </xdr:nvSpPr>
      <xdr:spPr>
        <a:xfrm>
          <a:off x="14325600" y="1384426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78739</xdr:rowOff>
    </xdr:from>
    <xdr:to>
      <xdr:col>81</xdr:col>
      <xdr:colOff>101600</xdr:colOff>
      <xdr:row>83</xdr:row>
      <xdr:rowOff>8889</xdr:rowOff>
    </xdr:to>
    <xdr:sp macro="" textlink="">
      <xdr:nvSpPr>
        <xdr:cNvPr id="453" name="フローチャート: 判断 452">
          <a:extLst>
            <a:ext uri="{FF2B5EF4-FFF2-40B4-BE49-F238E27FC236}">
              <a16:creationId xmlns:a16="http://schemas.microsoft.com/office/drawing/2014/main" id="{7BCC512C-C472-4678-8D8C-35EEE9613A39}"/>
            </a:ext>
          </a:extLst>
        </xdr:cNvPr>
        <xdr:cNvSpPr/>
      </xdr:nvSpPr>
      <xdr:spPr>
        <a:xfrm>
          <a:off x="13578840" y="138252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55880</xdr:rowOff>
    </xdr:from>
    <xdr:to>
      <xdr:col>76</xdr:col>
      <xdr:colOff>165100</xdr:colOff>
      <xdr:row>82</xdr:row>
      <xdr:rowOff>157480</xdr:rowOff>
    </xdr:to>
    <xdr:sp macro="" textlink="">
      <xdr:nvSpPr>
        <xdr:cNvPr id="454" name="フローチャート: 判断 453">
          <a:extLst>
            <a:ext uri="{FF2B5EF4-FFF2-40B4-BE49-F238E27FC236}">
              <a16:creationId xmlns:a16="http://schemas.microsoft.com/office/drawing/2014/main" id="{1F3E9783-17B2-4E74-91CE-EDF93317CA76}"/>
            </a:ext>
          </a:extLst>
        </xdr:cNvPr>
        <xdr:cNvSpPr/>
      </xdr:nvSpPr>
      <xdr:spPr>
        <a:xfrm>
          <a:off x="12804140" y="1380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15875</xdr:rowOff>
    </xdr:from>
    <xdr:to>
      <xdr:col>72</xdr:col>
      <xdr:colOff>38100</xdr:colOff>
      <xdr:row>82</xdr:row>
      <xdr:rowOff>117475</xdr:rowOff>
    </xdr:to>
    <xdr:sp macro="" textlink="">
      <xdr:nvSpPr>
        <xdr:cNvPr id="455" name="フローチャート: 判断 454">
          <a:extLst>
            <a:ext uri="{FF2B5EF4-FFF2-40B4-BE49-F238E27FC236}">
              <a16:creationId xmlns:a16="http://schemas.microsoft.com/office/drawing/2014/main" id="{F9A23324-6E47-4D46-99D9-2D4FA2C026A9}"/>
            </a:ext>
          </a:extLst>
        </xdr:cNvPr>
        <xdr:cNvSpPr/>
      </xdr:nvSpPr>
      <xdr:spPr>
        <a:xfrm>
          <a:off x="12029440" y="137623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133986</xdr:rowOff>
    </xdr:from>
    <xdr:to>
      <xdr:col>67</xdr:col>
      <xdr:colOff>101600</xdr:colOff>
      <xdr:row>82</xdr:row>
      <xdr:rowOff>64136</xdr:rowOff>
    </xdr:to>
    <xdr:sp macro="" textlink="">
      <xdr:nvSpPr>
        <xdr:cNvPr id="456" name="フローチャート: 判断 455">
          <a:extLst>
            <a:ext uri="{FF2B5EF4-FFF2-40B4-BE49-F238E27FC236}">
              <a16:creationId xmlns:a16="http://schemas.microsoft.com/office/drawing/2014/main" id="{7EC472F8-F37A-4A79-AE36-82CED06C0A4E}"/>
            </a:ext>
          </a:extLst>
        </xdr:cNvPr>
        <xdr:cNvSpPr/>
      </xdr:nvSpPr>
      <xdr:spPr>
        <a:xfrm>
          <a:off x="11231880" y="137128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57" name="テキスト ボックス 456">
          <a:extLst>
            <a:ext uri="{FF2B5EF4-FFF2-40B4-BE49-F238E27FC236}">
              <a16:creationId xmlns:a16="http://schemas.microsoft.com/office/drawing/2014/main" id="{362369AE-B72A-4CBE-9464-57FAA9621135}"/>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58" name="テキスト ボックス 457">
          <a:extLst>
            <a:ext uri="{FF2B5EF4-FFF2-40B4-BE49-F238E27FC236}">
              <a16:creationId xmlns:a16="http://schemas.microsoft.com/office/drawing/2014/main" id="{C85920F0-70B6-4EDF-91AF-CBF3531DFE41}"/>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59" name="テキスト ボックス 458">
          <a:extLst>
            <a:ext uri="{FF2B5EF4-FFF2-40B4-BE49-F238E27FC236}">
              <a16:creationId xmlns:a16="http://schemas.microsoft.com/office/drawing/2014/main" id="{5DFB2C89-1DCC-4238-B0C6-8C67C9AA3E01}"/>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0" name="テキスト ボックス 459">
          <a:extLst>
            <a:ext uri="{FF2B5EF4-FFF2-40B4-BE49-F238E27FC236}">
              <a16:creationId xmlns:a16="http://schemas.microsoft.com/office/drawing/2014/main" id="{E7A507E9-C084-4FF3-B148-37B9BB44BF18}"/>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1" name="テキスト ボックス 460">
          <a:extLst>
            <a:ext uri="{FF2B5EF4-FFF2-40B4-BE49-F238E27FC236}">
              <a16:creationId xmlns:a16="http://schemas.microsoft.com/office/drawing/2014/main" id="{1844E9C0-E12A-4641-9BFC-0C9B150FDC7E}"/>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158750</xdr:rowOff>
    </xdr:from>
    <xdr:to>
      <xdr:col>85</xdr:col>
      <xdr:colOff>177800</xdr:colOff>
      <xdr:row>80</xdr:row>
      <xdr:rowOff>88900</xdr:rowOff>
    </xdr:to>
    <xdr:sp macro="" textlink="">
      <xdr:nvSpPr>
        <xdr:cNvPr id="462" name="楕円 461">
          <a:extLst>
            <a:ext uri="{FF2B5EF4-FFF2-40B4-BE49-F238E27FC236}">
              <a16:creationId xmlns:a16="http://schemas.microsoft.com/office/drawing/2014/main" id="{F237F73B-048C-42F8-80CA-A149434CF3E2}"/>
            </a:ext>
          </a:extLst>
        </xdr:cNvPr>
        <xdr:cNvSpPr/>
      </xdr:nvSpPr>
      <xdr:spPr>
        <a:xfrm>
          <a:off x="14325600" y="1340231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10177</xdr:rowOff>
    </xdr:from>
    <xdr:ext cx="405111" cy="259045"/>
    <xdr:sp macro="" textlink="">
      <xdr:nvSpPr>
        <xdr:cNvPr id="463" name="【消防施設】&#10;有形固定資産減価償却率該当値テキスト">
          <a:extLst>
            <a:ext uri="{FF2B5EF4-FFF2-40B4-BE49-F238E27FC236}">
              <a16:creationId xmlns:a16="http://schemas.microsoft.com/office/drawing/2014/main" id="{4A3D3397-2A46-4A1B-9C9B-4F9147369942}"/>
            </a:ext>
          </a:extLst>
        </xdr:cNvPr>
        <xdr:cNvSpPr txBox="1"/>
      </xdr:nvSpPr>
      <xdr:spPr>
        <a:xfrm>
          <a:off x="14414500" y="1325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122555</xdr:rowOff>
    </xdr:from>
    <xdr:to>
      <xdr:col>81</xdr:col>
      <xdr:colOff>101600</xdr:colOff>
      <xdr:row>80</xdr:row>
      <xdr:rowOff>52705</xdr:rowOff>
    </xdr:to>
    <xdr:sp macro="" textlink="">
      <xdr:nvSpPr>
        <xdr:cNvPr id="464" name="楕円 463">
          <a:extLst>
            <a:ext uri="{FF2B5EF4-FFF2-40B4-BE49-F238E27FC236}">
              <a16:creationId xmlns:a16="http://schemas.microsoft.com/office/drawing/2014/main" id="{84014165-667B-45A7-A751-665618FA5CD0}"/>
            </a:ext>
          </a:extLst>
        </xdr:cNvPr>
        <xdr:cNvSpPr/>
      </xdr:nvSpPr>
      <xdr:spPr>
        <a:xfrm>
          <a:off x="13578840" y="133661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1905</xdr:rowOff>
    </xdr:from>
    <xdr:to>
      <xdr:col>85</xdr:col>
      <xdr:colOff>127000</xdr:colOff>
      <xdr:row>80</xdr:row>
      <xdr:rowOff>38100</xdr:rowOff>
    </xdr:to>
    <xdr:cxnSp macro="">
      <xdr:nvCxnSpPr>
        <xdr:cNvPr id="465" name="直線コネクタ 464">
          <a:extLst>
            <a:ext uri="{FF2B5EF4-FFF2-40B4-BE49-F238E27FC236}">
              <a16:creationId xmlns:a16="http://schemas.microsoft.com/office/drawing/2014/main" id="{4B1AAA5F-9B0D-4DB3-B93C-E04AE3ACA5C0}"/>
            </a:ext>
          </a:extLst>
        </xdr:cNvPr>
        <xdr:cNvCxnSpPr/>
      </xdr:nvCxnSpPr>
      <xdr:spPr>
        <a:xfrm>
          <a:off x="13629640" y="13413105"/>
          <a:ext cx="74676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82550</xdr:rowOff>
    </xdr:from>
    <xdr:to>
      <xdr:col>76</xdr:col>
      <xdr:colOff>165100</xdr:colOff>
      <xdr:row>80</xdr:row>
      <xdr:rowOff>12700</xdr:rowOff>
    </xdr:to>
    <xdr:sp macro="" textlink="">
      <xdr:nvSpPr>
        <xdr:cNvPr id="466" name="楕円 465">
          <a:extLst>
            <a:ext uri="{FF2B5EF4-FFF2-40B4-BE49-F238E27FC236}">
              <a16:creationId xmlns:a16="http://schemas.microsoft.com/office/drawing/2014/main" id="{88F679B9-2441-4147-B9CD-583D24BFA264}"/>
            </a:ext>
          </a:extLst>
        </xdr:cNvPr>
        <xdr:cNvSpPr/>
      </xdr:nvSpPr>
      <xdr:spPr>
        <a:xfrm>
          <a:off x="12804140" y="133261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133350</xdr:rowOff>
    </xdr:from>
    <xdr:to>
      <xdr:col>81</xdr:col>
      <xdr:colOff>50800</xdr:colOff>
      <xdr:row>80</xdr:row>
      <xdr:rowOff>1905</xdr:rowOff>
    </xdr:to>
    <xdr:cxnSp macro="">
      <xdr:nvCxnSpPr>
        <xdr:cNvPr id="467" name="直線コネクタ 466">
          <a:extLst>
            <a:ext uri="{FF2B5EF4-FFF2-40B4-BE49-F238E27FC236}">
              <a16:creationId xmlns:a16="http://schemas.microsoft.com/office/drawing/2014/main" id="{1A3EB98B-9308-4521-9B5D-284ECC6DFA22}"/>
            </a:ext>
          </a:extLst>
        </xdr:cNvPr>
        <xdr:cNvCxnSpPr/>
      </xdr:nvCxnSpPr>
      <xdr:spPr>
        <a:xfrm>
          <a:off x="12854940" y="13376910"/>
          <a:ext cx="7747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59689</xdr:rowOff>
    </xdr:from>
    <xdr:to>
      <xdr:col>72</xdr:col>
      <xdr:colOff>38100</xdr:colOff>
      <xdr:row>79</xdr:row>
      <xdr:rowOff>161289</xdr:rowOff>
    </xdr:to>
    <xdr:sp macro="" textlink="">
      <xdr:nvSpPr>
        <xdr:cNvPr id="468" name="楕円 467">
          <a:extLst>
            <a:ext uri="{FF2B5EF4-FFF2-40B4-BE49-F238E27FC236}">
              <a16:creationId xmlns:a16="http://schemas.microsoft.com/office/drawing/2014/main" id="{8A5E5E83-0093-42D7-AF0C-9B9CA8683119}"/>
            </a:ext>
          </a:extLst>
        </xdr:cNvPr>
        <xdr:cNvSpPr/>
      </xdr:nvSpPr>
      <xdr:spPr>
        <a:xfrm>
          <a:off x="12029440" y="1330324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110489</xdr:rowOff>
    </xdr:from>
    <xdr:to>
      <xdr:col>76</xdr:col>
      <xdr:colOff>114300</xdr:colOff>
      <xdr:row>79</xdr:row>
      <xdr:rowOff>133350</xdr:rowOff>
    </xdr:to>
    <xdr:cxnSp macro="">
      <xdr:nvCxnSpPr>
        <xdr:cNvPr id="469" name="直線コネクタ 468">
          <a:extLst>
            <a:ext uri="{FF2B5EF4-FFF2-40B4-BE49-F238E27FC236}">
              <a16:creationId xmlns:a16="http://schemas.microsoft.com/office/drawing/2014/main" id="{B105B469-04CA-4327-8329-804E27E154F0}"/>
            </a:ext>
          </a:extLst>
        </xdr:cNvPr>
        <xdr:cNvCxnSpPr/>
      </xdr:nvCxnSpPr>
      <xdr:spPr>
        <a:xfrm>
          <a:off x="12072620" y="13354049"/>
          <a:ext cx="78232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147320</xdr:rowOff>
    </xdr:from>
    <xdr:to>
      <xdr:col>67</xdr:col>
      <xdr:colOff>101600</xdr:colOff>
      <xdr:row>82</xdr:row>
      <xdr:rowOff>77470</xdr:rowOff>
    </xdr:to>
    <xdr:sp macro="" textlink="">
      <xdr:nvSpPr>
        <xdr:cNvPr id="470" name="楕円 469">
          <a:extLst>
            <a:ext uri="{FF2B5EF4-FFF2-40B4-BE49-F238E27FC236}">
              <a16:creationId xmlns:a16="http://schemas.microsoft.com/office/drawing/2014/main" id="{2B11EAA8-29F8-4497-9E5D-468E5CE701CF}"/>
            </a:ext>
          </a:extLst>
        </xdr:cNvPr>
        <xdr:cNvSpPr/>
      </xdr:nvSpPr>
      <xdr:spPr>
        <a:xfrm>
          <a:off x="11231880" y="13726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110489</xdr:rowOff>
    </xdr:from>
    <xdr:to>
      <xdr:col>71</xdr:col>
      <xdr:colOff>177800</xdr:colOff>
      <xdr:row>82</xdr:row>
      <xdr:rowOff>26670</xdr:rowOff>
    </xdr:to>
    <xdr:cxnSp macro="">
      <xdr:nvCxnSpPr>
        <xdr:cNvPr id="471" name="直線コネクタ 470">
          <a:extLst>
            <a:ext uri="{FF2B5EF4-FFF2-40B4-BE49-F238E27FC236}">
              <a16:creationId xmlns:a16="http://schemas.microsoft.com/office/drawing/2014/main" id="{AE4049B0-215D-46EE-B6BD-FD3835DEA8D3}"/>
            </a:ext>
          </a:extLst>
        </xdr:cNvPr>
        <xdr:cNvCxnSpPr/>
      </xdr:nvCxnSpPr>
      <xdr:spPr>
        <a:xfrm flipV="1">
          <a:off x="11282680" y="13354049"/>
          <a:ext cx="789940" cy="419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xdr:rowOff>
    </xdr:from>
    <xdr:ext cx="405111" cy="259045"/>
    <xdr:sp macro="" textlink="">
      <xdr:nvSpPr>
        <xdr:cNvPr id="472" name="n_1aveValue【消防施設】&#10;有形固定資産減価償却率">
          <a:extLst>
            <a:ext uri="{FF2B5EF4-FFF2-40B4-BE49-F238E27FC236}">
              <a16:creationId xmlns:a16="http://schemas.microsoft.com/office/drawing/2014/main" id="{76C2F98C-2805-4A36-9AD6-A8FF54C2403D}"/>
            </a:ext>
          </a:extLst>
        </xdr:cNvPr>
        <xdr:cNvSpPr txBox="1"/>
      </xdr:nvSpPr>
      <xdr:spPr>
        <a:xfrm>
          <a:off x="13437244" y="13914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148607</xdr:rowOff>
    </xdr:from>
    <xdr:ext cx="405111" cy="259045"/>
    <xdr:sp macro="" textlink="">
      <xdr:nvSpPr>
        <xdr:cNvPr id="473" name="n_2aveValue【消防施設】&#10;有形固定資産減価償却率">
          <a:extLst>
            <a:ext uri="{FF2B5EF4-FFF2-40B4-BE49-F238E27FC236}">
              <a16:creationId xmlns:a16="http://schemas.microsoft.com/office/drawing/2014/main" id="{FB1E2E36-496D-45D5-820A-DA3E7C0FC366}"/>
            </a:ext>
          </a:extLst>
        </xdr:cNvPr>
        <xdr:cNvSpPr txBox="1"/>
      </xdr:nvSpPr>
      <xdr:spPr>
        <a:xfrm>
          <a:off x="12675244" y="13895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108602</xdr:rowOff>
    </xdr:from>
    <xdr:ext cx="405111" cy="259045"/>
    <xdr:sp macro="" textlink="">
      <xdr:nvSpPr>
        <xdr:cNvPr id="474" name="n_3aveValue【消防施設】&#10;有形固定資産減価償却率">
          <a:extLst>
            <a:ext uri="{FF2B5EF4-FFF2-40B4-BE49-F238E27FC236}">
              <a16:creationId xmlns:a16="http://schemas.microsoft.com/office/drawing/2014/main" id="{FE54EF05-6E20-47CA-96C8-C12C6F120AE7}"/>
            </a:ext>
          </a:extLst>
        </xdr:cNvPr>
        <xdr:cNvSpPr txBox="1"/>
      </xdr:nvSpPr>
      <xdr:spPr>
        <a:xfrm>
          <a:off x="11900544" y="13855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80663</xdr:rowOff>
    </xdr:from>
    <xdr:ext cx="405111" cy="259045"/>
    <xdr:sp macro="" textlink="">
      <xdr:nvSpPr>
        <xdr:cNvPr id="475" name="n_4aveValue【消防施設】&#10;有形固定資産減価償却率">
          <a:extLst>
            <a:ext uri="{FF2B5EF4-FFF2-40B4-BE49-F238E27FC236}">
              <a16:creationId xmlns:a16="http://schemas.microsoft.com/office/drawing/2014/main" id="{7353DD33-0616-4CEF-B968-64C57E9CE275}"/>
            </a:ext>
          </a:extLst>
        </xdr:cNvPr>
        <xdr:cNvSpPr txBox="1"/>
      </xdr:nvSpPr>
      <xdr:spPr>
        <a:xfrm>
          <a:off x="11102984" y="1349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69232</xdr:rowOff>
    </xdr:from>
    <xdr:ext cx="405111" cy="259045"/>
    <xdr:sp macro="" textlink="">
      <xdr:nvSpPr>
        <xdr:cNvPr id="476" name="n_1mainValue【消防施設】&#10;有形固定資産減価償却率">
          <a:extLst>
            <a:ext uri="{FF2B5EF4-FFF2-40B4-BE49-F238E27FC236}">
              <a16:creationId xmlns:a16="http://schemas.microsoft.com/office/drawing/2014/main" id="{D6C9A1F7-56DA-4255-9D31-DF2C6C42B2E6}"/>
            </a:ext>
          </a:extLst>
        </xdr:cNvPr>
        <xdr:cNvSpPr txBox="1"/>
      </xdr:nvSpPr>
      <xdr:spPr>
        <a:xfrm>
          <a:off x="13437244" y="1314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29227</xdr:rowOff>
    </xdr:from>
    <xdr:ext cx="405111" cy="259045"/>
    <xdr:sp macro="" textlink="">
      <xdr:nvSpPr>
        <xdr:cNvPr id="477" name="n_2mainValue【消防施設】&#10;有形固定資産減価償却率">
          <a:extLst>
            <a:ext uri="{FF2B5EF4-FFF2-40B4-BE49-F238E27FC236}">
              <a16:creationId xmlns:a16="http://schemas.microsoft.com/office/drawing/2014/main" id="{14FBE3A6-9441-4385-91DC-92ABF92ACA96}"/>
            </a:ext>
          </a:extLst>
        </xdr:cNvPr>
        <xdr:cNvSpPr txBox="1"/>
      </xdr:nvSpPr>
      <xdr:spPr>
        <a:xfrm>
          <a:off x="12675244" y="1310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6366</xdr:rowOff>
    </xdr:from>
    <xdr:ext cx="405111" cy="259045"/>
    <xdr:sp macro="" textlink="">
      <xdr:nvSpPr>
        <xdr:cNvPr id="478" name="n_3mainValue【消防施設】&#10;有形固定資産減価償却率">
          <a:extLst>
            <a:ext uri="{FF2B5EF4-FFF2-40B4-BE49-F238E27FC236}">
              <a16:creationId xmlns:a16="http://schemas.microsoft.com/office/drawing/2014/main" id="{56259F7D-10B4-489E-B6DF-A9350D4740C6}"/>
            </a:ext>
          </a:extLst>
        </xdr:cNvPr>
        <xdr:cNvSpPr txBox="1"/>
      </xdr:nvSpPr>
      <xdr:spPr>
        <a:xfrm>
          <a:off x="11900544" y="13082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68597</xdr:rowOff>
    </xdr:from>
    <xdr:ext cx="405111" cy="259045"/>
    <xdr:sp macro="" textlink="">
      <xdr:nvSpPr>
        <xdr:cNvPr id="479" name="n_4mainValue【消防施設】&#10;有形固定資産減価償却率">
          <a:extLst>
            <a:ext uri="{FF2B5EF4-FFF2-40B4-BE49-F238E27FC236}">
              <a16:creationId xmlns:a16="http://schemas.microsoft.com/office/drawing/2014/main" id="{CA105495-5BDD-4570-8101-4B816937097A}"/>
            </a:ext>
          </a:extLst>
        </xdr:cNvPr>
        <xdr:cNvSpPr txBox="1"/>
      </xdr:nvSpPr>
      <xdr:spPr>
        <a:xfrm>
          <a:off x="11102984" y="13815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0" name="正方形/長方形 479">
          <a:extLst>
            <a:ext uri="{FF2B5EF4-FFF2-40B4-BE49-F238E27FC236}">
              <a16:creationId xmlns:a16="http://schemas.microsoft.com/office/drawing/2014/main" id="{44ACF302-B5E5-4CCE-88EF-C7155F3903E4}"/>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1" name="正方形/長方形 480">
          <a:extLst>
            <a:ext uri="{FF2B5EF4-FFF2-40B4-BE49-F238E27FC236}">
              <a16:creationId xmlns:a16="http://schemas.microsoft.com/office/drawing/2014/main" id="{A7794331-8595-4635-9056-3EAE1A390A3D}"/>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2" name="正方形/長方形 481">
          <a:extLst>
            <a:ext uri="{FF2B5EF4-FFF2-40B4-BE49-F238E27FC236}">
              <a16:creationId xmlns:a16="http://schemas.microsoft.com/office/drawing/2014/main" id="{15F4954C-9677-435E-A73D-19CA6278A6B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3" name="正方形/長方形 482">
          <a:extLst>
            <a:ext uri="{FF2B5EF4-FFF2-40B4-BE49-F238E27FC236}">
              <a16:creationId xmlns:a16="http://schemas.microsoft.com/office/drawing/2014/main" id="{5D8DE443-ABA9-475C-B9FD-1CE55A47CCCD}"/>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4" name="正方形/長方形 483">
          <a:extLst>
            <a:ext uri="{FF2B5EF4-FFF2-40B4-BE49-F238E27FC236}">
              <a16:creationId xmlns:a16="http://schemas.microsoft.com/office/drawing/2014/main" id="{4D8B5435-EF0C-4E05-B420-022AE741C637}"/>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5" name="正方形/長方形 484">
          <a:extLst>
            <a:ext uri="{FF2B5EF4-FFF2-40B4-BE49-F238E27FC236}">
              <a16:creationId xmlns:a16="http://schemas.microsoft.com/office/drawing/2014/main" id="{283BC72B-532E-43A0-A9F8-536C9FC24CB6}"/>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6" name="正方形/長方形 485">
          <a:extLst>
            <a:ext uri="{FF2B5EF4-FFF2-40B4-BE49-F238E27FC236}">
              <a16:creationId xmlns:a16="http://schemas.microsoft.com/office/drawing/2014/main" id="{6AB08731-2451-477F-826A-FDEF0B5B571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7" name="正方形/長方形 486">
          <a:extLst>
            <a:ext uri="{FF2B5EF4-FFF2-40B4-BE49-F238E27FC236}">
              <a16:creationId xmlns:a16="http://schemas.microsoft.com/office/drawing/2014/main" id="{9760F8B1-DA67-4439-9E3F-14507C374501}"/>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88" name="テキスト ボックス 487">
          <a:extLst>
            <a:ext uri="{FF2B5EF4-FFF2-40B4-BE49-F238E27FC236}">
              <a16:creationId xmlns:a16="http://schemas.microsoft.com/office/drawing/2014/main" id="{83CE35AF-3C56-4886-92BA-E9D520ABEF86}"/>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89" name="直線コネクタ 488">
          <a:extLst>
            <a:ext uri="{FF2B5EF4-FFF2-40B4-BE49-F238E27FC236}">
              <a16:creationId xmlns:a16="http://schemas.microsoft.com/office/drawing/2014/main" id="{19994BF3-F70E-44E0-B27F-920B5081089F}"/>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90" name="直線コネクタ 489">
          <a:extLst>
            <a:ext uri="{FF2B5EF4-FFF2-40B4-BE49-F238E27FC236}">
              <a16:creationId xmlns:a16="http://schemas.microsoft.com/office/drawing/2014/main" id="{9660A737-7711-46E8-A28F-7F0B61C2B13D}"/>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91" name="テキスト ボックス 490">
          <a:extLst>
            <a:ext uri="{FF2B5EF4-FFF2-40B4-BE49-F238E27FC236}">
              <a16:creationId xmlns:a16="http://schemas.microsoft.com/office/drawing/2014/main" id="{4AB984C2-7B87-4A85-8742-1AC11353B579}"/>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92" name="直線コネクタ 491">
          <a:extLst>
            <a:ext uri="{FF2B5EF4-FFF2-40B4-BE49-F238E27FC236}">
              <a16:creationId xmlns:a16="http://schemas.microsoft.com/office/drawing/2014/main" id="{8982022C-F043-448B-8DF9-E83F1E98B76C}"/>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93" name="テキスト ボックス 492">
          <a:extLst>
            <a:ext uri="{FF2B5EF4-FFF2-40B4-BE49-F238E27FC236}">
              <a16:creationId xmlns:a16="http://schemas.microsoft.com/office/drawing/2014/main" id="{77C6876C-101D-4D5A-9679-976BDAF52456}"/>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94" name="直線コネクタ 493">
          <a:extLst>
            <a:ext uri="{FF2B5EF4-FFF2-40B4-BE49-F238E27FC236}">
              <a16:creationId xmlns:a16="http://schemas.microsoft.com/office/drawing/2014/main" id="{E8676524-0281-45FE-878E-D4B0B0EFC7CD}"/>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95" name="テキスト ボックス 494">
          <a:extLst>
            <a:ext uri="{FF2B5EF4-FFF2-40B4-BE49-F238E27FC236}">
              <a16:creationId xmlns:a16="http://schemas.microsoft.com/office/drawing/2014/main" id="{1FB75E3A-8C62-492D-B57B-68E676B22D56}"/>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96" name="直線コネクタ 495">
          <a:extLst>
            <a:ext uri="{FF2B5EF4-FFF2-40B4-BE49-F238E27FC236}">
              <a16:creationId xmlns:a16="http://schemas.microsoft.com/office/drawing/2014/main" id="{166EA8C6-76A0-419B-8654-04CCE5858BF7}"/>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97" name="テキスト ボックス 496">
          <a:extLst>
            <a:ext uri="{FF2B5EF4-FFF2-40B4-BE49-F238E27FC236}">
              <a16:creationId xmlns:a16="http://schemas.microsoft.com/office/drawing/2014/main" id="{5A217FB5-0288-49AF-8D01-7912C777BD50}"/>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98" name="直線コネクタ 497">
          <a:extLst>
            <a:ext uri="{FF2B5EF4-FFF2-40B4-BE49-F238E27FC236}">
              <a16:creationId xmlns:a16="http://schemas.microsoft.com/office/drawing/2014/main" id="{91B2ED00-01A7-4183-B4D1-AA70DFEF8F94}"/>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99" name="テキスト ボックス 498">
          <a:extLst>
            <a:ext uri="{FF2B5EF4-FFF2-40B4-BE49-F238E27FC236}">
              <a16:creationId xmlns:a16="http://schemas.microsoft.com/office/drawing/2014/main" id="{50546DF2-E808-4BA8-B3FE-E2A3AAA8A53A}"/>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0" name="【消防施設】&#10;一人当たり面積グラフ枠">
          <a:extLst>
            <a:ext uri="{FF2B5EF4-FFF2-40B4-BE49-F238E27FC236}">
              <a16:creationId xmlns:a16="http://schemas.microsoft.com/office/drawing/2014/main" id="{F720F852-A772-4CB9-9F2A-82F130D3DAB7}"/>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101194</xdr:rowOff>
    </xdr:from>
    <xdr:to>
      <xdr:col>116</xdr:col>
      <xdr:colOff>62864</xdr:colOff>
      <xdr:row>86</xdr:row>
      <xdr:rowOff>27127</xdr:rowOff>
    </xdr:to>
    <xdr:cxnSp macro="">
      <xdr:nvCxnSpPr>
        <xdr:cNvPr id="501" name="直線コネクタ 500">
          <a:extLst>
            <a:ext uri="{FF2B5EF4-FFF2-40B4-BE49-F238E27FC236}">
              <a16:creationId xmlns:a16="http://schemas.microsoft.com/office/drawing/2014/main" id="{906B2026-7EF0-4A72-BE15-D05C0177C8CD}"/>
            </a:ext>
          </a:extLst>
        </xdr:cNvPr>
        <xdr:cNvCxnSpPr/>
      </xdr:nvCxnSpPr>
      <xdr:spPr>
        <a:xfrm flipV="1">
          <a:off x="19509104" y="13177114"/>
          <a:ext cx="0" cy="1267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30954</xdr:rowOff>
    </xdr:from>
    <xdr:ext cx="469744" cy="259045"/>
    <xdr:sp macro="" textlink="">
      <xdr:nvSpPr>
        <xdr:cNvPr id="502" name="【消防施設】&#10;一人当たり面積最小値テキスト">
          <a:extLst>
            <a:ext uri="{FF2B5EF4-FFF2-40B4-BE49-F238E27FC236}">
              <a16:creationId xmlns:a16="http://schemas.microsoft.com/office/drawing/2014/main" id="{B3466226-3948-4FEE-A2F5-1C2CB053CDCB}"/>
            </a:ext>
          </a:extLst>
        </xdr:cNvPr>
        <xdr:cNvSpPr txBox="1"/>
      </xdr:nvSpPr>
      <xdr:spPr>
        <a:xfrm>
          <a:off x="19547840" y="14447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27127</xdr:rowOff>
    </xdr:from>
    <xdr:to>
      <xdr:col>116</xdr:col>
      <xdr:colOff>152400</xdr:colOff>
      <xdr:row>86</xdr:row>
      <xdr:rowOff>27127</xdr:rowOff>
    </xdr:to>
    <xdr:cxnSp macro="">
      <xdr:nvCxnSpPr>
        <xdr:cNvPr id="503" name="直線コネクタ 502">
          <a:extLst>
            <a:ext uri="{FF2B5EF4-FFF2-40B4-BE49-F238E27FC236}">
              <a16:creationId xmlns:a16="http://schemas.microsoft.com/office/drawing/2014/main" id="{A8E936AB-3451-4D04-BAF4-25817756D285}"/>
            </a:ext>
          </a:extLst>
        </xdr:cNvPr>
        <xdr:cNvCxnSpPr/>
      </xdr:nvCxnSpPr>
      <xdr:spPr>
        <a:xfrm>
          <a:off x="19443700" y="144441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47871</xdr:rowOff>
    </xdr:from>
    <xdr:ext cx="469744" cy="259045"/>
    <xdr:sp macro="" textlink="">
      <xdr:nvSpPr>
        <xdr:cNvPr id="504" name="【消防施設】&#10;一人当たり面積最大値テキスト">
          <a:extLst>
            <a:ext uri="{FF2B5EF4-FFF2-40B4-BE49-F238E27FC236}">
              <a16:creationId xmlns:a16="http://schemas.microsoft.com/office/drawing/2014/main" id="{EC964988-0245-41A5-A406-ECB280808D4E}"/>
            </a:ext>
          </a:extLst>
        </xdr:cNvPr>
        <xdr:cNvSpPr txBox="1"/>
      </xdr:nvSpPr>
      <xdr:spPr>
        <a:xfrm>
          <a:off x="19547840" y="12956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101194</xdr:rowOff>
    </xdr:from>
    <xdr:to>
      <xdr:col>116</xdr:col>
      <xdr:colOff>152400</xdr:colOff>
      <xdr:row>78</xdr:row>
      <xdr:rowOff>101194</xdr:rowOff>
    </xdr:to>
    <xdr:cxnSp macro="">
      <xdr:nvCxnSpPr>
        <xdr:cNvPr id="505" name="直線コネクタ 504">
          <a:extLst>
            <a:ext uri="{FF2B5EF4-FFF2-40B4-BE49-F238E27FC236}">
              <a16:creationId xmlns:a16="http://schemas.microsoft.com/office/drawing/2014/main" id="{7950418F-7B07-42A1-8C55-BCD059B66FB5}"/>
            </a:ext>
          </a:extLst>
        </xdr:cNvPr>
        <xdr:cNvCxnSpPr/>
      </xdr:nvCxnSpPr>
      <xdr:spPr>
        <a:xfrm>
          <a:off x="19443700" y="131771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76013</xdr:rowOff>
    </xdr:from>
    <xdr:ext cx="469744" cy="259045"/>
    <xdr:sp macro="" textlink="">
      <xdr:nvSpPr>
        <xdr:cNvPr id="506" name="【消防施設】&#10;一人当たり面積平均値テキスト">
          <a:extLst>
            <a:ext uri="{FF2B5EF4-FFF2-40B4-BE49-F238E27FC236}">
              <a16:creationId xmlns:a16="http://schemas.microsoft.com/office/drawing/2014/main" id="{3C3402C0-46C0-4856-99B3-62E1E50B8744}"/>
            </a:ext>
          </a:extLst>
        </xdr:cNvPr>
        <xdr:cNvSpPr txBox="1"/>
      </xdr:nvSpPr>
      <xdr:spPr>
        <a:xfrm>
          <a:off x="19547840" y="14157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53136</xdr:rowOff>
    </xdr:from>
    <xdr:to>
      <xdr:col>116</xdr:col>
      <xdr:colOff>114300</xdr:colOff>
      <xdr:row>85</xdr:row>
      <xdr:rowOff>154736</xdr:rowOff>
    </xdr:to>
    <xdr:sp macro="" textlink="">
      <xdr:nvSpPr>
        <xdr:cNvPr id="507" name="フローチャート: 判断 506">
          <a:extLst>
            <a:ext uri="{FF2B5EF4-FFF2-40B4-BE49-F238E27FC236}">
              <a16:creationId xmlns:a16="http://schemas.microsoft.com/office/drawing/2014/main" id="{6399B4D5-C4D4-492F-9767-61E7C014DFAD}"/>
            </a:ext>
          </a:extLst>
        </xdr:cNvPr>
        <xdr:cNvSpPr/>
      </xdr:nvSpPr>
      <xdr:spPr>
        <a:xfrm>
          <a:off x="19458940" y="1430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53136</xdr:rowOff>
    </xdr:from>
    <xdr:to>
      <xdr:col>112</xdr:col>
      <xdr:colOff>38100</xdr:colOff>
      <xdr:row>85</xdr:row>
      <xdr:rowOff>154736</xdr:rowOff>
    </xdr:to>
    <xdr:sp macro="" textlink="">
      <xdr:nvSpPr>
        <xdr:cNvPr id="508" name="フローチャート: 判断 507">
          <a:extLst>
            <a:ext uri="{FF2B5EF4-FFF2-40B4-BE49-F238E27FC236}">
              <a16:creationId xmlns:a16="http://schemas.microsoft.com/office/drawing/2014/main" id="{7679CD57-FFD1-4E76-B4AB-29FE756B01C3}"/>
            </a:ext>
          </a:extLst>
        </xdr:cNvPr>
        <xdr:cNvSpPr/>
      </xdr:nvSpPr>
      <xdr:spPr>
        <a:xfrm>
          <a:off x="18735040" y="1430253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58623</xdr:rowOff>
    </xdr:from>
    <xdr:to>
      <xdr:col>107</xdr:col>
      <xdr:colOff>101600</xdr:colOff>
      <xdr:row>85</xdr:row>
      <xdr:rowOff>160223</xdr:rowOff>
    </xdr:to>
    <xdr:sp macro="" textlink="">
      <xdr:nvSpPr>
        <xdr:cNvPr id="509" name="フローチャート: 判断 508">
          <a:extLst>
            <a:ext uri="{FF2B5EF4-FFF2-40B4-BE49-F238E27FC236}">
              <a16:creationId xmlns:a16="http://schemas.microsoft.com/office/drawing/2014/main" id="{B474DE51-0FA4-42AD-9624-505E0C774860}"/>
            </a:ext>
          </a:extLst>
        </xdr:cNvPr>
        <xdr:cNvSpPr/>
      </xdr:nvSpPr>
      <xdr:spPr>
        <a:xfrm>
          <a:off x="17937480" y="14308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52223</xdr:rowOff>
    </xdr:from>
    <xdr:to>
      <xdr:col>102</xdr:col>
      <xdr:colOff>165100</xdr:colOff>
      <xdr:row>85</xdr:row>
      <xdr:rowOff>153823</xdr:rowOff>
    </xdr:to>
    <xdr:sp macro="" textlink="">
      <xdr:nvSpPr>
        <xdr:cNvPr id="510" name="フローチャート: 判断 509">
          <a:extLst>
            <a:ext uri="{FF2B5EF4-FFF2-40B4-BE49-F238E27FC236}">
              <a16:creationId xmlns:a16="http://schemas.microsoft.com/office/drawing/2014/main" id="{D6927D1C-222F-47F9-9A64-5939BA3086B2}"/>
            </a:ext>
          </a:extLst>
        </xdr:cNvPr>
        <xdr:cNvSpPr/>
      </xdr:nvSpPr>
      <xdr:spPr>
        <a:xfrm>
          <a:off x="17162780" y="1430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97486</xdr:rowOff>
    </xdr:from>
    <xdr:to>
      <xdr:col>98</xdr:col>
      <xdr:colOff>38100</xdr:colOff>
      <xdr:row>86</xdr:row>
      <xdr:rowOff>27636</xdr:rowOff>
    </xdr:to>
    <xdr:sp macro="" textlink="">
      <xdr:nvSpPr>
        <xdr:cNvPr id="511" name="フローチャート: 判断 510">
          <a:extLst>
            <a:ext uri="{FF2B5EF4-FFF2-40B4-BE49-F238E27FC236}">
              <a16:creationId xmlns:a16="http://schemas.microsoft.com/office/drawing/2014/main" id="{B5084DE8-4150-4A56-9733-AD71FA52A44D}"/>
            </a:ext>
          </a:extLst>
        </xdr:cNvPr>
        <xdr:cNvSpPr/>
      </xdr:nvSpPr>
      <xdr:spPr>
        <a:xfrm>
          <a:off x="16388080" y="143468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2" name="テキスト ボックス 511">
          <a:extLst>
            <a:ext uri="{FF2B5EF4-FFF2-40B4-BE49-F238E27FC236}">
              <a16:creationId xmlns:a16="http://schemas.microsoft.com/office/drawing/2014/main" id="{DB188009-F20C-4413-B940-2A445F990C96}"/>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3" name="テキスト ボックス 512">
          <a:extLst>
            <a:ext uri="{FF2B5EF4-FFF2-40B4-BE49-F238E27FC236}">
              <a16:creationId xmlns:a16="http://schemas.microsoft.com/office/drawing/2014/main" id="{5F202199-C2B5-4906-8D53-3AE2A5FC7329}"/>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4" name="テキスト ボックス 513">
          <a:extLst>
            <a:ext uri="{FF2B5EF4-FFF2-40B4-BE49-F238E27FC236}">
              <a16:creationId xmlns:a16="http://schemas.microsoft.com/office/drawing/2014/main" id="{12602E0B-F6F1-4AB7-A64F-7E1B2D30F08C}"/>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15" name="テキスト ボックス 514">
          <a:extLst>
            <a:ext uri="{FF2B5EF4-FFF2-40B4-BE49-F238E27FC236}">
              <a16:creationId xmlns:a16="http://schemas.microsoft.com/office/drawing/2014/main" id="{EF3E7E68-12E1-4796-B91D-E6AE0A4B77A6}"/>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16" name="テキスト ボックス 515">
          <a:extLst>
            <a:ext uri="{FF2B5EF4-FFF2-40B4-BE49-F238E27FC236}">
              <a16:creationId xmlns:a16="http://schemas.microsoft.com/office/drawing/2014/main" id="{7643B2E6-EE42-4B14-8F23-7FC75D0F811D}"/>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104800</xdr:rowOff>
    </xdr:from>
    <xdr:to>
      <xdr:col>116</xdr:col>
      <xdr:colOff>114300</xdr:colOff>
      <xdr:row>86</xdr:row>
      <xdr:rowOff>34950</xdr:rowOff>
    </xdr:to>
    <xdr:sp macro="" textlink="">
      <xdr:nvSpPr>
        <xdr:cNvPr id="517" name="楕円 516">
          <a:extLst>
            <a:ext uri="{FF2B5EF4-FFF2-40B4-BE49-F238E27FC236}">
              <a16:creationId xmlns:a16="http://schemas.microsoft.com/office/drawing/2014/main" id="{9F9A6327-8C79-466F-BA89-BCFBC75BCAFE}"/>
            </a:ext>
          </a:extLst>
        </xdr:cNvPr>
        <xdr:cNvSpPr/>
      </xdr:nvSpPr>
      <xdr:spPr>
        <a:xfrm>
          <a:off x="19458940" y="143542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31563</xdr:rowOff>
    </xdr:from>
    <xdr:ext cx="469744" cy="259045"/>
    <xdr:sp macro="" textlink="">
      <xdr:nvSpPr>
        <xdr:cNvPr id="518" name="【消防施設】&#10;一人当たり面積該当値テキスト">
          <a:extLst>
            <a:ext uri="{FF2B5EF4-FFF2-40B4-BE49-F238E27FC236}">
              <a16:creationId xmlns:a16="http://schemas.microsoft.com/office/drawing/2014/main" id="{80CF0590-0EE3-4A38-B0A2-48FCF0A1B87E}"/>
            </a:ext>
          </a:extLst>
        </xdr:cNvPr>
        <xdr:cNvSpPr txBox="1"/>
      </xdr:nvSpPr>
      <xdr:spPr>
        <a:xfrm>
          <a:off x="19547840" y="14280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107086</xdr:rowOff>
    </xdr:from>
    <xdr:to>
      <xdr:col>112</xdr:col>
      <xdr:colOff>38100</xdr:colOff>
      <xdr:row>86</xdr:row>
      <xdr:rowOff>37236</xdr:rowOff>
    </xdr:to>
    <xdr:sp macro="" textlink="">
      <xdr:nvSpPr>
        <xdr:cNvPr id="519" name="楕円 518">
          <a:extLst>
            <a:ext uri="{FF2B5EF4-FFF2-40B4-BE49-F238E27FC236}">
              <a16:creationId xmlns:a16="http://schemas.microsoft.com/office/drawing/2014/main" id="{C67DA064-F74B-4F23-AA03-5C1E89203B68}"/>
            </a:ext>
          </a:extLst>
        </xdr:cNvPr>
        <xdr:cNvSpPr/>
      </xdr:nvSpPr>
      <xdr:spPr>
        <a:xfrm>
          <a:off x="18735040" y="143564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155600</xdr:rowOff>
    </xdr:from>
    <xdr:to>
      <xdr:col>116</xdr:col>
      <xdr:colOff>63500</xdr:colOff>
      <xdr:row>85</xdr:row>
      <xdr:rowOff>157886</xdr:rowOff>
    </xdr:to>
    <xdr:cxnSp macro="">
      <xdr:nvCxnSpPr>
        <xdr:cNvPr id="520" name="直線コネクタ 519">
          <a:extLst>
            <a:ext uri="{FF2B5EF4-FFF2-40B4-BE49-F238E27FC236}">
              <a16:creationId xmlns:a16="http://schemas.microsoft.com/office/drawing/2014/main" id="{BB31A5FE-9B83-4488-A8DF-A4AFFD620EA5}"/>
            </a:ext>
          </a:extLst>
        </xdr:cNvPr>
        <xdr:cNvCxnSpPr/>
      </xdr:nvCxnSpPr>
      <xdr:spPr>
        <a:xfrm flipV="1">
          <a:off x="18778220" y="14405000"/>
          <a:ext cx="7315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108001</xdr:rowOff>
    </xdr:from>
    <xdr:to>
      <xdr:col>107</xdr:col>
      <xdr:colOff>101600</xdr:colOff>
      <xdr:row>86</xdr:row>
      <xdr:rowOff>38151</xdr:rowOff>
    </xdr:to>
    <xdr:sp macro="" textlink="">
      <xdr:nvSpPr>
        <xdr:cNvPr id="521" name="楕円 520">
          <a:extLst>
            <a:ext uri="{FF2B5EF4-FFF2-40B4-BE49-F238E27FC236}">
              <a16:creationId xmlns:a16="http://schemas.microsoft.com/office/drawing/2014/main" id="{7411B483-74C2-4778-8481-F4951C88807E}"/>
            </a:ext>
          </a:extLst>
        </xdr:cNvPr>
        <xdr:cNvSpPr/>
      </xdr:nvSpPr>
      <xdr:spPr>
        <a:xfrm>
          <a:off x="17937480" y="143574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157886</xdr:rowOff>
    </xdr:from>
    <xdr:to>
      <xdr:col>111</xdr:col>
      <xdr:colOff>177800</xdr:colOff>
      <xdr:row>85</xdr:row>
      <xdr:rowOff>158801</xdr:rowOff>
    </xdr:to>
    <xdr:cxnSp macro="">
      <xdr:nvCxnSpPr>
        <xdr:cNvPr id="522" name="直線コネクタ 521">
          <a:extLst>
            <a:ext uri="{FF2B5EF4-FFF2-40B4-BE49-F238E27FC236}">
              <a16:creationId xmlns:a16="http://schemas.microsoft.com/office/drawing/2014/main" id="{6A8CC697-30E6-4669-954C-61EAD0C49CDB}"/>
            </a:ext>
          </a:extLst>
        </xdr:cNvPr>
        <xdr:cNvCxnSpPr/>
      </xdr:nvCxnSpPr>
      <xdr:spPr>
        <a:xfrm flipV="1">
          <a:off x="17988280" y="14407286"/>
          <a:ext cx="78994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108458</xdr:rowOff>
    </xdr:from>
    <xdr:to>
      <xdr:col>102</xdr:col>
      <xdr:colOff>165100</xdr:colOff>
      <xdr:row>86</xdr:row>
      <xdr:rowOff>38608</xdr:rowOff>
    </xdr:to>
    <xdr:sp macro="" textlink="">
      <xdr:nvSpPr>
        <xdr:cNvPr id="523" name="楕円 522">
          <a:extLst>
            <a:ext uri="{FF2B5EF4-FFF2-40B4-BE49-F238E27FC236}">
              <a16:creationId xmlns:a16="http://schemas.microsoft.com/office/drawing/2014/main" id="{7DF80922-24BF-496C-85A9-A680BBDA12F8}"/>
            </a:ext>
          </a:extLst>
        </xdr:cNvPr>
        <xdr:cNvSpPr/>
      </xdr:nvSpPr>
      <xdr:spPr>
        <a:xfrm>
          <a:off x="17162780" y="143578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158801</xdr:rowOff>
    </xdr:from>
    <xdr:to>
      <xdr:col>107</xdr:col>
      <xdr:colOff>50800</xdr:colOff>
      <xdr:row>85</xdr:row>
      <xdr:rowOff>159258</xdr:rowOff>
    </xdr:to>
    <xdr:cxnSp macro="">
      <xdr:nvCxnSpPr>
        <xdr:cNvPr id="524" name="直線コネクタ 523">
          <a:extLst>
            <a:ext uri="{FF2B5EF4-FFF2-40B4-BE49-F238E27FC236}">
              <a16:creationId xmlns:a16="http://schemas.microsoft.com/office/drawing/2014/main" id="{317FD955-EE38-413C-BDEE-B7A404CD3317}"/>
            </a:ext>
          </a:extLst>
        </xdr:cNvPr>
        <xdr:cNvCxnSpPr/>
      </xdr:nvCxnSpPr>
      <xdr:spPr>
        <a:xfrm flipV="1">
          <a:off x="17213580" y="14408201"/>
          <a:ext cx="7747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108916</xdr:rowOff>
    </xdr:from>
    <xdr:to>
      <xdr:col>98</xdr:col>
      <xdr:colOff>38100</xdr:colOff>
      <xdr:row>86</xdr:row>
      <xdr:rowOff>39066</xdr:rowOff>
    </xdr:to>
    <xdr:sp macro="" textlink="">
      <xdr:nvSpPr>
        <xdr:cNvPr id="525" name="楕円 524">
          <a:extLst>
            <a:ext uri="{FF2B5EF4-FFF2-40B4-BE49-F238E27FC236}">
              <a16:creationId xmlns:a16="http://schemas.microsoft.com/office/drawing/2014/main" id="{2F9B0A2F-142C-47CA-B564-62820BE240ED}"/>
            </a:ext>
          </a:extLst>
        </xdr:cNvPr>
        <xdr:cNvSpPr/>
      </xdr:nvSpPr>
      <xdr:spPr>
        <a:xfrm>
          <a:off x="16388080" y="143583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159258</xdr:rowOff>
    </xdr:from>
    <xdr:to>
      <xdr:col>102</xdr:col>
      <xdr:colOff>114300</xdr:colOff>
      <xdr:row>85</xdr:row>
      <xdr:rowOff>159716</xdr:rowOff>
    </xdr:to>
    <xdr:cxnSp macro="">
      <xdr:nvCxnSpPr>
        <xdr:cNvPr id="526" name="直線コネクタ 525">
          <a:extLst>
            <a:ext uri="{FF2B5EF4-FFF2-40B4-BE49-F238E27FC236}">
              <a16:creationId xmlns:a16="http://schemas.microsoft.com/office/drawing/2014/main" id="{007CB22B-7073-4440-AB01-8B7C964DA37B}"/>
            </a:ext>
          </a:extLst>
        </xdr:cNvPr>
        <xdr:cNvCxnSpPr/>
      </xdr:nvCxnSpPr>
      <xdr:spPr>
        <a:xfrm flipV="1">
          <a:off x="16431260" y="14408658"/>
          <a:ext cx="78232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171263</xdr:rowOff>
    </xdr:from>
    <xdr:ext cx="469744" cy="259045"/>
    <xdr:sp macro="" textlink="">
      <xdr:nvSpPr>
        <xdr:cNvPr id="527" name="n_1aveValue【消防施設】&#10;一人当たり面積">
          <a:extLst>
            <a:ext uri="{FF2B5EF4-FFF2-40B4-BE49-F238E27FC236}">
              <a16:creationId xmlns:a16="http://schemas.microsoft.com/office/drawing/2014/main" id="{F2E3BFD3-1728-49C0-80EA-E498FA93BCA0}"/>
            </a:ext>
          </a:extLst>
        </xdr:cNvPr>
        <xdr:cNvSpPr txBox="1"/>
      </xdr:nvSpPr>
      <xdr:spPr>
        <a:xfrm>
          <a:off x="18561127" y="14085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5300</xdr:rowOff>
    </xdr:from>
    <xdr:ext cx="469744" cy="259045"/>
    <xdr:sp macro="" textlink="">
      <xdr:nvSpPr>
        <xdr:cNvPr id="528" name="n_2aveValue【消防施設】&#10;一人当たり面積">
          <a:extLst>
            <a:ext uri="{FF2B5EF4-FFF2-40B4-BE49-F238E27FC236}">
              <a16:creationId xmlns:a16="http://schemas.microsoft.com/office/drawing/2014/main" id="{BDC79F4A-43C4-4FEB-929C-26E76AC37A64}"/>
            </a:ext>
          </a:extLst>
        </xdr:cNvPr>
        <xdr:cNvSpPr txBox="1"/>
      </xdr:nvSpPr>
      <xdr:spPr>
        <a:xfrm>
          <a:off x="17776267" y="14087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170350</xdr:rowOff>
    </xdr:from>
    <xdr:ext cx="469744" cy="259045"/>
    <xdr:sp macro="" textlink="">
      <xdr:nvSpPr>
        <xdr:cNvPr id="529" name="n_3aveValue【消防施設】&#10;一人当たり面積">
          <a:extLst>
            <a:ext uri="{FF2B5EF4-FFF2-40B4-BE49-F238E27FC236}">
              <a16:creationId xmlns:a16="http://schemas.microsoft.com/office/drawing/2014/main" id="{E26CBF9E-DA37-4908-8AB3-B2E411E088BB}"/>
            </a:ext>
          </a:extLst>
        </xdr:cNvPr>
        <xdr:cNvSpPr txBox="1"/>
      </xdr:nvSpPr>
      <xdr:spPr>
        <a:xfrm>
          <a:off x="17001567" y="1408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44163</xdr:rowOff>
    </xdr:from>
    <xdr:ext cx="469744" cy="259045"/>
    <xdr:sp macro="" textlink="">
      <xdr:nvSpPr>
        <xdr:cNvPr id="530" name="n_4aveValue【消防施設】&#10;一人当たり面積">
          <a:extLst>
            <a:ext uri="{FF2B5EF4-FFF2-40B4-BE49-F238E27FC236}">
              <a16:creationId xmlns:a16="http://schemas.microsoft.com/office/drawing/2014/main" id="{2257F74E-55B2-45C0-B301-4D9C609A2145}"/>
            </a:ext>
          </a:extLst>
        </xdr:cNvPr>
        <xdr:cNvSpPr txBox="1"/>
      </xdr:nvSpPr>
      <xdr:spPr>
        <a:xfrm>
          <a:off x="16226867" y="14125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28363</xdr:rowOff>
    </xdr:from>
    <xdr:ext cx="469744" cy="259045"/>
    <xdr:sp macro="" textlink="">
      <xdr:nvSpPr>
        <xdr:cNvPr id="531" name="n_1mainValue【消防施設】&#10;一人当たり面積">
          <a:extLst>
            <a:ext uri="{FF2B5EF4-FFF2-40B4-BE49-F238E27FC236}">
              <a16:creationId xmlns:a16="http://schemas.microsoft.com/office/drawing/2014/main" id="{84B86067-2F68-4145-9D59-109D8F5243D3}"/>
            </a:ext>
          </a:extLst>
        </xdr:cNvPr>
        <xdr:cNvSpPr txBox="1"/>
      </xdr:nvSpPr>
      <xdr:spPr>
        <a:xfrm>
          <a:off x="18561127" y="1444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29278</xdr:rowOff>
    </xdr:from>
    <xdr:ext cx="469744" cy="259045"/>
    <xdr:sp macro="" textlink="">
      <xdr:nvSpPr>
        <xdr:cNvPr id="532" name="n_2mainValue【消防施設】&#10;一人当たり面積">
          <a:extLst>
            <a:ext uri="{FF2B5EF4-FFF2-40B4-BE49-F238E27FC236}">
              <a16:creationId xmlns:a16="http://schemas.microsoft.com/office/drawing/2014/main" id="{3D8FCFCF-918F-4584-8ECD-12FBFCAD1B50}"/>
            </a:ext>
          </a:extLst>
        </xdr:cNvPr>
        <xdr:cNvSpPr txBox="1"/>
      </xdr:nvSpPr>
      <xdr:spPr>
        <a:xfrm>
          <a:off x="17776267" y="1444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29735</xdr:rowOff>
    </xdr:from>
    <xdr:ext cx="469744" cy="259045"/>
    <xdr:sp macro="" textlink="">
      <xdr:nvSpPr>
        <xdr:cNvPr id="533" name="n_3mainValue【消防施設】&#10;一人当たり面積">
          <a:extLst>
            <a:ext uri="{FF2B5EF4-FFF2-40B4-BE49-F238E27FC236}">
              <a16:creationId xmlns:a16="http://schemas.microsoft.com/office/drawing/2014/main" id="{D56F0908-47AE-4279-8DA6-5ED360D1A078}"/>
            </a:ext>
          </a:extLst>
        </xdr:cNvPr>
        <xdr:cNvSpPr txBox="1"/>
      </xdr:nvSpPr>
      <xdr:spPr>
        <a:xfrm>
          <a:off x="17001567" y="14446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30193</xdr:rowOff>
    </xdr:from>
    <xdr:ext cx="469744" cy="259045"/>
    <xdr:sp macro="" textlink="">
      <xdr:nvSpPr>
        <xdr:cNvPr id="534" name="n_4mainValue【消防施設】&#10;一人当たり面積">
          <a:extLst>
            <a:ext uri="{FF2B5EF4-FFF2-40B4-BE49-F238E27FC236}">
              <a16:creationId xmlns:a16="http://schemas.microsoft.com/office/drawing/2014/main" id="{A956DE9B-7157-4327-A755-B920A8AA0094}"/>
            </a:ext>
          </a:extLst>
        </xdr:cNvPr>
        <xdr:cNvSpPr txBox="1"/>
      </xdr:nvSpPr>
      <xdr:spPr>
        <a:xfrm>
          <a:off x="16226867" y="14447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5" name="正方形/長方形 534">
          <a:extLst>
            <a:ext uri="{FF2B5EF4-FFF2-40B4-BE49-F238E27FC236}">
              <a16:creationId xmlns:a16="http://schemas.microsoft.com/office/drawing/2014/main" id="{208E4977-26C3-456C-A329-2F9DD88A6F8C}"/>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6" name="正方形/長方形 535">
          <a:extLst>
            <a:ext uri="{FF2B5EF4-FFF2-40B4-BE49-F238E27FC236}">
              <a16:creationId xmlns:a16="http://schemas.microsoft.com/office/drawing/2014/main" id="{C7DAB201-5D8A-4C35-A371-60AA413B77F1}"/>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7" name="正方形/長方形 536">
          <a:extLst>
            <a:ext uri="{FF2B5EF4-FFF2-40B4-BE49-F238E27FC236}">
              <a16:creationId xmlns:a16="http://schemas.microsoft.com/office/drawing/2014/main" id="{926DF8D2-9530-4A37-BEBD-221C706AC4C8}"/>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8" name="正方形/長方形 537">
          <a:extLst>
            <a:ext uri="{FF2B5EF4-FFF2-40B4-BE49-F238E27FC236}">
              <a16:creationId xmlns:a16="http://schemas.microsoft.com/office/drawing/2014/main" id="{9331B149-2A7A-463E-AE83-4BC88A82291A}"/>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9" name="正方形/長方形 538">
          <a:extLst>
            <a:ext uri="{FF2B5EF4-FFF2-40B4-BE49-F238E27FC236}">
              <a16:creationId xmlns:a16="http://schemas.microsoft.com/office/drawing/2014/main" id="{3182E85B-88F5-44EC-9247-C74627AF1712}"/>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0" name="正方形/長方形 539">
          <a:extLst>
            <a:ext uri="{FF2B5EF4-FFF2-40B4-BE49-F238E27FC236}">
              <a16:creationId xmlns:a16="http://schemas.microsoft.com/office/drawing/2014/main" id="{0C6B9CE7-3D94-428E-B9C7-2E72B5DC8182}"/>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1" name="正方形/長方形 540">
          <a:extLst>
            <a:ext uri="{FF2B5EF4-FFF2-40B4-BE49-F238E27FC236}">
              <a16:creationId xmlns:a16="http://schemas.microsoft.com/office/drawing/2014/main" id="{E041D325-A770-4D16-89D0-6228364E2B9A}"/>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2" name="正方形/長方形 541">
          <a:extLst>
            <a:ext uri="{FF2B5EF4-FFF2-40B4-BE49-F238E27FC236}">
              <a16:creationId xmlns:a16="http://schemas.microsoft.com/office/drawing/2014/main" id="{B073F53F-17DA-487A-ADC6-C39AD2152AD6}"/>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3" name="テキスト ボックス 542">
          <a:extLst>
            <a:ext uri="{FF2B5EF4-FFF2-40B4-BE49-F238E27FC236}">
              <a16:creationId xmlns:a16="http://schemas.microsoft.com/office/drawing/2014/main" id="{18794202-8E4B-429A-A967-0E547B15DB87}"/>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4" name="直線コネクタ 543">
          <a:extLst>
            <a:ext uri="{FF2B5EF4-FFF2-40B4-BE49-F238E27FC236}">
              <a16:creationId xmlns:a16="http://schemas.microsoft.com/office/drawing/2014/main" id="{70AD1F81-E800-42F2-8E9A-83891CB84F2A}"/>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5" name="テキスト ボックス 544">
          <a:extLst>
            <a:ext uri="{FF2B5EF4-FFF2-40B4-BE49-F238E27FC236}">
              <a16:creationId xmlns:a16="http://schemas.microsoft.com/office/drawing/2014/main" id="{4BEEF932-823C-4C94-A0F6-0E6D18C5AA77}"/>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46" name="直線コネクタ 545">
          <a:extLst>
            <a:ext uri="{FF2B5EF4-FFF2-40B4-BE49-F238E27FC236}">
              <a16:creationId xmlns:a16="http://schemas.microsoft.com/office/drawing/2014/main" id="{CD58C806-CF41-48CD-A561-4E910DEC7C11}"/>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47" name="テキスト ボックス 546">
          <a:extLst>
            <a:ext uri="{FF2B5EF4-FFF2-40B4-BE49-F238E27FC236}">
              <a16:creationId xmlns:a16="http://schemas.microsoft.com/office/drawing/2014/main" id="{B3656189-E153-41A8-9F51-7DD8A5E90047}"/>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48" name="直線コネクタ 547">
          <a:extLst>
            <a:ext uri="{FF2B5EF4-FFF2-40B4-BE49-F238E27FC236}">
              <a16:creationId xmlns:a16="http://schemas.microsoft.com/office/drawing/2014/main" id="{3767A388-2957-409A-BD01-2EEFEE9A926B}"/>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49" name="テキスト ボックス 548">
          <a:extLst>
            <a:ext uri="{FF2B5EF4-FFF2-40B4-BE49-F238E27FC236}">
              <a16:creationId xmlns:a16="http://schemas.microsoft.com/office/drawing/2014/main" id="{B4E73BC6-8E2B-4E03-A7D8-739A0D5F59F7}"/>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0" name="直線コネクタ 549">
          <a:extLst>
            <a:ext uri="{FF2B5EF4-FFF2-40B4-BE49-F238E27FC236}">
              <a16:creationId xmlns:a16="http://schemas.microsoft.com/office/drawing/2014/main" id="{487490A9-5E94-444C-9A22-928E35B97FE0}"/>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1" name="テキスト ボックス 550">
          <a:extLst>
            <a:ext uri="{FF2B5EF4-FFF2-40B4-BE49-F238E27FC236}">
              <a16:creationId xmlns:a16="http://schemas.microsoft.com/office/drawing/2014/main" id="{2B71BBEB-1A1C-40E2-B5BC-A06C9A21F8EB}"/>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2" name="直線コネクタ 551">
          <a:extLst>
            <a:ext uri="{FF2B5EF4-FFF2-40B4-BE49-F238E27FC236}">
              <a16:creationId xmlns:a16="http://schemas.microsoft.com/office/drawing/2014/main" id="{90866910-CBD5-431F-86FE-49D169B4194C}"/>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3" name="テキスト ボックス 552">
          <a:extLst>
            <a:ext uri="{FF2B5EF4-FFF2-40B4-BE49-F238E27FC236}">
              <a16:creationId xmlns:a16="http://schemas.microsoft.com/office/drawing/2014/main" id="{2C61810E-C1CF-49DC-8C5D-F07019B96C56}"/>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4" name="直線コネクタ 553">
          <a:extLst>
            <a:ext uri="{FF2B5EF4-FFF2-40B4-BE49-F238E27FC236}">
              <a16:creationId xmlns:a16="http://schemas.microsoft.com/office/drawing/2014/main" id="{C7FAC0A4-A380-41E9-A8C8-BEDB980B1F72}"/>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5" name="テキスト ボックス 554">
          <a:extLst>
            <a:ext uri="{FF2B5EF4-FFF2-40B4-BE49-F238E27FC236}">
              <a16:creationId xmlns:a16="http://schemas.microsoft.com/office/drawing/2014/main" id="{876144B7-B3FB-4A5C-9B8D-F317ECEE90A6}"/>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56" name="直線コネクタ 555">
          <a:extLst>
            <a:ext uri="{FF2B5EF4-FFF2-40B4-BE49-F238E27FC236}">
              <a16:creationId xmlns:a16="http://schemas.microsoft.com/office/drawing/2014/main" id="{5E7A71DF-3092-4811-A928-5FFD65CA3244}"/>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57" name="テキスト ボックス 556">
          <a:extLst>
            <a:ext uri="{FF2B5EF4-FFF2-40B4-BE49-F238E27FC236}">
              <a16:creationId xmlns:a16="http://schemas.microsoft.com/office/drawing/2014/main" id="{AACE59A2-17FA-4698-82AD-4EFAD372EDEF}"/>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8" name="直線コネクタ 557">
          <a:extLst>
            <a:ext uri="{FF2B5EF4-FFF2-40B4-BE49-F238E27FC236}">
              <a16:creationId xmlns:a16="http://schemas.microsoft.com/office/drawing/2014/main" id="{1325AA65-BC0F-4B66-A100-70AC979B6AFF}"/>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9" name="【庁舎】&#10;有形固定資産減価償却率グラフ枠">
          <a:extLst>
            <a:ext uri="{FF2B5EF4-FFF2-40B4-BE49-F238E27FC236}">
              <a16:creationId xmlns:a16="http://schemas.microsoft.com/office/drawing/2014/main" id="{B6ADE7E3-EE4E-4A3E-AC62-969AE1CD6274}"/>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50074</xdr:rowOff>
    </xdr:from>
    <xdr:to>
      <xdr:col>85</xdr:col>
      <xdr:colOff>126364</xdr:colOff>
      <xdr:row>109</xdr:row>
      <xdr:rowOff>25581</xdr:rowOff>
    </xdr:to>
    <xdr:cxnSp macro="">
      <xdr:nvCxnSpPr>
        <xdr:cNvPr id="560" name="直線コネクタ 559">
          <a:extLst>
            <a:ext uri="{FF2B5EF4-FFF2-40B4-BE49-F238E27FC236}">
              <a16:creationId xmlns:a16="http://schemas.microsoft.com/office/drawing/2014/main" id="{16BFB98C-DF5B-43BE-8B6D-8790622B369E}"/>
            </a:ext>
          </a:extLst>
        </xdr:cNvPr>
        <xdr:cNvCxnSpPr/>
      </xdr:nvCxnSpPr>
      <xdr:spPr>
        <a:xfrm flipV="1">
          <a:off x="14375764" y="16814074"/>
          <a:ext cx="0" cy="148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29408</xdr:rowOff>
    </xdr:from>
    <xdr:ext cx="405111" cy="259045"/>
    <xdr:sp macro="" textlink="">
      <xdr:nvSpPr>
        <xdr:cNvPr id="561" name="【庁舎】&#10;有形固定資産減価償却率最小値テキスト">
          <a:extLst>
            <a:ext uri="{FF2B5EF4-FFF2-40B4-BE49-F238E27FC236}">
              <a16:creationId xmlns:a16="http://schemas.microsoft.com/office/drawing/2014/main" id="{8BC3C55D-53AB-45C0-97A0-B7C9478936A2}"/>
            </a:ext>
          </a:extLst>
        </xdr:cNvPr>
        <xdr:cNvSpPr txBox="1"/>
      </xdr:nvSpPr>
      <xdr:spPr>
        <a:xfrm>
          <a:off x="14414500" y="18302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25581</xdr:rowOff>
    </xdr:from>
    <xdr:to>
      <xdr:col>86</xdr:col>
      <xdr:colOff>25400</xdr:colOff>
      <xdr:row>109</xdr:row>
      <xdr:rowOff>25581</xdr:rowOff>
    </xdr:to>
    <xdr:cxnSp macro="">
      <xdr:nvCxnSpPr>
        <xdr:cNvPr id="562" name="直線コネクタ 561">
          <a:extLst>
            <a:ext uri="{FF2B5EF4-FFF2-40B4-BE49-F238E27FC236}">
              <a16:creationId xmlns:a16="http://schemas.microsoft.com/office/drawing/2014/main" id="{5BC8887B-F089-4312-A47E-3AA10A851748}"/>
            </a:ext>
          </a:extLst>
        </xdr:cNvPr>
        <xdr:cNvCxnSpPr/>
      </xdr:nvCxnSpPr>
      <xdr:spPr>
        <a:xfrm>
          <a:off x="14287500" y="182983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168201</xdr:rowOff>
    </xdr:from>
    <xdr:ext cx="340478" cy="259045"/>
    <xdr:sp macro="" textlink="">
      <xdr:nvSpPr>
        <xdr:cNvPr id="563" name="【庁舎】&#10;有形固定資産減価償却率最大値テキスト">
          <a:extLst>
            <a:ext uri="{FF2B5EF4-FFF2-40B4-BE49-F238E27FC236}">
              <a16:creationId xmlns:a16="http://schemas.microsoft.com/office/drawing/2014/main" id="{6D24CA48-CFF5-4EEF-BCF5-86D538FFE239}"/>
            </a:ext>
          </a:extLst>
        </xdr:cNvPr>
        <xdr:cNvSpPr txBox="1"/>
      </xdr:nvSpPr>
      <xdr:spPr>
        <a:xfrm>
          <a:off x="14414500" y="165969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50074</xdr:rowOff>
    </xdr:from>
    <xdr:to>
      <xdr:col>86</xdr:col>
      <xdr:colOff>25400</xdr:colOff>
      <xdr:row>100</xdr:row>
      <xdr:rowOff>50074</xdr:rowOff>
    </xdr:to>
    <xdr:cxnSp macro="">
      <xdr:nvCxnSpPr>
        <xdr:cNvPr id="564" name="直線コネクタ 563">
          <a:extLst>
            <a:ext uri="{FF2B5EF4-FFF2-40B4-BE49-F238E27FC236}">
              <a16:creationId xmlns:a16="http://schemas.microsoft.com/office/drawing/2014/main" id="{C02A8748-066C-43F7-BACE-85BD9D9EF5C3}"/>
            </a:ext>
          </a:extLst>
        </xdr:cNvPr>
        <xdr:cNvCxnSpPr/>
      </xdr:nvCxnSpPr>
      <xdr:spPr>
        <a:xfrm>
          <a:off x="14287500" y="168140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25416</xdr:rowOff>
    </xdr:from>
    <xdr:ext cx="405111" cy="259045"/>
    <xdr:sp macro="" textlink="">
      <xdr:nvSpPr>
        <xdr:cNvPr id="565" name="【庁舎】&#10;有形固定資産減価償却率平均値テキスト">
          <a:extLst>
            <a:ext uri="{FF2B5EF4-FFF2-40B4-BE49-F238E27FC236}">
              <a16:creationId xmlns:a16="http://schemas.microsoft.com/office/drawing/2014/main" id="{CCD1FDF4-A0BF-41B2-BBEC-9A50D5072CFF}"/>
            </a:ext>
          </a:extLst>
        </xdr:cNvPr>
        <xdr:cNvSpPr txBox="1"/>
      </xdr:nvSpPr>
      <xdr:spPr>
        <a:xfrm>
          <a:off x="14414500" y="174599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2539</xdr:rowOff>
    </xdr:from>
    <xdr:to>
      <xdr:col>85</xdr:col>
      <xdr:colOff>177800</xdr:colOff>
      <xdr:row>105</xdr:row>
      <xdr:rowOff>104139</xdr:rowOff>
    </xdr:to>
    <xdr:sp macro="" textlink="">
      <xdr:nvSpPr>
        <xdr:cNvPr id="566" name="フローチャート: 判断 565">
          <a:extLst>
            <a:ext uri="{FF2B5EF4-FFF2-40B4-BE49-F238E27FC236}">
              <a16:creationId xmlns:a16="http://schemas.microsoft.com/office/drawing/2014/main" id="{17958480-E8D2-4941-A161-A5B21B3E2448}"/>
            </a:ext>
          </a:extLst>
        </xdr:cNvPr>
        <xdr:cNvSpPr/>
      </xdr:nvSpPr>
      <xdr:spPr>
        <a:xfrm>
          <a:off x="14325600" y="1760473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141332</xdr:rowOff>
    </xdr:from>
    <xdr:to>
      <xdr:col>81</xdr:col>
      <xdr:colOff>101600</xdr:colOff>
      <xdr:row>105</xdr:row>
      <xdr:rowOff>71482</xdr:rowOff>
    </xdr:to>
    <xdr:sp macro="" textlink="">
      <xdr:nvSpPr>
        <xdr:cNvPr id="567" name="フローチャート: 判断 566">
          <a:extLst>
            <a:ext uri="{FF2B5EF4-FFF2-40B4-BE49-F238E27FC236}">
              <a16:creationId xmlns:a16="http://schemas.microsoft.com/office/drawing/2014/main" id="{D167BE31-A516-4227-BA1C-CDDE3962AF75}"/>
            </a:ext>
          </a:extLst>
        </xdr:cNvPr>
        <xdr:cNvSpPr/>
      </xdr:nvSpPr>
      <xdr:spPr>
        <a:xfrm>
          <a:off x="13578840" y="175758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134801</xdr:rowOff>
    </xdr:from>
    <xdr:to>
      <xdr:col>76</xdr:col>
      <xdr:colOff>165100</xdr:colOff>
      <xdr:row>105</xdr:row>
      <xdr:rowOff>64951</xdr:rowOff>
    </xdr:to>
    <xdr:sp macro="" textlink="">
      <xdr:nvSpPr>
        <xdr:cNvPr id="568" name="フローチャート: 判断 567">
          <a:extLst>
            <a:ext uri="{FF2B5EF4-FFF2-40B4-BE49-F238E27FC236}">
              <a16:creationId xmlns:a16="http://schemas.microsoft.com/office/drawing/2014/main" id="{079715E9-0811-496B-93FA-1FA1652CC3B0}"/>
            </a:ext>
          </a:extLst>
        </xdr:cNvPr>
        <xdr:cNvSpPr/>
      </xdr:nvSpPr>
      <xdr:spPr>
        <a:xfrm>
          <a:off x="12804140" y="175693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129902</xdr:rowOff>
    </xdr:from>
    <xdr:to>
      <xdr:col>72</xdr:col>
      <xdr:colOff>38100</xdr:colOff>
      <xdr:row>105</xdr:row>
      <xdr:rowOff>60052</xdr:rowOff>
    </xdr:to>
    <xdr:sp macro="" textlink="">
      <xdr:nvSpPr>
        <xdr:cNvPr id="569" name="フローチャート: 判断 568">
          <a:extLst>
            <a:ext uri="{FF2B5EF4-FFF2-40B4-BE49-F238E27FC236}">
              <a16:creationId xmlns:a16="http://schemas.microsoft.com/office/drawing/2014/main" id="{EABDE042-E9D9-4053-A5DA-1239A56C086B}"/>
            </a:ext>
          </a:extLst>
        </xdr:cNvPr>
        <xdr:cNvSpPr/>
      </xdr:nvSpPr>
      <xdr:spPr>
        <a:xfrm>
          <a:off x="12029440" y="175644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170724</xdr:rowOff>
    </xdr:from>
    <xdr:to>
      <xdr:col>67</xdr:col>
      <xdr:colOff>101600</xdr:colOff>
      <xdr:row>105</xdr:row>
      <xdr:rowOff>100874</xdr:rowOff>
    </xdr:to>
    <xdr:sp macro="" textlink="">
      <xdr:nvSpPr>
        <xdr:cNvPr id="570" name="フローチャート: 判断 569">
          <a:extLst>
            <a:ext uri="{FF2B5EF4-FFF2-40B4-BE49-F238E27FC236}">
              <a16:creationId xmlns:a16="http://schemas.microsoft.com/office/drawing/2014/main" id="{5F73F37C-3206-496C-96FA-4BC8DD09AA8F}"/>
            </a:ext>
          </a:extLst>
        </xdr:cNvPr>
        <xdr:cNvSpPr/>
      </xdr:nvSpPr>
      <xdr:spPr>
        <a:xfrm>
          <a:off x="11231880" y="176052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1" name="テキスト ボックス 570">
          <a:extLst>
            <a:ext uri="{FF2B5EF4-FFF2-40B4-BE49-F238E27FC236}">
              <a16:creationId xmlns:a16="http://schemas.microsoft.com/office/drawing/2014/main" id="{7A616B2E-6F08-49F7-ABB0-AF34D74CDC5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2" name="テキスト ボックス 571">
          <a:extLst>
            <a:ext uri="{FF2B5EF4-FFF2-40B4-BE49-F238E27FC236}">
              <a16:creationId xmlns:a16="http://schemas.microsoft.com/office/drawing/2014/main" id="{EEDCBCB1-EB15-446C-B2F4-36D213CC2FC1}"/>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3" name="テキスト ボックス 572">
          <a:extLst>
            <a:ext uri="{FF2B5EF4-FFF2-40B4-BE49-F238E27FC236}">
              <a16:creationId xmlns:a16="http://schemas.microsoft.com/office/drawing/2014/main" id="{6CB87F41-A87E-4E0E-A626-5983EC4F9158}"/>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4" name="テキスト ボックス 573">
          <a:extLst>
            <a:ext uri="{FF2B5EF4-FFF2-40B4-BE49-F238E27FC236}">
              <a16:creationId xmlns:a16="http://schemas.microsoft.com/office/drawing/2014/main" id="{74EB0440-85EC-4AED-81D1-2024C1393B8E}"/>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5" name="テキスト ボックス 574">
          <a:extLst>
            <a:ext uri="{FF2B5EF4-FFF2-40B4-BE49-F238E27FC236}">
              <a16:creationId xmlns:a16="http://schemas.microsoft.com/office/drawing/2014/main" id="{5ACB7C74-C714-450B-B9A2-09793632C65C}"/>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49893</xdr:rowOff>
    </xdr:from>
    <xdr:to>
      <xdr:col>85</xdr:col>
      <xdr:colOff>177800</xdr:colOff>
      <xdr:row>105</xdr:row>
      <xdr:rowOff>151493</xdr:rowOff>
    </xdr:to>
    <xdr:sp macro="" textlink="">
      <xdr:nvSpPr>
        <xdr:cNvPr id="576" name="楕円 575">
          <a:extLst>
            <a:ext uri="{FF2B5EF4-FFF2-40B4-BE49-F238E27FC236}">
              <a16:creationId xmlns:a16="http://schemas.microsoft.com/office/drawing/2014/main" id="{88E8D60C-25FA-4066-92A7-8C99DFDAE15B}"/>
            </a:ext>
          </a:extLst>
        </xdr:cNvPr>
        <xdr:cNvSpPr/>
      </xdr:nvSpPr>
      <xdr:spPr>
        <a:xfrm>
          <a:off x="14325600" y="17652093"/>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28320</xdr:rowOff>
    </xdr:from>
    <xdr:ext cx="405111" cy="259045"/>
    <xdr:sp macro="" textlink="">
      <xdr:nvSpPr>
        <xdr:cNvPr id="577" name="【庁舎】&#10;有形固定資産減価償却率該当値テキスト">
          <a:extLst>
            <a:ext uri="{FF2B5EF4-FFF2-40B4-BE49-F238E27FC236}">
              <a16:creationId xmlns:a16="http://schemas.microsoft.com/office/drawing/2014/main" id="{97649D4A-FB79-4738-B93F-E02A21C91D00}"/>
            </a:ext>
          </a:extLst>
        </xdr:cNvPr>
        <xdr:cNvSpPr txBox="1"/>
      </xdr:nvSpPr>
      <xdr:spPr>
        <a:xfrm>
          <a:off x="14414500" y="17630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9071</xdr:rowOff>
    </xdr:from>
    <xdr:to>
      <xdr:col>81</xdr:col>
      <xdr:colOff>101600</xdr:colOff>
      <xdr:row>105</xdr:row>
      <xdr:rowOff>110671</xdr:rowOff>
    </xdr:to>
    <xdr:sp macro="" textlink="">
      <xdr:nvSpPr>
        <xdr:cNvPr id="578" name="楕円 577">
          <a:extLst>
            <a:ext uri="{FF2B5EF4-FFF2-40B4-BE49-F238E27FC236}">
              <a16:creationId xmlns:a16="http://schemas.microsoft.com/office/drawing/2014/main" id="{8A9C7182-A3A0-4D58-8F3A-15BDA560FC26}"/>
            </a:ext>
          </a:extLst>
        </xdr:cNvPr>
        <xdr:cNvSpPr/>
      </xdr:nvSpPr>
      <xdr:spPr>
        <a:xfrm>
          <a:off x="13578840" y="1761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59871</xdr:rowOff>
    </xdr:from>
    <xdr:to>
      <xdr:col>85</xdr:col>
      <xdr:colOff>127000</xdr:colOff>
      <xdr:row>105</xdr:row>
      <xdr:rowOff>100693</xdr:rowOff>
    </xdr:to>
    <xdr:cxnSp macro="">
      <xdr:nvCxnSpPr>
        <xdr:cNvPr id="579" name="直線コネクタ 578">
          <a:extLst>
            <a:ext uri="{FF2B5EF4-FFF2-40B4-BE49-F238E27FC236}">
              <a16:creationId xmlns:a16="http://schemas.microsoft.com/office/drawing/2014/main" id="{B11A07D5-6F48-45B9-8050-831235861D47}"/>
            </a:ext>
          </a:extLst>
        </xdr:cNvPr>
        <xdr:cNvCxnSpPr/>
      </xdr:nvCxnSpPr>
      <xdr:spPr>
        <a:xfrm>
          <a:off x="13629640" y="17662071"/>
          <a:ext cx="74676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33564</xdr:rowOff>
    </xdr:from>
    <xdr:to>
      <xdr:col>76</xdr:col>
      <xdr:colOff>165100</xdr:colOff>
      <xdr:row>105</xdr:row>
      <xdr:rowOff>135164</xdr:rowOff>
    </xdr:to>
    <xdr:sp macro="" textlink="">
      <xdr:nvSpPr>
        <xdr:cNvPr id="580" name="楕円 579">
          <a:extLst>
            <a:ext uri="{FF2B5EF4-FFF2-40B4-BE49-F238E27FC236}">
              <a16:creationId xmlns:a16="http://schemas.microsoft.com/office/drawing/2014/main" id="{9CAC730B-9B49-4C42-8FBF-FCD5B457D234}"/>
            </a:ext>
          </a:extLst>
        </xdr:cNvPr>
        <xdr:cNvSpPr/>
      </xdr:nvSpPr>
      <xdr:spPr>
        <a:xfrm>
          <a:off x="12804140" y="1763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59871</xdr:rowOff>
    </xdr:from>
    <xdr:to>
      <xdr:col>81</xdr:col>
      <xdr:colOff>50800</xdr:colOff>
      <xdr:row>105</xdr:row>
      <xdr:rowOff>84364</xdr:rowOff>
    </xdr:to>
    <xdr:cxnSp macro="">
      <xdr:nvCxnSpPr>
        <xdr:cNvPr id="581" name="直線コネクタ 580">
          <a:extLst>
            <a:ext uri="{FF2B5EF4-FFF2-40B4-BE49-F238E27FC236}">
              <a16:creationId xmlns:a16="http://schemas.microsoft.com/office/drawing/2014/main" id="{B0156F34-FF70-44C7-9545-BABD37112021}"/>
            </a:ext>
          </a:extLst>
        </xdr:cNvPr>
        <xdr:cNvCxnSpPr/>
      </xdr:nvCxnSpPr>
      <xdr:spPr>
        <a:xfrm flipV="1">
          <a:off x="12854940" y="17662071"/>
          <a:ext cx="7747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159294</xdr:rowOff>
    </xdr:from>
    <xdr:to>
      <xdr:col>72</xdr:col>
      <xdr:colOff>38100</xdr:colOff>
      <xdr:row>105</xdr:row>
      <xdr:rowOff>89444</xdr:rowOff>
    </xdr:to>
    <xdr:sp macro="" textlink="">
      <xdr:nvSpPr>
        <xdr:cNvPr id="582" name="楕円 581">
          <a:extLst>
            <a:ext uri="{FF2B5EF4-FFF2-40B4-BE49-F238E27FC236}">
              <a16:creationId xmlns:a16="http://schemas.microsoft.com/office/drawing/2014/main" id="{01675429-FF7D-4C90-97D2-1F8EAADC4F2E}"/>
            </a:ext>
          </a:extLst>
        </xdr:cNvPr>
        <xdr:cNvSpPr/>
      </xdr:nvSpPr>
      <xdr:spPr>
        <a:xfrm>
          <a:off x="12029440" y="1759385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38644</xdr:rowOff>
    </xdr:from>
    <xdr:to>
      <xdr:col>76</xdr:col>
      <xdr:colOff>114300</xdr:colOff>
      <xdr:row>105</xdr:row>
      <xdr:rowOff>84364</xdr:rowOff>
    </xdr:to>
    <xdr:cxnSp macro="">
      <xdr:nvCxnSpPr>
        <xdr:cNvPr id="583" name="直線コネクタ 582">
          <a:extLst>
            <a:ext uri="{FF2B5EF4-FFF2-40B4-BE49-F238E27FC236}">
              <a16:creationId xmlns:a16="http://schemas.microsoft.com/office/drawing/2014/main" id="{4B8A0A7E-857D-4F80-BF4D-7423C46E4D7C}"/>
            </a:ext>
          </a:extLst>
        </xdr:cNvPr>
        <xdr:cNvCxnSpPr/>
      </xdr:nvCxnSpPr>
      <xdr:spPr>
        <a:xfrm>
          <a:off x="12072620" y="17640844"/>
          <a:ext cx="7823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120106</xdr:rowOff>
    </xdr:from>
    <xdr:to>
      <xdr:col>67</xdr:col>
      <xdr:colOff>101600</xdr:colOff>
      <xdr:row>105</xdr:row>
      <xdr:rowOff>50256</xdr:rowOff>
    </xdr:to>
    <xdr:sp macro="" textlink="">
      <xdr:nvSpPr>
        <xdr:cNvPr id="584" name="楕円 583">
          <a:extLst>
            <a:ext uri="{FF2B5EF4-FFF2-40B4-BE49-F238E27FC236}">
              <a16:creationId xmlns:a16="http://schemas.microsoft.com/office/drawing/2014/main" id="{3F151195-30D0-4AC5-AFCF-8064D21B9D66}"/>
            </a:ext>
          </a:extLst>
        </xdr:cNvPr>
        <xdr:cNvSpPr/>
      </xdr:nvSpPr>
      <xdr:spPr>
        <a:xfrm>
          <a:off x="11231880" y="175546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170906</xdr:rowOff>
    </xdr:from>
    <xdr:to>
      <xdr:col>71</xdr:col>
      <xdr:colOff>177800</xdr:colOff>
      <xdr:row>105</xdr:row>
      <xdr:rowOff>38644</xdr:rowOff>
    </xdr:to>
    <xdr:cxnSp macro="">
      <xdr:nvCxnSpPr>
        <xdr:cNvPr id="585" name="直線コネクタ 584">
          <a:extLst>
            <a:ext uri="{FF2B5EF4-FFF2-40B4-BE49-F238E27FC236}">
              <a16:creationId xmlns:a16="http://schemas.microsoft.com/office/drawing/2014/main" id="{983BE81A-547C-4098-9224-CBFB65D966F2}"/>
            </a:ext>
          </a:extLst>
        </xdr:cNvPr>
        <xdr:cNvCxnSpPr/>
      </xdr:nvCxnSpPr>
      <xdr:spPr>
        <a:xfrm>
          <a:off x="11282680" y="17605466"/>
          <a:ext cx="789940" cy="35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88009</xdr:rowOff>
    </xdr:from>
    <xdr:ext cx="405111" cy="259045"/>
    <xdr:sp macro="" textlink="">
      <xdr:nvSpPr>
        <xdr:cNvPr id="586" name="n_1aveValue【庁舎】&#10;有形固定資産減価償却率">
          <a:extLst>
            <a:ext uri="{FF2B5EF4-FFF2-40B4-BE49-F238E27FC236}">
              <a16:creationId xmlns:a16="http://schemas.microsoft.com/office/drawing/2014/main" id="{4D48A281-EC6A-4E59-9BE9-3689F294D25A}"/>
            </a:ext>
          </a:extLst>
        </xdr:cNvPr>
        <xdr:cNvSpPr txBox="1"/>
      </xdr:nvSpPr>
      <xdr:spPr>
        <a:xfrm>
          <a:off x="13437244" y="1735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81478</xdr:rowOff>
    </xdr:from>
    <xdr:ext cx="405111" cy="259045"/>
    <xdr:sp macro="" textlink="">
      <xdr:nvSpPr>
        <xdr:cNvPr id="587" name="n_2aveValue【庁舎】&#10;有形固定資産減価償却率">
          <a:extLst>
            <a:ext uri="{FF2B5EF4-FFF2-40B4-BE49-F238E27FC236}">
              <a16:creationId xmlns:a16="http://schemas.microsoft.com/office/drawing/2014/main" id="{7BF70D5B-DE25-42A8-9ADF-F6BE6606E617}"/>
            </a:ext>
          </a:extLst>
        </xdr:cNvPr>
        <xdr:cNvSpPr txBox="1"/>
      </xdr:nvSpPr>
      <xdr:spPr>
        <a:xfrm>
          <a:off x="12675244" y="17348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76579</xdr:rowOff>
    </xdr:from>
    <xdr:ext cx="405111" cy="259045"/>
    <xdr:sp macro="" textlink="">
      <xdr:nvSpPr>
        <xdr:cNvPr id="588" name="n_3aveValue【庁舎】&#10;有形固定資産減価償却率">
          <a:extLst>
            <a:ext uri="{FF2B5EF4-FFF2-40B4-BE49-F238E27FC236}">
              <a16:creationId xmlns:a16="http://schemas.microsoft.com/office/drawing/2014/main" id="{AC74E865-D854-4B4A-9024-5CA1E9F1A9B6}"/>
            </a:ext>
          </a:extLst>
        </xdr:cNvPr>
        <xdr:cNvSpPr txBox="1"/>
      </xdr:nvSpPr>
      <xdr:spPr>
        <a:xfrm>
          <a:off x="11900544" y="17343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92001</xdr:rowOff>
    </xdr:from>
    <xdr:ext cx="405111" cy="259045"/>
    <xdr:sp macro="" textlink="">
      <xdr:nvSpPr>
        <xdr:cNvPr id="589" name="n_4aveValue【庁舎】&#10;有形固定資産減価償却率">
          <a:extLst>
            <a:ext uri="{FF2B5EF4-FFF2-40B4-BE49-F238E27FC236}">
              <a16:creationId xmlns:a16="http://schemas.microsoft.com/office/drawing/2014/main" id="{517FC9A7-ED29-4FFE-A9FA-ECA30F0F10DA}"/>
            </a:ext>
          </a:extLst>
        </xdr:cNvPr>
        <xdr:cNvSpPr txBox="1"/>
      </xdr:nvSpPr>
      <xdr:spPr>
        <a:xfrm>
          <a:off x="11102984" y="17694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101798</xdr:rowOff>
    </xdr:from>
    <xdr:ext cx="405111" cy="259045"/>
    <xdr:sp macro="" textlink="">
      <xdr:nvSpPr>
        <xdr:cNvPr id="590" name="n_1mainValue【庁舎】&#10;有形固定資産減価償却率">
          <a:extLst>
            <a:ext uri="{FF2B5EF4-FFF2-40B4-BE49-F238E27FC236}">
              <a16:creationId xmlns:a16="http://schemas.microsoft.com/office/drawing/2014/main" id="{3F1CFFAA-D51B-45FD-8B46-F6EEFDAEEB5D}"/>
            </a:ext>
          </a:extLst>
        </xdr:cNvPr>
        <xdr:cNvSpPr txBox="1"/>
      </xdr:nvSpPr>
      <xdr:spPr>
        <a:xfrm>
          <a:off x="13437244" y="17703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126291</xdr:rowOff>
    </xdr:from>
    <xdr:ext cx="405111" cy="259045"/>
    <xdr:sp macro="" textlink="">
      <xdr:nvSpPr>
        <xdr:cNvPr id="591" name="n_2mainValue【庁舎】&#10;有形固定資産減価償却率">
          <a:extLst>
            <a:ext uri="{FF2B5EF4-FFF2-40B4-BE49-F238E27FC236}">
              <a16:creationId xmlns:a16="http://schemas.microsoft.com/office/drawing/2014/main" id="{BB351817-2D9F-440C-BC28-C29A06EA29D2}"/>
            </a:ext>
          </a:extLst>
        </xdr:cNvPr>
        <xdr:cNvSpPr txBox="1"/>
      </xdr:nvSpPr>
      <xdr:spPr>
        <a:xfrm>
          <a:off x="12675244" y="17728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80571</xdr:rowOff>
    </xdr:from>
    <xdr:ext cx="405111" cy="259045"/>
    <xdr:sp macro="" textlink="">
      <xdr:nvSpPr>
        <xdr:cNvPr id="592" name="n_3mainValue【庁舎】&#10;有形固定資産減価償却率">
          <a:extLst>
            <a:ext uri="{FF2B5EF4-FFF2-40B4-BE49-F238E27FC236}">
              <a16:creationId xmlns:a16="http://schemas.microsoft.com/office/drawing/2014/main" id="{7FFC6036-8A71-47AC-8B19-0F370B5E52DA}"/>
            </a:ext>
          </a:extLst>
        </xdr:cNvPr>
        <xdr:cNvSpPr txBox="1"/>
      </xdr:nvSpPr>
      <xdr:spPr>
        <a:xfrm>
          <a:off x="11900544" y="17682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66783</xdr:rowOff>
    </xdr:from>
    <xdr:ext cx="405111" cy="259045"/>
    <xdr:sp macro="" textlink="">
      <xdr:nvSpPr>
        <xdr:cNvPr id="593" name="n_4mainValue【庁舎】&#10;有形固定資産減価償却率">
          <a:extLst>
            <a:ext uri="{FF2B5EF4-FFF2-40B4-BE49-F238E27FC236}">
              <a16:creationId xmlns:a16="http://schemas.microsoft.com/office/drawing/2014/main" id="{8B238485-D3FF-48DF-8F83-D47B8449B1CD}"/>
            </a:ext>
          </a:extLst>
        </xdr:cNvPr>
        <xdr:cNvSpPr txBox="1"/>
      </xdr:nvSpPr>
      <xdr:spPr>
        <a:xfrm>
          <a:off x="11102984" y="17333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4" name="正方形/長方形 593">
          <a:extLst>
            <a:ext uri="{FF2B5EF4-FFF2-40B4-BE49-F238E27FC236}">
              <a16:creationId xmlns:a16="http://schemas.microsoft.com/office/drawing/2014/main" id="{5EA33A5D-A9C9-4F68-AF5E-4C8F5AEA4BAA}"/>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5" name="正方形/長方形 594">
          <a:extLst>
            <a:ext uri="{FF2B5EF4-FFF2-40B4-BE49-F238E27FC236}">
              <a16:creationId xmlns:a16="http://schemas.microsoft.com/office/drawing/2014/main" id="{F0AFD620-68EF-4692-A490-2F3E0E42F26B}"/>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6" name="正方形/長方形 595">
          <a:extLst>
            <a:ext uri="{FF2B5EF4-FFF2-40B4-BE49-F238E27FC236}">
              <a16:creationId xmlns:a16="http://schemas.microsoft.com/office/drawing/2014/main" id="{451CB971-05BE-47D9-BCDB-FABCA6571F14}"/>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7" name="正方形/長方形 596">
          <a:extLst>
            <a:ext uri="{FF2B5EF4-FFF2-40B4-BE49-F238E27FC236}">
              <a16:creationId xmlns:a16="http://schemas.microsoft.com/office/drawing/2014/main" id="{EA5739B3-F172-4C14-B49F-130369BEF3F9}"/>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8" name="正方形/長方形 597">
          <a:extLst>
            <a:ext uri="{FF2B5EF4-FFF2-40B4-BE49-F238E27FC236}">
              <a16:creationId xmlns:a16="http://schemas.microsoft.com/office/drawing/2014/main" id="{ADAAFB30-C3E2-4826-B0AB-7659B95B3E22}"/>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9" name="正方形/長方形 598">
          <a:extLst>
            <a:ext uri="{FF2B5EF4-FFF2-40B4-BE49-F238E27FC236}">
              <a16:creationId xmlns:a16="http://schemas.microsoft.com/office/drawing/2014/main" id="{00DDACA5-2D13-4896-8C47-012259559F8C}"/>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0" name="正方形/長方形 599">
          <a:extLst>
            <a:ext uri="{FF2B5EF4-FFF2-40B4-BE49-F238E27FC236}">
              <a16:creationId xmlns:a16="http://schemas.microsoft.com/office/drawing/2014/main" id="{F19BF795-35DF-4EA2-AA67-43777B60F5E9}"/>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1" name="正方形/長方形 600">
          <a:extLst>
            <a:ext uri="{FF2B5EF4-FFF2-40B4-BE49-F238E27FC236}">
              <a16:creationId xmlns:a16="http://schemas.microsoft.com/office/drawing/2014/main" id="{59845EBF-D126-427E-9BF4-8FE1E4011E4C}"/>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2" name="テキスト ボックス 601">
          <a:extLst>
            <a:ext uri="{FF2B5EF4-FFF2-40B4-BE49-F238E27FC236}">
              <a16:creationId xmlns:a16="http://schemas.microsoft.com/office/drawing/2014/main" id="{5C13121A-3CD0-4212-B006-100E0EACFDA9}"/>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3" name="直線コネクタ 602">
          <a:extLst>
            <a:ext uri="{FF2B5EF4-FFF2-40B4-BE49-F238E27FC236}">
              <a16:creationId xmlns:a16="http://schemas.microsoft.com/office/drawing/2014/main" id="{CE04C6C0-19A6-4CEF-84C9-CE1E70DB1527}"/>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04" name="直線コネクタ 603">
          <a:extLst>
            <a:ext uri="{FF2B5EF4-FFF2-40B4-BE49-F238E27FC236}">
              <a16:creationId xmlns:a16="http://schemas.microsoft.com/office/drawing/2014/main" id="{35549D65-630C-475E-B378-C945EEDEEED5}"/>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05" name="テキスト ボックス 604">
          <a:extLst>
            <a:ext uri="{FF2B5EF4-FFF2-40B4-BE49-F238E27FC236}">
              <a16:creationId xmlns:a16="http://schemas.microsoft.com/office/drawing/2014/main" id="{84C30D42-604C-4AE8-A1C3-7C8F492E1264}"/>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06" name="直線コネクタ 605">
          <a:extLst>
            <a:ext uri="{FF2B5EF4-FFF2-40B4-BE49-F238E27FC236}">
              <a16:creationId xmlns:a16="http://schemas.microsoft.com/office/drawing/2014/main" id="{0E57BBA4-EC8E-4335-AD2C-1715A755530E}"/>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07" name="テキスト ボックス 606">
          <a:extLst>
            <a:ext uri="{FF2B5EF4-FFF2-40B4-BE49-F238E27FC236}">
              <a16:creationId xmlns:a16="http://schemas.microsoft.com/office/drawing/2014/main" id="{577E3DE5-0189-410F-B45D-8A4D09991768}"/>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08" name="直線コネクタ 607">
          <a:extLst>
            <a:ext uri="{FF2B5EF4-FFF2-40B4-BE49-F238E27FC236}">
              <a16:creationId xmlns:a16="http://schemas.microsoft.com/office/drawing/2014/main" id="{FCCC66F0-EA06-41CD-8115-DE993793DD05}"/>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09" name="テキスト ボックス 608">
          <a:extLst>
            <a:ext uri="{FF2B5EF4-FFF2-40B4-BE49-F238E27FC236}">
              <a16:creationId xmlns:a16="http://schemas.microsoft.com/office/drawing/2014/main" id="{CEB1892D-0DF0-42FC-ABE0-DAD8BF6070A4}"/>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0" name="直線コネクタ 609">
          <a:extLst>
            <a:ext uri="{FF2B5EF4-FFF2-40B4-BE49-F238E27FC236}">
              <a16:creationId xmlns:a16="http://schemas.microsoft.com/office/drawing/2014/main" id="{BF13629F-A63E-49FB-9E48-190A67532F7F}"/>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11" name="テキスト ボックス 610">
          <a:extLst>
            <a:ext uri="{FF2B5EF4-FFF2-40B4-BE49-F238E27FC236}">
              <a16:creationId xmlns:a16="http://schemas.microsoft.com/office/drawing/2014/main" id="{8F923440-68AB-44D6-B5FD-B7462432C44E}"/>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12" name="直線コネクタ 611">
          <a:extLst>
            <a:ext uri="{FF2B5EF4-FFF2-40B4-BE49-F238E27FC236}">
              <a16:creationId xmlns:a16="http://schemas.microsoft.com/office/drawing/2014/main" id="{ADCFE70F-900C-461B-AB57-C2688ABC7F0B}"/>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13" name="テキスト ボックス 612">
          <a:extLst>
            <a:ext uri="{FF2B5EF4-FFF2-40B4-BE49-F238E27FC236}">
              <a16:creationId xmlns:a16="http://schemas.microsoft.com/office/drawing/2014/main" id="{55053DE7-85AB-426D-A138-4962E846FDF6}"/>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14" name="直線コネクタ 613">
          <a:extLst>
            <a:ext uri="{FF2B5EF4-FFF2-40B4-BE49-F238E27FC236}">
              <a16:creationId xmlns:a16="http://schemas.microsoft.com/office/drawing/2014/main" id="{0302148F-A2D7-48A5-8FCC-94F2DD003EBF}"/>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15" name="テキスト ボックス 614">
          <a:extLst>
            <a:ext uri="{FF2B5EF4-FFF2-40B4-BE49-F238E27FC236}">
              <a16:creationId xmlns:a16="http://schemas.microsoft.com/office/drawing/2014/main" id="{86C0A10B-8E4B-4408-931D-A6DB4DB489C9}"/>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6" name="直線コネクタ 615">
          <a:extLst>
            <a:ext uri="{FF2B5EF4-FFF2-40B4-BE49-F238E27FC236}">
              <a16:creationId xmlns:a16="http://schemas.microsoft.com/office/drawing/2014/main" id="{7A975A5D-4E86-47BD-B928-9E1552F14B91}"/>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7" name="テキスト ボックス 616">
          <a:extLst>
            <a:ext uri="{FF2B5EF4-FFF2-40B4-BE49-F238E27FC236}">
              <a16:creationId xmlns:a16="http://schemas.microsoft.com/office/drawing/2014/main" id="{E79779E7-FC2C-4EBD-8592-BDE658810AA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8" name="【庁舎】&#10;一人当たり面積グラフ枠">
          <a:extLst>
            <a:ext uri="{FF2B5EF4-FFF2-40B4-BE49-F238E27FC236}">
              <a16:creationId xmlns:a16="http://schemas.microsoft.com/office/drawing/2014/main" id="{8EA1FCC5-65B3-461D-9C06-811F71755D03}"/>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34834</xdr:rowOff>
    </xdr:from>
    <xdr:to>
      <xdr:col>116</xdr:col>
      <xdr:colOff>62864</xdr:colOff>
      <xdr:row>107</xdr:row>
      <xdr:rowOff>155121</xdr:rowOff>
    </xdr:to>
    <xdr:cxnSp macro="">
      <xdr:nvCxnSpPr>
        <xdr:cNvPr id="619" name="直線コネクタ 618">
          <a:extLst>
            <a:ext uri="{FF2B5EF4-FFF2-40B4-BE49-F238E27FC236}">
              <a16:creationId xmlns:a16="http://schemas.microsoft.com/office/drawing/2014/main" id="{8AE9CAE3-812E-41F8-A7F7-BB75BD83E824}"/>
            </a:ext>
          </a:extLst>
        </xdr:cNvPr>
        <xdr:cNvCxnSpPr/>
      </xdr:nvCxnSpPr>
      <xdr:spPr>
        <a:xfrm flipV="1">
          <a:off x="19509104" y="16798834"/>
          <a:ext cx="0" cy="1293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158948</xdr:rowOff>
    </xdr:from>
    <xdr:ext cx="469744" cy="259045"/>
    <xdr:sp macro="" textlink="">
      <xdr:nvSpPr>
        <xdr:cNvPr id="620" name="【庁舎】&#10;一人当たり面積最小値テキスト">
          <a:extLst>
            <a:ext uri="{FF2B5EF4-FFF2-40B4-BE49-F238E27FC236}">
              <a16:creationId xmlns:a16="http://schemas.microsoft.com/office/drawing/2014/main" id="{8ED9AD83-D855-411A-8CC0-27927F9DC9B0}"/>
            </a:ext>
          </a:extLst>
        </xdr:cNvPr>
        <xdr:cNvSpPr txBox="1"/>
      </xdr:nvSpPr>
      <xdr:spPr>
        <a:xfrm>
          <a:off x="19547840" y="18096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155121</xdr:rowOff>
    </xdr:from>
    <xdr:to>
      <xdr:col>116</xdr:col>
      <xdr:colOff>152400</xdr:colOff>
      <xdr:row>107</xdr:row>
      <xdr:rowOff>155121</xdr:rowOff>
    </xdr:to>
    <xdr:cxnSp macro="">
      <xdr:nvCxnSpPr>
        <xdr:cNvPr id="621" name="直線コネクタ 620">
          <a:extLst>
            <a:ext uri="{FF2B5EF4-FFF2-40B4-BE49-F238E27FC236}">
              <a16:creationId xmlns:a16="http://schemas.microsoft.com/office/drawing/2014/main" id="{F5DF7B49-BB4E-49FF-A6BF-9F76ADEF5F74}"/>
            </a:ext>
          </a:extLst>
        </xdr:cNvPr>
        <xdr:cNvCxnSpPr/>
      </xdr:nvCxnSpPr>
      <xdr:spPr>
        <a:xfrm>
          <a:off x="19443700" y="180926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152961</xdr:rowOff>
    </xdr:from>
    <xdr:ext cx="469744" cy="259045"/>
    <xdr:sp macro="" textlink="">
      <xdr:nvSpPr>
        <xdr:cNvPr id="622" name="【庁舎】&#10;一人当たり面積最大値テキスト">
          <a:extLst>
            <a:ext uri="{FF2B5EF4-FFF2-40B4-BE49-F238E27FC236}">
              <a16:creationId xmlns:a16="http://schemas.microsoft.com/office/drawing/2014/main" id="{771ED1FD-9B2A-44FD-AD67-D69EB1DD53D3}"/>
            </a:ext>
          </a:extLst>
        </xdr:cNvPr>
        <xdr:cNvSpPr txBox="1"/>
      </xdr:nvSpPr>
      <xdr:spPr>
        <a:xfrm>
          <a:off x="19547840" y="16581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34834</xdr:rowOff>
    </xdr:from>
    <xdr:to>
      <xdr:col>116</xdr:col>
      <xdr:colOff>152400</xdr:colOff>
      <xdr:row>100</xdr:row>
      <xdr:rowOff>34834</xdr:rowOff>
    </xdr:to>
    <xdr:cxnSp macro="">
      <xdr:nvCxnSpPr>
        <xdr:cNvPr id="623" name="直線コネクタ 622">
          <a:extLst>
            <a:ext uri="{FF2B5EF4-FFF2-40B4-BE49-F238E27FC236}">
              <a16:creationId xmlns:a16="http://schemas.microsoft.com/office/drawing/2014/main" id="{AD18220F-E349-40CF-9CBF-263D4438169B}"/>
            </a:ext>
          </a:extLst>
        </xdr:cNvPr>
        <xdr:cNvCxnSpPr/>
      </xdr:nvCxnSpPr>
      <xdr:spPr>
        <a:xfrm>
          <a:off x="19443700" y="167988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56441</xdr:rowOff>
    </xdr:from>
    <xdr:ext cx="469744" cy="259045"/>
    <xdr:sp macro="" textlink="">
      <xdr:nvSpPr>
        <xdr:cNvPr id="624" name="【庁舎】&#10;一人当たり面積平均値テキスト">
          <a:extLst>
            <a:ext uri="{FF2B5EF4-FFF2-40B4-BE49-F238E27FC236}">
              <a16:creationId xmlns:a16="http://schemas.microsoft.com/office/drawing/2014/main" id="{8B7AB2F0-07F7-42EC-BD44-C96F0C8D2814}"/>
            </a:ext>
          </a:extLst>
        </xdr:cNvPr>
        <xdr:cNvSpPr txBox="1"/>
      </xdr:nvSpPr>
      <xdr:spPr>
        <a:xfrm>
          <a:off x="19547840" y="174910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33564</xdr:rowOff>
    </xdr:from>
    <xdr:to>
      <xdr:col>116</xdr:col>
      <xdr:colOff>114300</xdr:colOff>
      <xdr:row>105</xdr:row>
      <xdr:rowOff>135164</xdr:rowOff>
    </xdr:to>
    <xdr:sp macro="" textlink="">
      <xdr:nvSpPr>
        <xdr:cNvPr id="625" name="フローチャート: 判断 624">
          <a:extLst>
            <a:ext uri="{FF2B5EF4-FFF2-40B4-BE49-F238E27FC236}">
              <a16:creationId xmlns:a16="http://schemas.microsoft.com/office/drawing/2014/main" id="{3E2CCF8B-DEC7-432A-A49E-191CA325F7A0}"/>
            </a:ext>
          </a:extLst>
        </xdr:cNvPr>
        <xdr:cNvSpPr/>
      </xdr:nvSpPr>
      <xdr:spPr>
        <a:xfrm>
          <a:off x="19458940" y="1763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52070</xdr:rowOff>
    </xdr:from>
    <xdr:to>
      <xdr:col>112</xdr:col>
      <xdr:colOff>38100</xdr:colOff>
      <xdr:row>105</xdr:row>
      <xdr:rowOff>153670</xdr:rowOff>
    </xdr:to>
    <xdr:sp macro="" textlink="">
      <xdr:nvSpPr>
        <xdr:cNvPr id="626" name="フローチャート: 判断 625">
          <a:extLst>
            <a:ext uri="{FF2B5EF4-FFF2-40B4-BE49-F238E27FC236}">
              <a16:creationId xmlns:a16="http://schemas.microsoft.com/office/drawing/2014/main" id="{270FE6DC-F4B3-46EC-AE06-871944247A2C}"/>
            </a:ext>
          </a:extLst>
        </xdr:cNvPr>
        <xdr:cNvSpPr/>
      </xdr:nvSpPr>
      <xdr:spPr>
        <a:xfrm>
          <a:off x="18735040" y="176542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67311</xdr:rowOff>
    </xdr:from>
    <xdr:to>
      <xdr:col>107</xdr:col>
      <xdr:colOff>101600</xdr:colOff>
      <xdr:row>105</xdr:row>
      <xdr:rowOff>168911</xdr:rowOff>
    </xdr:to>
    <xdr:sp macro="" textlink="">
      <xdr:nvSpPr>
        <xdr:cNvPr id="627" name="フローチャート: 判断 626">
          <a:extLst>
            <a:ext uri="{FF2B5EF4-FFF2-40B4-BE49-F238E27FC236}">
              <a16:creationId xmlns:a16="http://schemas.microsoft.com/office/drawing/2014/main" id="{31206393-9F0F-44B5-BCA3-4A3D8043C563}"/>
            </a:ext>
          </a:extLst>
        </xdr:cNvPr>
        <xdr:cNvSpPr/>
      </xdr:nvSpPr>
      <xdr:spPr>
        <a:xfrm>
          <a:off x="1793748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52070</xdr:rowOff>
    </xdr:from>
    <xdr:to>
      <xdr:col>102</xdr:col>
      <xdr:colOff>165100</xdr:colOff>
      <xdr:row>105</xdr:row>
      <xdr:rowOff>153670</xdr:rowOff>
    </xdr:to>
    <xdr:sp macro="" textlink="">
      <xdr:nvSpPr>
        <xdr:cNvPr id="628" name="フローチャート: 判断 627">
          <a:extLst>
            <a:ext uri="{FF2B5EF4-FFF2-40B4-BE49-F238E27FC236}">
              <a16:creationId xmlns:a16="http://schemas.microsoft.com/office/drawing/2014/main" id="{CE3CB951-31ED-4084-8EEC-E5739908E16D}"/>
            </a:ext>
          </a:extLst>
        </xdr:cNvPr>
        <xdr:cNvSpPr/>
      </xdr:nvSpPr>
      <xdr:spPr>
        <a:xfrm>
          <a:off x="1716278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54792</xdr:rowOff>
    </xdr:from>
    <xdr:to>
      <xdr:col>98</xdr:col>
      <xdr:colOff>38100</xdr:colOff>
      <xdr:row>106</xdr:row>
      <xdr:rowOff>156392</xdr:rowOff>
    </xdr:to>
    <xdr:sp macro="" textlink="">
      <xdr:nvSpPr>
        <xdr:cNvPr id="629" name="フローチャート: 判断 628">
          <a:extLst>
            <a:ext uri="{FF2B5EF4-FFF2-40B4-BE49-F238E27FC236}">
              <a16:creationId xmlns:a16="http://schemas.microsoft.com/office/drawing/2014/main" id="{CCAC75CD-E914-45E1-B1FA-4F7914D11D10}"/>
            </a:ext>
          </a:extLst>
        </xdr:cNvPr>
        <xdr:cNvSpPr/>
      </xdr:nvSpPr>
      <xdr:spPr>
        <a:xfrm>
          <a:off x="16388080" y="1782463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0" name="テキスト ボックス 629">
          <a:extLst>
            <a:ext uri="{FF2B5EF4-FFF2-40B4-BE49-F238E27FC236}">
              <a16:creationId xmlns:a16="http://schemas.microsoft.com/office/drawing/2014/main" id="{D8963D64-7D32-4BEE-B614-1A5E6CB38478}"/>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1" name="テキスト ボックス 630">
          <a:extLst>
            <a:ext uri="{FF2B5EF4-FFF2-40B4-BE49-F238E27FC236}">
              <a16:creationId xmlns:a16="http://schemas.microsoft.com/office/drawing/2014/main" id="{5A2E3A01-3D07-46B7-92B2-7311F2B6F0ED}"/>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D90476A3-576E-4ADE-85BF-40D59891E7AA}"/>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CD3A2CF6-0452-46A8-A1AC-E948D62B743B}"/>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93E89C27-4DCC-4F29-B1A1-F2E71F83FCFA}"/>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907</xdr:rowOff>
    </xdr:from>
    <xdr:to>
      <xdr:col>116</xdr:col>
      <xdr:colOff>114300</xdr:colOff>
      <xdr:row>107</xdr:row>
      <xdr:rowOff>102507</xdr:rowOff>
    </xdr:to>
    <xdr:sp macro="" textlink="">
      <xdr:nvSpPr>
        <xdr:cNvPr id="635" name="楕円 634">
          <a:extLst>
            <a:ext uri="{FF2B5EF4-FFF2-40B4-BE49-F238E27FC236}">
              <a16:creationId xmlns:a16="http://schemas.microsoft.com/office/drawing/2014/main" id="{67B96D8B-0ABD-45E0-8791-F55A5E27AE10}"/>
            </a:ext>
          </a:extLst>
        </xdr:cNvPr>
        <xdr:cNvSpPr/>
      </xdr:nvSpPr>
      <xdr:spPr>
        <a:xfrm>
          <a:off x="19458940" y="1793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87284</xdr:rowOff>
    </xdr:from>
    <xdr:ext cx="469744" cy="259045"/>
    <xdr:sp macro="" textlink="">
      <xdr:nvSpPr>
        <xdr:cNvPr id="636" name="【庁舎】&#10;一人当たり面積該当値テキスト">
          <a:extLst>
            <a:ext uri="{FF2B5EF4-FFF2-40B4-BE49-F238E27FC236}">
              <a16:creationId xmlns:a16="http://schemas.microsoft.com/office/drawing/2014/main" id="{365BA05D-E972-45C6-A96A-2557604379F5}"/>
            </a:ext>
          </a:extLst>
        </xdr:cNvPr>
        <xdr:cNvSpPr txBox="1"/>
      </xdr:nvSpPr>
      <xdr:spPr>
        <a:xfrm>
          <a:off x="19547840" y="17857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36830</xdr:rowOff>
    </xdr:from>
    <xdr:to>
      <xdr:col>112</xdr:col>
      <xdr:colOff>38100</xdr:colOff>
      <xdr:row>107</xdr:row>
      <xdr:rowOff>138430</xdr:rowOff>
    </xdr:to>
    <xdr:sp macro="" textlink="">
      <xdr:nvSpPr>
        <xdr:cNvPr id="637" name="楕円 636">
          <a:extLst>
            <a:ext uri="{FF2B5EF4-FFF2-40B4-BE49-F238E27FC236}">
              <a16:creationId xmlns:a16="http://schemas.microsoft.com/office/drawing/2014/main" id="{A0D0684B-12B6-4071-B461-E320A8F8EB39}"/>
            </a:ext>
          </a:extLst>
        </xdr:cNvPr>
        <xdr:cNvSpPr/>
      </xdr:nvSpPr>
      <xdr:spPr>
        <a:xfrm>
          <a:off x="18735040" y="179743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51707</xdr:rowOff>
    </xdr:from>
    <xdr:to>
      <xdr:col>116</xdr:col>
      <xdr:colOff>63500</xdr:colOff>
      <xdr:row>107</xdr:row>
      <xdr:rowOff>87630</xdr:rowOff>
    </xdr:to>
    <xdr:cxnSp macro="">
      <xdr:nvCxnSpPr>
        <xdr:cNvPr id="638" name="直線コネクタ 637">
          <a:extLst>
            <a:ext uri="{FF2B5EF4-FFF2-40B4-BE49-F238E27FC236}">
              <a16:creationId xmlns:a16="http://schemas.microsoft.com/office/drawing/2014/main" id="{2E3D1FBB-8070-416E-A4A2-C92B0E23ABD6}"/>
            </a:ext>
          </a:extLst>
        </xdr:cNvPr>
        <xdr:cNvCxnSpPr/>
      </xdr:nvCxnSpPr>
      <xdr:spPr>
        <a:xfrm flipV="1">
          <a:off x="18778220" y="17989187"/>
          <a:ext cx="73152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37919</xdr:rowOff>
    </xdr:from>
    <xdr:to>
      <xdr:col>107</xdr:col>
      <xdr:colOff>101600</xdr:colOff>
      <xdr:row>107</xdr:row>
      <xdr:rowOff>139519</xdr:rowOff>
    </xdr:to>
    <xdr:sp macro="" textlink="">
      <xdr:nvSpPr>
        <xdr:cNvPr id="639" name="楕円 638">
          <a:extLst>
            <a:ext uri="{FF2B5EF4-FFF2-40B4-BE49-F238E27FC236}">
              <a16:creationId xmlns:a16="http://schemas.microsoft.com/office/drawing/2014/main" id="{6EFFE6D0-892E-4A14-93DB-C1DE6B8A219E}"/>
            </a:ext>
          </a:extLst>
        </xdr:cNvPr>
        <xdr:cNvSpPr/>
      </xdr:nvSpPr>
      <xdr:spPr>
        <a:xfrm>
          <a:off x="17937480" y="1797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87630</xdr:rowOff>
    </xdr:from>
    <xdr:to>
      <xdr:col>111</xdr:col>
      <xdr:colOff>177800</xdr:colOff>
      <xdr:row>107</xdr:row>
      <xdr:rowOff>88719</xdr:rowOff>
    </xdr:to>
    <xdr:cxnSp macro="">
      <xdr:nvCxnSpPr>
        <xdr:cNvPr id="640" name="直線コネクタ 639">
          <a:extLst>
            <a:ext uri="{FF2B5EF4-FFF2-40B4-BE49-F238E27FC236}">
              <a16:creationId xmlns:a16="http://schemas.microsoft.com/office/drawing/2014/main" id="{D306EE53-A055-45BB-936D-32A7488EA2C3}"/>
            </a:ext>
          </a:extLst>
        </xdr:cNvPr>
        <xdr:cNvCxnSpPr/>
      </xdr:nvCxnSpPr>
      <xdr:spPr>
        <a:xfrm flipV="1">
          <a:off x="17988280" y="18025110"/>
          <a:ext cx="78994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12881</xdr:rowOff>
    </xdr:from>
    <xdr:to>
      <xdr:col>102</xdr:col>
      <xdr:colOff>165100</xdr:colOff>
      <xdr:row>107</xdr:row>
      <xdr:rowOff>114481</xdr:rowOff>
    </xdr:to>
    <xdr:sp macro="" textlink="">
      <xdr:nvSpPr>
        <xdr:cNvPr id="641" name="楕円 640">
          <a:extLst>
            <a:ext uri="{FF2B5EF4-FFF2-40B4-BE49-F238E27FC236}">
              <a16:creationId xmlns:a16="http://schemas.microsoft.com/office/drawing/2014/main" id="{C21D5E9D-0488-4D46-8410-04A917A84408}"/>
            </a:ext>
          </a:extLst>
        </xdr:cNvPr>
        <xdr:cNvSpPr/>
      </xdr:nvSpPr>
      <xdr:spPr>
        <a:xfrm>
          <a:off x="17162780" y="1795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63681</xdr:rowOff>
    </xdr:from>
    <xdr:to>
      <xdr:col>107</xdr:col>
      <xdr:colOff>50800</xdr:colOff>
      <xdr:row>107</xdr:row>
      <xdr:rowOff>88719</xdr:rowOff>
    </xdr:to>
    <xdr:cxnSp macro="">
      <xdr:nvCxnSpPr>
        <xdr:cNvPr id="642" name="直線コネクタ 641">
          <a:extLst>
            <a:ext uri="{FF2B5EF4-FFF2-40B4-BE49-F238E27FC236}">
              <a16:creationId xmlns:a16="http://schemas.microsoft.com/office/drawing/2014/main" id="{349A16BB-5989-4C96-B1B9-F30A16A14E54}"/>
            </a:ext>
          </a:extLst>
        </xdr:cNvPr>
        <xdr:cNvCxnSpPr/>
      </xdr:nvCxnSpPr>
      <xdr:spPr>
        <a:xfrm>
          <a:off x="17213580" y="18001161"/>
          <a:ext cx="774700" cy="25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16148</xdr:rowOff>
    </xdr:from>
    <xdr:to>
      <xdr:col>98</xdr:col>
      <xdr:colOff>38100</xdr:colOff>
      <xdr:row>107</xdr:row>
      <xdr:rowOff>117748</xdr:rowOff>
    </xdr:to>
    <xdr:sp macro="" textlink="">
      <xdr:nvSpPr>
        <xdr:cNvPr id="643" name="楕円 642">
          <a:extLst>
            <a:ext uri="{FF2B5EF4-FFF2-40B4-BE49-F238E27FC236}">
              <a16:creationId xmlns:a16="http://schemas.microsoft.com/office/drawing/2014/main" id="{84BE0151-F8D7-4D56-B47D-4E3316382AD6}"/>
            </a:ext>
          </a:extLst>
        </xdr:cNvPr>
        <xdr:cNvSpPr/>
      </xdr:nvSpPr>
      <xdr:spPr>
        <a:xfrm>
          <a:off x="16388080" y="1795362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63681</xdr:rowOff>
    </xdr:from>
    <xdr:to>
      <xdr:col>102</xdr:col>
      <xdr:colOff>114300</xdr:colOff>
      <xdr:row>107</xdr:row>
      <xdr:rowOff>66948</xdr:rowOff>
    </xdr:to>
    <xdr:cxnSp macro="">
      <xdr:nvCxnSpPr>
        <xdr:cNvPr id="644" name="直線コネクタ 643">
          <a:extLst>
            <a:ext uri="{FF2B5EF4-FFF2-40B4-BE49-F238E27FC236}">
              <a16:creationId xmlns:a16="http://schemas.microsoft.com/office/drawing/2014/main" id="{2581A469-E25A-427D-B23E-165F8489FA76}"/>
            </a:ext>
          </a:extLst>
        </xdr:cNvPr>
        <xdr:cNvCxnSpPr/>
      </xdr:nvCxnSpPr>
      <xdr:spPr>
        <a:xfrm flipV="1">
          <a:off x="16431260" y="18001161"/>
          <a:ext cx="78232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170197</xdr:rowOff>
    </xdr:from>
    <xdr:ext cx="469744" cy="259045"/>
    <xdr:sp macro="" textlink="">
      <xdr:nvSpPr>
        <xdr:cNvPr id="645" name="n_1aveValue【庁舎】&#10;一人当たり面積">
          <a:extLst>
            <a:ext uri="{FF2B5EF4-FFF2-40B4-BE49-F238E27FC236}">
              <a16:creationId xmlns:a16="http://schemas.microsoft.com/office/drawing/2014/main" id="{38BBDB2E-54A3-4270-AA4A-F2A5DE57B33B}"/>
            </a:ext>
          </a:extLst>
        </xdr:cNvPr>
        <xdr:cNvSpPr txBox="1"/>
      </xdr:nvSpPr>
      <xdr:spPr>
        <a:xfrm>
          <a:off x="18561127" y="1743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13988</xdr:rowOff>
    </xdr:from>
    <xdr:ext cx="469744" cy="259045"/>
    <xdr:sp macro="" textlink="">
      <xdr:nvSpPr>
        <xdr:cNvPr id="646" name="n_2aveValue【庁舎】&#10;一人当たり面積">
          <a:extLst>
            <a:ext uri="{FF2B5EF4-FFF2-40B4-BE49-F238E27FC236}">
              <a16:creationId xmlns:a16="http://schemas.microsoft.com/office/drawing/2014/main" id="{7E858919-1151-4F6B-A7A6-701E8B22BEF5}"/>
            </a:ext>
          </a:extLst>
        </xdr:cNvPr>
        <xdr:cNvSpPr txBox="1"/>
      </xdr:nvSpPr>
      <xdr:spPr>
        <a:xfrm>
          <a:off x="17776267" y="1744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170197</xdr:rowOff>
    </xdr:from>
    <xdr:ext cx="469744" cy="259045"/>
    <xdr:sp macro="" textlink="">
      <xdr:nvSpPr>
        <xdr:cNvPr id="647" name="n_3aveValue【庁舎】&#10;一人当たり面積">
          <a:extLst>
            <a:ext uri="{FF2B5EF4-FFF2-40B4-BE49-F238E27FC236}">
              <a16:creationId xmlns:a16="http://schemas.microsoft.com/office/drawing/2014/main" id="{303E5D87-0F3D-4A13-B0DD-54A6A4A1B1CD}"/>
            </a:ext>
          </a:extLst>
        </xdr:cNvPr>
        <xdr:cNvSpPr txBox="1"/>
      </xdr:nvSpPr>
      <xdr:spPr>
        <a:xfrm>
          <a:off x="17001567" y="1743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1469</xdr:rowOff>
    </xdr:from>
    <xdr:ext cx="469744" cy="259045"/>
    <xdr:sp macro="" textlink="">
      <xdr:nvSpPr>
        <xdr:cNvPr id="648" name="n_4aveValue【庁舎】&#10;一人当たり面積">
          <a:extLst>
            <a:ext uri="{FF2B5EF4-FFF2-40B4-BE49-F238E27FC236}">
              <a16:creationId xmlns:a16="http://schemas.microsoft.com/office/drawing/2014/main" id="{8F7CD89E-8F4A-4295-BF6C-C4E2216338D4}"/>
            </a:ext>
          </a:extLst>
        </xdr:cNvPr>
        <xdr:cNvSpPr txBox="1"/>
      </xdr:nvSpPr>
      <xdr:spPr>
        <a:xfrm>
          <a:off x="16226867" y="17603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129557</xdr:rowOff>
    </xdr:from>
    <xdr:ext cx="469744" cy="259045"/>
    <xdr:sp macro="" textlink="">
      <xdr:nvSpPr>
        <xdr:cNvPr id="649" name="n_1mainValue【庁舎】&#10;一人当たり面積">
          <a:extLst>
            <a:ext uri="{FF2B5EF4-FFF2-40B4-BE49-F238E27FC236}">
              <a16:creationId xmlns:a16="http://schemas.microsoft.com/office/drawing/2014/main" id="{BCA52C40-0E2B-42AE-989D-8D59BED666D0}"/>
            </a:ext>
          </a:extLst>
        </xdr:cNvPr>
        <xdr:cNvSpPr txBox="1"/>
      </xdr:nvSpPr>
      <xdr:spPr>
        <a:xfrm>
          <a:off x="18561127" y="1806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130646</xdr:rowOff>
    </xdr:from>
    <xdr:ext cx="469744" cy="259045"/>
    <xdr:sp macro="" textlink="">
      <xdr:nvSpPr>
        <xdr:cNvPr id="650" name="n_2mainValue【庁舎】&#10;一人当たり面積">
          <a:extLst>
            <a:ext uri="{FF2B5EF4-FFF2-40B4-BE49-F238E27FC236}">
              <a16:creationId xmlns:a16="http://schemas.microsoft.com/office/drawing/2014/main" id="{78529FBD-415F-4379-9050-3DBC3DFEFBB8}"/>
            </a:ext>
          </a:extLst>
        </xdr:cNvPr>
        <xdr:cNvSpPr txBox="1"/>
      </xdr:nvSpPr>
      <xdr:spPr>
        <a:xfrm>
          <a:off x="17776267" y="1806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105608</xdr:rowOff>
    </xdr:from>
    <xdr:ext cx="469744" cy="259045"/>
    <xdr:sp macro="" textlink="">
      <xdr:nvSpPr>
        <xdr:cNvPr id="651" name="n_3mainValue【庁舎】&#10;一人当たり面積">
          <a:extLst>
            <a:ext uri="{FF2B5EF4-FFF2-40B4-BE49-F238E27FC236}">
              <a16:creationId xmlns:a16="http://schemas.microsoft.com/office/drawing/2014/main" id="{7D0ABC88-CD5E-46C3-BCAF-A99D4CEC4EAF}"/>
            </a:ext>
          </a:extLst>
        </xdr:cNvPr>
        <xdr:cNvSpPr txBox="1"/>
      </xdr:nvSpPr>
      <xdr:spPr>
        <a:xfrm>
          <a:off x="17001567" y="18043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108875</xdr:rowOff>
    </xdr:from>
    <xdr:ext cx="469744" cy="259045"/>
    <xdr:sp macro="" textlink="">
      <xdr:nvSpPr>
        <xdr:cNvPr id="652" name="n_4mainValue【庁舎】&#10;一人当たり面積">
          <a:extLst>
            <a:ext uri="{FF2B5EF4-FFF2-40B4-BE49-F238E27FC236}">
              <a16:creationId xmlns:a16="http://schemas.microsoft.com/office/drawing/2014/main" id="{16EB97C1-2CE6-435F-93E6-5B0B1228B1FD}"/>
            </a:ext>
          </a:extLst>
        </xdr:cNvPr>
        <xdr:cNvSpPr txBox="1"/>
      </xdr:nvSpPr>
      <xdr:spPr>
        <a:xfrm>
          <a:off x="16226867" y="1804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3" name="正方形/長方形 652">
          <a:extLst>
            <a:ext uri="{FF2B5EF4-FFF2-40B4-BE49-F238E27FC236}">
              <a16:creationId xmlns:a16="http://schemas.microsoft.com/office/drawing/2014/main" id="{5C2E39A1-85D8-4FB2-B16A-B09E51F2545D}"/>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4" name="正方形/長方形 653">
          <a:extLst>
            <a:ext uri="{FF2B5EF4-FFF2-40B4-BE49-F238E27FC236}">
              <a16:creationId xmlns:a16="http://schemas.microsoft.com/office/drawing/2014/main" id="{B64A7764-9C69-4CD6-95CB-292F3DC7BE8A}"/>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5" name="テキスト ボックス 654">
          <a:extLst>
            <a:ext uri="{FF2B5EF4-FFF2-40B4-BE49-F238E27FC236}">
              <a16:creationId xmlns:a16="http://schemas.microsoft.com/office/drawing/2014/main" id="{2C8A26B1-8A06-468D-B9A0-8B301716482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・福祉施設は平成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年度に児童発達支援施設「おおぞら教室」を建設し、償却年数が浅く、また類似団体と比較して償却率が低くなっている。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・体育館・プールは、海洋センタープールの施設改修工事の償却が進んだことにより償却率は増加した。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令和４年度に</a:t>
          </a:r>
          <a:r>
            <a:rPr kumimoji="1" lang="ja-JP" altLang="ja-JP" sz="1100">
              <a:solidFill>
                <a:schemeClr val="dk1"/>
              </a:solidFill>
              <a:effectLst/>
              <a:latin typeface="+mn-lt"/>
              <a:ea typeface="+mn-ea"/>
              <a:cs typeface="+mn-cs"/>
            </a:rPr>
            <a:t>庁舎非構造部材等耐震化及び照明</a:t>
          </a:r>
          <a:r>
            <a:rPr kumimoji="1" lang="en-US" altLang="ja-JP" sz="1100">
              <a:solidFill>
                <a:schemeClr val="dk1"/>
              </a:solidFill>
              <a:effectLst/>
              <a:latin typeface="+mn-lt"/>
              <a:ea typeface="+mn-ea"/>
              <a:cs typeface="+mn-cs"/>
            </a:rPr>
            <a:t>LED</a:t>
          </a:r>
          <a:r>
            <a:rPr kumimoji="1" lang="ja-JP" altLang="ja-JP" sz="1100">
              <a:solidFill>
                <a:schemeClr val="dk1"/>
              </a:solidFill>
              <a:effectLst/>
              <a:latin typeface="+mn-lt"/>
              <a:ea typeface="+mn-ea"/>
              <a:cs typeface="+mn-cs"/>
            </a:rPr>
            <a:t>化工事を行った</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庁舎及び保健センター・保健所の</a:t>
          </a:r>
          <a:r>
            <a:rPr kumimoji="1" lang="ja-JP" altLang="en-US" sz="1100">
              <a:solidFill>
                <a:schemeClr val="dk1"/>
              </a:solidFill>
              <a:effectLst/>
              <a:latin typeface="+mn-lt"/>
              <a:ea typeface="+mn-ea"/>
              <a:cs typeface="+mn-cs"/>
            </a:rPr>
            <a:t>償却率は増加</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事業用資産である公共施設等の多くは建設から年数が経過しており、償却も進行している。しかし、各施設においては償却が進んだことで使用に耐えられなくなった訳ではなく、修繕・維持補修等により長期の使用を可能とするよう施設管理を行っている。また、大規模改修等においては公共施設等</a:t>
          </a:r>
          <a:r>
            <a:rPr kumimoji="1" lang="ja-JP" altLang="ja-JP" sz="1200">
              <a:solidFill>
                <a:schemeClr val="dk1"/>
              </a:solidFill>
              <a:effectLst/>
              <a:latin typeface="+mn-lt"/>
              <a:ea typeface="+mn-ea"/>
              <a:cs typeface="+mn-cs"/>
            </a:rPr>
            <a:t>総合</a:t>
          </a:r>
          <a:r>
            <a:rPr kumimoji="1" lang="ja-JP" altLang="ja-JP" sz="1100">
              <a:solidFill>
                <a:schemeClr val="dk1"/>
              </a:solidFill>
              <a:effectLst/>
              <a:latin typeface="+mn-lt"/>
              <a:ea typeface="+mn-ea"/>
              <a:cs typeface="+mn-cs"/>
            </a:rPr>
            <a:t>管理計画（平成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策定）や個別施設計画（令和元年度策定、各所管施設）といった計画を策定し着手の優先度や事業規模、実施時期等を検討しており、計画的な更新整備を予定している。こうした実施予定の事業に係る事業費は高額になることが見込まれており、補助金や地方債等を活用するとともに基金への積み立てなど将来支出に備えている。</a:t>
          </a:r>
          <a:endParaRPr lang="ja-JP" altLang="ja-JP" sz="1400">
            <a:effectLst/>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岐阜県川辺町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9,843
9,548
41.16
5,608,723
5,271,428
265,784
3,501,617
3,576,412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年度の財政力指数は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の減少となった。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財政力指数は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年平均の数値であり、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R05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を比較した際、普通交付税における算定項目が増えているため、基準財政需要額が増えた結果、財政力指数は減となった。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134862</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07062"/>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49789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5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134862</xdr:rowOff>
    </xdr:from>
    <xdr:to>
      <xdr:col>24</xdr:col>
      <xdr:colOff>12700</xdr:colOff>
      <xdr:row>36</xdr:row>
      <xdr:rowOff>134862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0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140305</xdr:rowOff>
    </xdr:from>
    <xdr:to>
      <xdr:col>23</xdr:col>
      <xdr:colOff>133350</xdr:colOff>
      <xdr:row>42</xdr:row>
      <xdr:rowOff>163285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341205"/>
          <a:ext cx="8382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164996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65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128815</xdr:rowOff>
    </xdr:from>
    <xdr:to>
      <xdr:col>19</xdr:col>
      <xdr:colOff>133350</xdr:colOff>
      <xdr:row>42</xdr:row>
      <xdr:rowOff>140305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32971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32959</xdr:rowOff>
    </xdr:from>
    <xdr:to>
      <xdr:col>19</xdr:col>
      <xdr:colOff>184150</xdr:colOff>
      <xdr:row>43</xdr:row>
      <xdr:rowOff>134559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119336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491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105833</xdr:rowOff>
    </xdr:from>
    <xdr:to>
      <xdr:col>15</xdr:col>
      <xdr:colOff>82550</xdr:colOff>
      <xdr:row>42</xdr:row>
      <xdr:rowOff>128815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306733"/>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21469</xdr:rowOff>
    </xdr:from>
    <xdr:to>
      <xdr:col>15</xdr:col>
      <xdr:colOff>133350</xdr:colOff>
      <xdr:row>43</xdr:row>
      <xdr:rowOff>123069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107846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105833</xdr:rowOff>
    </xdr:from>
    <xdr:to>
      <xdr:col>11</xdr:col>
      <xdr:colOff>31750</xdr:colOff>
      <xdr:row>42</xdr:row>
      <xdr:rowOff>117324</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30673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84865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112485</xdr:rowOff>
    </xdr:from>
    <xdr:to>
      <xdr:col>23</xdr:col>
      <xdr:colOff>184150</xdr:colOff>
      <xdr:row>43</xdr:row>
      <xdr:rowOff>42635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129012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89505</xdr:rowOff>
    </xdr:from>
    <xdr:to>
      <xdr:col>19</xdr:col>
      <xdr:colOff>184150</xdr:colOff>
      <xdr:row>43</xdr:row>
      <xdr:rowOff>19655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2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29832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059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78015</xdr:rowOff>
    </xdr:from>
    <xdr:to>
      <xdr:col>15</xdr:col>
      <xdr:colOff>133350</xdr:colOff>
      <xdr:row>43</xdr:row>
      <xdr:rowOff>8165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18342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55033</xdr:rowOff>
    </xdr:from>
    <xdr:to>
      <xdr:col>11</xdr:col>
      <xdr:colOff>82550</xdr:colOff>
      <xdr:row>42</xdr:row>
      <xdr:rowOff>156633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66524</xdr:rowOff>
    </xdr:from>
    <xdr:to>
      <xdr:col>7</xdr:col>
      <xdr:colOff>31750</xdr:colOff>
      <xdr:row>42</xdr:row>
      <xdr:rowOff>168124</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2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152901</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3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経常収支比率は対前年度＋</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％と大きく増加した。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月に新型コロナウイルス感染症の感染症法上の位置付けが季節性インフルエンザと同じ</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類感染症に変更されたため、コロナ禍以前の財政運営に戻り、コロナによる中止事業の緩和により経常的経費は増加した。</a:t>
          </a:r>
        </a:p>
        <a:p>
          <a:r>
            <a:rPr kumimoji="1" lang="ja-JP" altLang="en-US" sz="1300">
              <a:latin typeface="ＭＳ Ｐゴシック" panose="020B0600070205080204" pitchFamily="50" charset="-128"/>
              <a:ea typeface="ＭＳ Ｐゴシック" panose="020B0600070205080204" pitchFamily="50" charset="-128"/>
            </a:rPr>
            <a:t>　今後は、経常的費用の必要性の有無を見直し、経常的経費の縮減を図る。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32491</xdr:rowOff>
    </xdr:from>
    <xdr:to>
      <xdr:col>23</xdr:col>
      <xdr:colOff>133350</xdr:colOff>
      <xdr:row>66</xdr:row>
      <xdr:rowOff>10160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976591"/>
          <a:ext cx="0" cy="13492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118868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720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32491</xdr:rowOff>
    </xdr:from>
    <xdr:to>
      <xdr:col>24</xdr:col>
      <xdr:colOff>12700</xdr:colOff>
      <xdr:row>58</xdr:row>
      <xdr:rowOff>32491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976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79693</xdr:rowOff>
    </xdr:from>
    <xdr:to>
      <xdr:col>23</xdr:col>
      <xdr:colOff>133350</xdr:colOff>
      <xdr:row>61</xdr:row>
      <xdr:rowOff>26881</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366693"/>
          <a:ext cx="838200" cy="118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2451</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460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30374</xdr:rowOff>
    </xdr:from>
    <xdr:to>
      <xdr:col>23</xdr:col>
      <xdr:colOff>184150</xdr:colOff>
      <xdr:row>61</xdr:row>
      <xdr:rowOff>131974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7303</xdr:rowOff>
    </xdr:from>
    <xdr:to>
      <xdr:col>19</xdr:col>
      <xdr:colOff>133350</xdr:colOff>
      <xdr:row>60</xdr:row>
      <xdr:rowOff>79693</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294303"/>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6244</xdr:rowOff>
    </xdr:from>
    <xdr:to>
      <xdr:col>19</xdr:col>
      <xdr:colOff>184150</xdr:colOff>
      <xdr:row>61</xdr:row>
      <xdr:rowOff>107844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92621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551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7303</xdr:rowOff>
    </xdr:from>
    <xdr:to>
      <xdr:col>15</xdr:col>
      <xdr:colOff>82550</xdr:colOff>
      <xdr:row>60</xdr:row>
      <xdr:rowOff>79693</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294303"/>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105304</xdr:rowOff>
    </xdr:from>
    <xdr:to>
      <xdr:col>15</xdr:col>
      <xdr:colOff>133350</xdr:colOff>
      <xdr:row>61</xdr:row>
      <xdr:rowOff>35454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20231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4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79693</xdr:rowOff>
    </xdr:from>
    <xdr:to>
      <xdr:col>11</xdr:col>
      <xdr:colOff>31750</xdr:colOff>
      <xdr:row>61</xdr:row>
      <xdr:rowOff>24871</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366693"/>
          <a:ext cx="889000" cy="11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30374</xdr:rowOff>
    </xdr:from>
    <xdr:to>
      <xdr:col>11</xdr:col>
      <xdr:colOff>82550</xdr:colOff>
      <xdr:row>61</xdr:row>
      <xdr:rowOff>131974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116751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57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56515</xdr:rowOff>
    </xdr:from>
    <xdr:to>
      <xdr:col>7</xdr:col>
      <xdr:colOff>31750</xdr:colOff>
      <xdr:row>61</xdr:row>
      <xdr:rowOff>158115</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51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142892</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60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147531</xdr:rowOff>
    </xdr:from>
    <xdr:to>
      <xdr:col>23</xdr:col>
      <xdr:colOff>184150</xdr:colOff>
      <xdr:row>61</xdr:row>
      <xdr:rowOff>77681</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43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164058</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279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28893</xdr:rowOff>
    </xdr:from>
    <xdr:to>
      <xdr:col>19</xdr:col>
      <xdr:colOff>184150</xdr:colOff>
      <xdr:row>60</xdr:row>
      <xdr:rowOff>130493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31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140670</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084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127953</xdr:rowOff>
    </xdr:from>
    <xdr:to>
      <xdr:col>15</xdr:col>
      <xdr:colOff>133350</xdr:colOff>
      <xdr:row>60</xdr:row>
      <xdr:rowOff>58103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24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68280</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012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28893</xdr:rowOff>
    </xdr:from>
    <xdr:to>
      <xdr:col>11</xdr:col>
      <xdr:colOff>82550</xdr:colOff>
      <xdr:row>60</xdr:row>
      <xdr:rowOff>130493</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31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140670</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084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145521</xdr:rowOff>
    </xdr:from>
    <xdr:to>
      <xdr:col>7</xdr:col>
      <xdr:colOff>31750</xdr:colOff>
      <xdr:row>61</xdr:row>
      <xdr:rowOff>75671</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43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85848</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201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[186,677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人当たりの決算額は対前年度</a:t>
          </a:r>
          <a:r>
            <a:rPr kumimoji="1" lang="en-US" altLang="ja-JP" sz="1300">
              <a:latin typeface="ＭＳ Ｐゴシック" panose="020B0600070205080204" pitchFamily="50" charset="-128"/>
              <a:ea typeface="ＭＳ Ｐゴシック" panose="020B0600070205080204" pitchFamily="50" charset="-128"/>
            </a:rPr>
            <a:t>461</a:t>
          </a:r>
          <a:r>
            <a:rPr kumimoji="1" lang="ja-JP" altLang="en-US" sz="1300">
              <a:latin typeface="ＭＳ Ｐゴシック" panose="020B0600070205080204" pitchFamily="50" charset="-128"/>
              <a:ea typeface="ＭＳ Ｐゴシック" panose="020B0600070205080204" pitchFamily="50" charset="-128"/>
            </a:rPr>
            <a:t>円の減少となった。</a:t>
          </a:r>
        </a:p>
        <a:p>
          <a:r>
            <a:rPr kumimoji="1" lang="ja-JP" altLang="en-US" sz="1300">
              <a:latin typeface="ＭＳ Ｐゴシック" panose="020B0600070205080204" pitchFamily="50" charset="-128"/>
              <a:ea typeface="ＭＳ Ｐゴシック" panose="020B0600070205080204" pitchFamily="50" charset="-128"/>
            </a:rPr>
            <a:t>　会計年度任用職員に係る月額報酬の増加等に伴い人件費は増加したものの、コンビニ交付システム導入の皆減や各施設に対する修繕費が減少したため、物件費や維持補修費は減少した。</a:t>
          </a:r>
        </a:p>
        <a:p>
          <a:r>
            <a:rPr kumimoji="1" lang="ja-JP" altLang="en-US" sz="1300">
              <a:latin typeface="ＭＳ Ｐゴシック" panose="020B0600070205080204" pitchFamily="50" charset="-128"/>
              <a:ea typeface="ＭＳ Ｐゴシック" panose="020B0600070205080204" pitchFamily="50" charset="-128"/>
            </a:rPr>
            <a:t>　今後は事業事務の優先度を点検し、優先度の低い事業を廃止・縮小していき、経常経費の抑制に努める。</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43290</xdr:rowOff>
    </xdr:from>
    <xdr:to>
      <xdr:col>23</xdr:col>
      <xdr:colOff>133350</xdr:colOff>
      <xdr:row>88</xdr:row>
      <xdr:rowOff>161155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30740"/>
          <a:ext cx="0" cy="13180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133232</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20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161155</xdr:rowOff>
    </xdr:from>
    <xdr:to>
      <xdr:col>24</xdr:col>
      <xdr:colOff>12700</xdr:colOff>
      <xdr:row>88</xdr:row>
      <xdr:rowOff>161155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4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129667</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43290</xdr:rowOff>
    </xdr:from>
    <xdr:to>
      <xdr:col>24</xdr:col>
      <xdr:colOff>12700</xdr:colOff>
      <xdr:row>81</xdr:row>
      <xdr:rowOff>43290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63367</xdr:rowOff>
    </xdr:from>
    <xdr:to>
      <xdr:col>23</xdr:col>
      <xdr:colOff>133350</xdr:colOff>
      <xdr:row>81</xdr:row>
      <xdr:rowOff>63739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3950817"/>
          <a:ext cx="838200" cy="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78308</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657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106231</xdr:rowOff>
    </xdr:from>
    <xdr:to>
      <xdr:col>23</xdr:col>
      <xdr:colOff>184150</xdr:colOff>
      <xdr:row>82</xdr:row>
      <xdr:rowOff>36381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53418</xdr:rowOff>
    </xdr:from>
    <xdr:to>
      <xdr:col>19</xdr:col>
      <xdr:colOff>133350</xdr:colOff>
      <xdr:row>81</xdr:row>
      <xdr:rowOff>63739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940868"/>
          <a:ext cx="889000" cy="10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98913</xdr:rowOff>
    </xdr:from>
    <xdr:to>
      <xdr:col>19</xdr:col>
      <xdr:colOff>184150</xdr:colOff>
      <xdr:row>82</xdr:row>
      <xdr:rowOff>29063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13840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72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52986</xdr:rowOff>
    </xdr:from>
    <xdr:to>
      <xdr:col>15</xdr:col>
      <xdr:colOff>82550</xdr:colOff>
      <xdr:row>81</xdr:row>
      <xdr:rowOff>53418</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40436"/>
          <a:ext cx="889000" cy="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85297</xdr:rowOff>
    </xdr:from>
    <xdr:to>
      <xdr:col>15</xdr:col>
      <xdr:colOff>133350</xdr:colOff>
      <xdr:row>82</xdr:row>
      <xdr:rowOff>15447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5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41849</xdr:rowOff>
    </xdr:from>
    <xdr:to>
      <xdr:col>11</xdr:col>
      <xdr:colOff>31750</xdr:colOff>
      <xdr:row>81</xdr:row>
      <xdr:rowOff>52986</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29299"/>
          <a:ext cx="889000" cy="11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65103</xdr:rowOff>
    </xdr:from>
    <xdr:to>
      <xdr:col>11</xdr:col>
      <xdr:colOff>82550</xdr:colOff>
      <xdr:row>81</xdr:row>
      <xdr:rowOff>166703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151480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38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13271</xdr:rowOff>
    </xdr:from>
    <xdr:to>
      <xdr:col>7</xdr:col>
      <xdr:colOff>31750</xdr:colOff>
      <xdr:row>81</xdr:row>
      <xdr:rowOff>114871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00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99648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987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12567</xdr:rowOff>
    </xdr:from>
    <xdr:to>
      <xdr:col>23</xdr:col>
      <xdr:colOff>184150</xdr:colOff>
      <xdr:row>81</xdr:row>
      <xdr:rowOff>114167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0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105294</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21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12939</xdr:rowOff>
    </xdr:from>
    <xdr:to>
      <xdr:col>19</xdr:col>
      <xdr:colOff>184150</xdr:colOff>
      <xdr:row>81</xdr:row>
      <xdr:rowOff>114539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0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124716</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669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2618</xdr:rowOff>
    </xdr:from>
    <xdr:to>
      <xdr:col>15</xdr:col>
      <xdr:colOff>133350</xdr:colOff>
      <xdr:row>81</xdr:row>
      <xdr:rowOff>104218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89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114395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658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2186</xdr:rowOff>
    </xdr:from>
    <xdr:to>
      <xdr:col>11</xdr:col>
      <xdr:colOff>82550</xdr:colOff>
      <xdr:row>81</xdr:row>
      <xdr:rowOff>103786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88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113963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5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162499</xdr:rowOff>
    </xdr:from>
    <xdr:to>
      <xdr:col>7</xdr:col>
      <xdr:colOff>31750</xdr:colOff>
      <xdr:row>81</xdr:row>
      <xdr:rowOff>92649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7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102826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47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ラスパイレス指数は対前年度</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ポイントの増加となった。</a:t>
          </a:r>
        </a:p>
        <a:p>
          <a:r>
            <a:rPr kumimoji="1" lang="ja-JP" altLang="en-US" sz="1300">
              <a:latin typeface="ＭＳ Ｐゴシック" panose="020B0600070205080204" pitchFamily="50" charset="-128"/>
              <a:ea typeface="ＭＳ Ｐゴシック" panose="020B0600070205080204" pitchFamily="50" charset="-128"/>
            </a:rPr>
            <a:t>　若年層の職員が増え、給与改定での本俸の額が大幅に増加したためである。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89</xdr:row>
      <xdr:rowOff>29634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48128"/>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117122</xdr:rowOff>
    </xdr:from>
    <xdr:to>
      <xdr:col>81</xdr:col>
      <xdr:colOff>44450</xdr:colOff>
      <xdr:row>83</xdr:row>
      <xdr:rowOff>119945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176022"/>
          <a:ext cx="838200" cy="17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151288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5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117122</xdr:rowOff>
    </xdr:from>
    <xdr:to>
      <xdr:col>77</xdr:col>
      <xdr:colOff>44450</xdr:colOff>
      <xdr:row>82</xdr:row>
      <xdr:rowOff>143934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176022"/>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143934</xdr:rowOff>
    </xdr:from>
    <xdr:to>
      <xdr:col>72</xdr:col>
      <xdr:colOff>203200</xdr:colOff>
      <xdr:row>82</xdr:row>
      <xdr:rowOff>157339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202834"/>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165805</xdr:rowOff>
    </xdr:from>
    <xdr:to>
      <xdr:col>73</xdr:col>
      <xdr:colOff>44450</xdr:colOff>
      <xdr:row>85</xdr:row>
      <xdr:rowOff>95955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80732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5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157339</xdr:rowOff>
    </xdr:from>
    <xdr:to>
      <xdr:col>68</xdr:col>
      <xdr:colOff>152400</xdr:colOff>
      <xdr:row>83</xdr:row>
      <xdr:rowOff>39511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216239"/>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47978</xdr:rowOff>
    </xdr:from>
    <xdr:to>
      <xdr:col>68</xdr:col>
      <xdr:colOff>203200</xdr:colOff>
      <xdr:row>85</xdr:row>
      <xdr:rowOff>149578</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134355</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0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147761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69145</xdr:rowOff>
    </xdr:from>
    <xdr:to>
      <xdr:col>81</xdr:col>
      <xdr:colOff>95250</xdr:colOff>
      <xdr:row>83</xdr:row>
      <xdr:rowOff>170745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2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85672</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14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66322</xdr:rowOff>
    </xdr:from>
    <xdr:to>
      <xdr:col>77</xdr:col>
      <xdr:colOff>95250</xdr:colOff>
      <xdr:row>82</xdr:row>
      <xdr:rowOff>167922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12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6649</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8940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93134</xdr:rowOff>
    </xdr:from>
    <xdr:to>
      <xdr:col>73</xdr:col>
      <xdr:colOff>44450</xdr:colOff>
      <xdr:row>83</xdr:row>
      <xdr:rowOff>23284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33461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920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106539</xdr:rowOff>
    </xdr:from>
    <xdr:to>
      <xdr:col>68</xdr:col>
      <xdr:colOff>203200</xdr:colOff>
      <xdr:row>83</xdr:row>
      <xdr:rowOff>36689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16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46866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934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160161</xdr:rowOff>
    </xdr:from>
    <xdr:to>
      <xdr:col>64</xdr:col>
      <xdr:colOff>152400</xdr:colOff>
      <xdr:row>83</xdr:row>
      <xdr:rowOff>90311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21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100488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98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人当たり職員数は対前年度</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人の増加となった。</a:t>
          </a:r>
        </a:p>
        <a:p>
          <a:r>
            <a:rPr kumimoji="1" lang="ja-JP" altLang="en-US" sz="1300">
              <a:latin typeface="ＭＳ Ｐゴシック" panose="020B0600070205080204" pitchFamily="50" charset="-128"/>
              <a:ea typeface="ＭＳ Ｐゴシック" panose="020B0600070205080204" pitchFamily="50" charset="-128"/>
            </a:rPr>
            <a:t>算定元の分母である町の人口は減少傾向であるため、今後の人口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人当たり職員数は微増となる見込みである。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154146</xdr:rowOff>
    </xdr:from>
    <xdr:to>
      <xdr:col>81</xdr:col>
      <xdr:colOff>44450</xdr:colOff>
      <xdr:row>65</xdr:row>
      <xdr:rowOff>167735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98246"/>
          <a:ext cx="0" cy="12137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139812</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284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167735</xdr:rowOff>
    </xdr:from>
    <xdr:to>
      <xdr:col>81</xdr:col>
      <xdr:colOff>133350</xdr:colOff>
      <xdr:row>65</xdr:row>
      <xdr:rowOff>167735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1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69073</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41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154146</xdr:rowOff>
    </xdr:from>
    <xdr:to>
      <xdr:col>81</xdr:col>
      <xdr:colOff>133350</xdr:colOff>
      <xdr:row>58</xdr:row>
      <xdr:rowOff>154146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98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60516</xdr:rowOff>
    </xdr:from>
    <xdr:to>
      <xdr:col>81</xdr:col>
      <xdr:colOff>44450</xdr:colOff>
      <xdr:row>59</xdr:row>
      <xdr:rowOff>61119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176066"/>
          <a:ext cx="838200" cy="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68533</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55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96456</xdr:rowOff>
    </xdr:from>
    <xdr:to>
      <xdr:col>81</xdr:col>
      <xdr:colOff>95250</xdr:colOff>
      <xdr:row>61</xdr:row>
      <xdr:rowOff>26606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33369</xdr:rowOff>
    </xdr:from>
    <xdr:to>
      <xdr:col>77</xdr:col>
      <xdr:colOff>44450</xdr:colOff>
      <xdr:row>59</xdr:row>
      <xdr:rowOff>60516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148919"/>
          <a:ext cx="889000" cy="2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84995</xdr:rowOff>
    </xdr:from>
    <xdr:to>
      <xdr:col>77</xdr:col>
      <xdr:colOff>95250</xdr:colOff>
      <xdr:row>61</xdr:row>
      <xdr:rowOff>15145</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171372</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58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27940</xdr:rowOff>
    </xdr:from>
    <xdr:to>
      <xdr:col>72</xdr:col>
      <xdr:colOff>203200</xdr:colOff>
      <xdr:row>59</xdr:row>
      <xdr:rowOff>33369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143490"/>
          <a:ext cx="889000" cy="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63278</xdr:rowOff>
    </xdr:from>
    <xdr:to>
      <xdr:col>73</xdr:col>
      <xdr:colOff>44450</xdr:colOff>
      <xdr:row>60</xdr:row>
      <xdr:rowOff>164878</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149655</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3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27940</xdr:rowOff>
    </xdr:from>
    <xdr:to>
      <xdr:col>68</xdr:col>
      <xdr:colOff>152400</xdr:colOff>
      <xdr:row>59</xdr:row>
      <xdr:rowOff>33369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3512800" y="10143490"/>
          <a:ext cx="889000" cy="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56642</xdr:rowOff>
    </xdr:from>
    <xdr:to>
      <xdr:col>68</xdr:col>
      <xdr:colOff>203200</xdr:colOff>
      <xdr:row>60</xdr:row>
      <xdr:rowOff>158242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143019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3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60992</xdr:rowOff>
    </xdr:from>
    <xdr:to>
      <xdr:col>64</xdr:col>
      <xdr:colOff>152400</xdr:colOff>
      <xdr:row>59</xdr:row>
      <xdr:rowOff>162592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17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147369</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262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10319</xdr:rowOff>
    </xdr:from>
    <xdr:to>
      <xdr:col>81</xdr:col>
      <xdr:colOff>95250</xdr:colOff>
      <xdr:row>59</xdr:row>
      <xdr:rowOff>111919</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12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103046</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047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9716</xdr:rowOff>
    </xdr:from>
    <xdr:to>
      <xdr:col>77</xdr:col>
      <xdr:colOff>95250</xdr:colOff>
      <xdr:row>59</xdr:row>
      <xdr:rowOff>111316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12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121493</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9894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154019</xdr:rowOff>
    </xdr:from>
    <xdr:to>
      <xdr:col>73</xdr:col>
      <xdr:colOff>44450</xdr:colOff>
      <xdr:row>59</xdr:row>
      <xdr:rowOff>84169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09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94346</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986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148590</xdr:rowOff>
    </xdr:from>
    <xdr:to>
      <xdr:col>68</xdr:col>
      <xdr:colOff>203200</xdr:colOff>
      <xdr:row>59</xdr:row>
      <xdr:rowOff>78740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09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88917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986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154019</xdr:rowOff>
    </xdr:from>
    <xdr:to>
      <xdr:col>64</xdr:col>
      <xdr:colOff>152400</xdr:colOff>
      <xdr:row>59</xdr:row>
      <xdr:rowOff>84169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09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94346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986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実質公債費比率は対前年度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％の増加となった。</a:t>
          </a:r>
        </a:p>
        <a:p>
          <a:r>
            <a:rPr kumimoji="1" lang="ja-JP" altLang="en-US" sz="1300">
              <a:latin typeface="ＭＳ Ｐゴシック" panose="020B0600070205080204" pitchFamily="50" charset="-128"/>
              <a:ea typeface="ＭＳ Ｐゴシック" panose="020B0600070205080204" pitchFamily="50" charset="-128"/>
            </a:rPr>
            <a:t>　実質公債費比率の算定においては、</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年平均の数値であり、</a:t>
          </a:r>
          <a:r>
            <a:rPr kumimoji="1" lang="en-US" altLang="ja-JP" sz="1300">
              <a:latin typeface="ＭＳ Ｐゴシック" panose="020B0600070205080204" pitchFamily="50" charset="-128"/>
              <a:ea typeface="ＭＳ Ｐゴシック" panose="020B0600070205080204" pitchFamily="50" charset="-128"/>
            </a:rPr>
            <a:t>R02</a:t>
          </a:r>
          <a:r>
            <a:rPr kumimoji="1" lang="ja-JP" altLang="en-US" sz="1300">
              <a:latin typeface="ＭＳ Ｐゴシック" panose="020B0600070205080204" pitchFamily="50" charset="-128"/>
              <a:ea typeface="ＭＳ Ｐゴシック" panose="020B0600070205080204" pitchFamily="50" charset="-128"/>
            </a:rPr>
            <a:t>と</a:t>
          </a:r>
          <a:r>
            <a:rPr kumimoji="1" lang="en-US" altLang="ja-JP" sz="1300">
              <a:latin typeface="ＭＳ Ｐゴシック" panose="020B0600070205080204" pitchFamily="50" charset="-128"/>
              <a:ea typeface="ＭＳ Ｐゴシック" panose="020B0600070205080204" pitchFamily="50" charset="-128"/>
            </a:rPr>
            <a:t>R05</a:t>
          </a:r>
          <a:r>
            <a:rPr kumimoji="1" lang="ja-JP" altLang="en-US" sz="1300">
              <a:latin typeface="ＭＳ Ｐゴシック" panose="020B0600070205080204" pitchFamily="50" charset="-128"/>
              <a:ea typeface="ＭＳ Ｐゴシック" panose="020B0600070205080204" pitchFamily="50" charset="-128"/>
            </a:rPr>
            <a:t>を比較した際、防災行政無線デジタル化更新事業の元金償還が始まったことにより、元利償還金が増加し、実質公債費比率は増加となった。今後も地方債の新規発行の抑制に努め、財政健全化を図る。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67056</xdr:rowOff>
    </xdr:from>
    <xdr:to>
      <xdr:col>81</xdr:col>
      <xdr:colOff>44450</xdr:colOff>
      <xdr:row>43</xdr:row>
      <xdr:rowOff>133858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410706"/>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105935</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7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133858</xdr:rowOff>
    </xdr:from>
    <xdr:to>
      <xdr:col>81</xdr:col>
      <xdr:colOff>133350</xdr:colOff>
      <xdr:row>43</xdr:row>
      <xdr:rowOff>133858</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0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153433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54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67056</xdr:rowOff>
    </xdr:from>
    <xdr:to>
      <xdr:col>81</xdr:col>
      <xdr:colOff>133350</xdr:colOff>
      <xdr:row>37</xdr:row>
      <xdr:rowOff>67056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41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138938</xdr:rowOff>
    </xdr:from>
    <xdr:to>
      <xdr:col>81</xdr:col>
      <xdr:colOff>44450</xdr:colOff>
      <xdr:row>41</xdr:row>
      <xdr:rowOff>153416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168388"/>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85361</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43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68834</xdr:rowOff>
    </xdr:from>
    <xdr:to>
      <xdr:col>81</xdr:col>
      <xdr:colOff>95250</xdr:colOff>
      <xdr:row>41</xdr:row>
      <xdr:rowOff>170434</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138938</xdr:rowOff>
    </xdr:from>
    <xdr:to>
      <xdr:col>77</xdr:col>
      <xdr:colOff>44450</xdr:colOff>
      <xdr:row>41</xdr:row>
      <xdr:rowOff>148590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5290800" y="716838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64008</xdr:rowOff>
    </xdr:from>
    <xdr:to>
      <xdr:col>77</xdr:col>
      <xdr:colOff>95250</xdr:colOff>
      <xdr:row>41</xdr:row>
      <xdr:rowOff>165608</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4335</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62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148590</xdr:rowOff>
    </xdr:from>
    <xdr:to>
      <xdr:col>72</xdr:col>
      <xdr:colOff>203200</xdr:colOff>
      <xdr:row>41</xdr:row>
      <xdr:rowOff>158242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717804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158242</xdr:rowOff>
    </xdr:from>
    <xdr:to>
      <xdr:col>68</xdr:col>
      <xdr:colOff>152400</xdr:colOff>
      <xdr:row>42</xdr:row>
      <xdr:rowOff>1270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718769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107442</xdr:rowOff>
    </xdr:from>
    <xdr:to>
      <xdr:col>64</xdr:col>
      <xdr:colOff>152400</xdr:colOff>
      <xdr:row>42</xdr:row>
      <xdr:rowOff>37592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47769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90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102616</xdr:rowOff>
    </xdr:from>
    <xdr:to>
      <xdr:col>81</xdr:col>
      <xdr:colOff>95250</xdr:colOff>
      <xdr:row>42</xdr:row>
      <xdr:rowOff>32766</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13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74693</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10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88138</xdr:rowOff>
    </xdr:from>
    <xdr:to>
      <xdr:col>77</xdr:col>
      <xdr:colOff>95250</xdr:colOff>
      <xdr:row>42</xdr:row>
      <xdr:rowOff>18288</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3065</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203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97790</xdr:rowOff>
    </xdr:from>
    <xdr:to>
      <xdr:col>73</xdr:col>
      <xdr:colOff>44450</xdr:colOff>
      <xdr:row>42</xdr:row>
      <xdr:rowOff>27940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12717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107442</xdr:rowOff>
    </xdr:from>
    <xdr:to>
      <xdr:col>68</xdr:col>
      <xdr:colOff>203200</xdr:colOff>
      <xdr:row>42</xdr:row>
      <xdr:rowOff>37592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13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22369</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22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36847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将来負担比率は昨年度に引き続き発生していない。</a:t>
          </a:r>
        </a:p>
        <a:p>
          <a:r>
            <a:rPr kumimoji="1" lang="ja-JP" altLang="en-US" sz="1300">
              <a:latin typeface="ＭＳ Ｐゴシック" panose="020B0600070205080204" pitchFamily="50" charset="-128"/>
              <a:ea typeface="ＭＳ Ｐゴシック" panose="020B0600070205080204" pitchFamily="50" charset="-128"/>
            </a:rPr>
            <a:t>　地方債に関しては過度の発行を抑制し、借り入れは財政措置のあるものを選択して、将来負担比率の抑制に努めている。令和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年度には財政調整基金の取り崩し（</a:t>
          </a:r>
          <a:r>
            <a:rPr kumimoji="1" lang="en-US" altLang="ja-JP" sz="1300">
              <a:latin typeface="ＭＳ Ｐゴシック" panose="020B0600070205080204" pitchFamily="50" charset="-128"/>
              <a:ea typeface="ＭＳ Ｐゴシック" panose="020B0600070205080204" pitchFamily="50" charset="-128"/>
            </a:rPr>
            <a:t>128,246</a:t>
          </a:r>
          <a:r>
            <a:rPr kumimoji="1" lang="ja-JP" altLang="en-US" sz="1300">
              <a:latin typeface="ＭＳ Ｐゴシック" panose="020B0600070205080204" pitchFamily="50" charset="-128"/>
              <a:ea typeface="ＭＳ Ｐゴシック" panose="020B0600070205080204" pitchFamily="50" charset="-128"/>
            </a:rPr>
            <a:t>千円）をしたものの、標準財政規模のおよそ</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の財政調整基金（</a:t>
          </a:r>
          <a:r>
            <a:rPr kumimoji="1" lang="en-US" altLang="ja-JP" sz="1300">
              <a:latin typeface="ＭＳ Ｐゴシック" panose="020B0600070205080204" pitchFamily="50" charset="-128"/>
              <a:ea typeface="ＭＳ Ｐゴシック" panose="020B0600070205080204" pitchFamily="50" charset="-128"/>
            </a:rPr>
            <a:t>1,321,162</a:t>
          </a:r>
          <a:r>
            <a:rPr kumimoji="1" lang="ja-JP" altLang="en-US" sz="1300">
              <a:latin typeface="ＭＳ Ｐゴシック" panose="020B0600070205080204" pitchFamily="50" charset="-128"/>
              <a:ea typeface="ＭＳ Ｐゴシック" panose="020B0600070205080204" pitchFamily="50" charset="-128"/>
            </a:rPr>
            <a:t>千円）を有している。また、小学校統廃合における新校舎の建設等を見据え、基金へ継続的に積み立てをすることにより、将来に渡る負担に備えている。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61504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33581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80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61504</xdr:rowOff>
    </xdr:from>
    <xdr:to>
      <xdr:col>81</xdr:col>
      <xdr:colOff>133350</xdr:colOff>
      <xdr:row>22</xdr:row>
      <xdr:rowOff>61504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833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103414</xdr:rowOff>
    </xdr:from>
    <xdr:to>
      <xdr:col>64</xdr:col>
      <xdr:colOff>152400</xdr:colOff>
      <xdr:row>15</xdr:row>
      <xdr:rowOff>33564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43741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岐阜県川辺町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9,843
9,548
41.16
5,608,723
5,271,428
265,784
3,501,617
3,576,412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対前年度</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％の増加となった。</a:t>
          </a:r>
        </a:p>
        <a:p>
          <a:r>
            <a:rPr kumimoji="1" lang="ja-JP" altLang="en-US" sz="1300">
              <a:latin typeface="ＭＳ Ｐゴシック" panose="020B0600070205080204" pitchFamily="50" charset="-128"/>
              <a:ea typeface="ＭＳ Ｐゴシック" panose="020B0600070205080204" pitchFamily="50" charset="-128"/>
            </a:rPr>
            <a:t>　会計年度任用職員に係る月額報酬等の増加により、人件費は増加した。</a:t>
          </a:r>
        </a:p>
        <a:p>
          <a:r>
            <a:rPr kumimoji="1" lang="ja-JP" altLang="en-US" sz="1300">
              <a:latin typeface="ＭＳ Ｐゴシック" panose="020B0600070205080204" pitchFamily="50" charset="-128"/>
              <a:ea typeface="ＭＳ Ｐゴシック" panose="020B0600070205080204" pitchFamily="50" charset="-128"/>
            </a:rPr>
            <a:t>　特に会計年度任用職員にあたっては過剰な人員配置にならないよう人件費の抑制に努める。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74422</xdr:rowOff>
    </xdr:from>
    <xdr:to>
      <xdr:col>24</xdr:col>
      <xdr:colOff>25400</xdr:colOff>
      <xdr:row>42</xdr:row>
      <xdr:rowOff>3556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32272"/>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147083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3556</xdr:rowOff>
    </xdr:from>
    <xdr:to>
      <xdr:col>24</xdr:col>
      <xdr:colOff>114300</xdr:colOff>
      <xdr:row>42</xdr:row>
      <xdr:rowOff>3556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20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160799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74422</xdr:rowOff>
    </xdr:from>
    <xdr:to>
      <xdr:col>24</xdr:col>
      <xdr:colOff>114300</xdr:colOff>
      <xdr:row>33</xdr:row>
      <xdr:rowOff>74422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168148</xdr:rowOff>
    </xdr:from>
    <xdr:to>
      <xdr:col>24</xdr:col>
      <xdr:colOff>25400</xdr:colOff>
      <xdr:row>37</xdr:row>
      <xdr:rowOff>97282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40348"/>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26433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98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9906</xdr:rowOff>
    </xdr:from>
    <xdr:to>
      <xdr:col>24</xdr:col>
      <xdr:colOff>76200</xdr:colOff>
      <xdr:row>37</xdr:row>
      <xdr:rowOff>111506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127000</xdr:rowOff>
    </xdr:from>
    <xdr:to>
      <xdr:col>19</xdr:col>
      <xdr:colOff>187325</xdr:colOff>
      <xdr:row>36</xdr:row>
      <xdr:rowOff>168148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9920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73423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127000</xdr:rowOff>
    </xdr:from>
    <xdr:to>
      <xdr:col>15</xdr:col>
      <xdr:colOff>98425</xdr:colOff>
      <xdr:row>37</xdr:row>
      <xdr:rowOff>42418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9920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50563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37846</xdr:rowOff>
    </xdr:from>
    <xdr:to>
      <xdr:col>11</xdr:col>
      <xdr:colOff>9525</xdr:colOff>
      <xdr:row>37</xdr:row>
      <xdr:rowOff>42418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3814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60198</xdr:rowOff>
    </xdr:from>
    <xdr:to>
      <xdr:col>11</xdr:col>
      <xdr:colOff>60325</xdr:colOff>
      <xdr:row>37</xdr:row>
      <xdr:rowOff>161798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146575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71628</xdr:rowOff>
    </xdr:from>
    <xdr:to>
      <xdr:col>6</xdr:col>
      <xdr:colOff>171450</xdr:colOff>
      <xdr:row>37</xdr:row>
      <xdr:rowOff>1778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11955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18559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117348</xdr:rowOff>
    </xdr:from>
    <xdr:to>
      <xdr:col>20</xdr:col>
      <xdr:colOff>38100</xdr:colOff>
      <xdr:row>37</xdr:row>
      <xdr:rowOff>47498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57675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76200</xdr:rowOff>
    </xdr:from>
    <xdr:to>
      <xdr:col>15</xdr:col>
      <xdr:colOff>149225</xdr:colOff>
      <xdr:row>37</xdr:row>
      <xdr:rowOff>6350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163068</xdr:rowOff>
    </xdr:from>
    <xdr:to>
      <xdr:col>11</xdr:col>
      <xdr:colOff>60325</xdr:colOff>
      <xdr:row>37</xdr:row>
      <xdr:rowOff>93218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73423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対前年度</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％の増加となった。</a:t>
          </a:r>
        </a:p>
        <a:p>
          <a:r>
            <a:rPr kumimoji="1" lang="ja-JP" altLang="en-US" sz="1300">
              <a:latin typeface="ＭＳ Ｐゴシック" panose="020B0600070205080204" pitchFamily="50" charset="-128"/>
              <a:ea typeface="ＭＳ Ｐゴシック" panose="020B0600070205080204" pitchFamily="50" charset="-128"/>
            </a:rPr>
            <a:t>　これは各システム機器の借上料等が増加したことが大きい。物件費については決算比率が高く、経常経費の割合も大きいことから、今後も需用費や委託料などのコストの見直し等により経常経費の抑制を行い、積極的に経費削減を実施す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123190</xdr:rowOff>
    </xdr:from>
    <xdr:to>
      <xdr:col>82</xdr:col>
      <xdr:colOff>107950</xdr:colOff>
      <xdr:row>22</xdr:row>
      <xdr:rowOff>12700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520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38117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123190</xdr:rowOff>
    </xdr:from>
    <xdr:to>
      <xdr:col>82</xdr:col>
      <xdr:colOff>196850</xdr:colOff>
      <xdr:row>13</xdr:row>
      <xdr:rowOff>123190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138430</xdr:rowOff>
    </xdr:from>
    <xdr:to>
      <xdr:col>82</xdr:col>
      <xdr:colOff>107950</xdr:colOff>
      <xdr:row>16</xdr:row>
      <xdr:rowOff>81280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1018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101617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44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24130</xdr:rowOff>
    </xdr:from>
    <xdr:to>
      <xdr:col>78</xdr:col>
      <xdr:colOff>69850</xdr:colOff>
      <xdr:row>15</xdr:row>
      <xdr:rowOff>138430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5958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91440</xdr:rowOff>
    </xdr:from>
    <xdr:to>
      <xdr:col>78</xdr:col>
      <xdr:colOff>120650</xdr:colOff>
      <xdr:row>17</xdr:row>
      <xdr:rowOff>21590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6367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2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24130</xdr:rowOff>
    </xdr:from>
    <xdr:to>
      <xdr:col>73</xdr:col>
      <xdr:colOff>180975</xdr:colOff>
      <xdr:row>15</xdr:row>
      <xdr:rowOff>46990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5958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22860</xdr:rowOff>
    </xdr:from>
    <xdr:to>
      <xdr:col>74</xdr:col>
      <xdr:colOff>31750</xdr:colOff>
      <xdr:row>16</xdr:row>
      <xdr:rowOff>124460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109237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46990</xdr:rowOff>
    </xdr:from>
    <xdr:to>
      <xdr:col>69</xdr:col>
      <xdr:colOff>92075</xdr:colOff>
      <xdr:row>16</xdr:row>
      <xdr:rowOff>5080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61874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45720</xdr:rowOff>
    </xdr:from>
    <xdr:to>
      <xdr:col>69</xdr:col>
      <xdr:colOff>142875</xdr:colOff>
      <xdr:row>16</xdr:row>
      <xdr:rowOff>147320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132097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72390</xdr:rowOff>
    </xdr:from>
    <xdr:to>
      <xdr:col>65</xdr:col>
      <xdr:colOff>53975</xdr:colOff>
      <xdr:row>18</xdr:row>
      <xdr:rowOff>2540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158767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307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30480</xdr:rowOff>
    </xdr:from>
    <xdr:to>
      <xdr:col>82</xdr:col>
      <xdr:colOff>158750</xdr:colOff>
      <xdr:row>16</xdr:row>
      <xdr:rowOff>132080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47007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87630</xdr:rowOff>
    </xdr:from>
    <xdr:to>
      <xdr:col>78</xdr:col>
      <xdr:colOff>120650</xdr:colOff>
      <xdr:row>16</xdr:row>
      <xdr:rowOff>17780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27957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28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144780</xdr:rowOff>
    </xdr:from>
    <xdr:to>
      <xdr:col>74</xdr:col>
      <xdr:colOff>31750</xdr:colOff>
      <xdr:row>15</xdr:row>
      <xdr:rowOff>74930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85107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167640</xdr:rowOff>
    </xdr:from>
    <xdr:to>
      <xdr:col>69</xdr:col>
      <xdr:colOff>142875</xdr:colOff>
      <xdr:row>15</xdr:row>
      <xdr:rowOff>97790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107967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125730</xdr:rowOff>
    </xdr:from>
    <xdr:to>
      <xdr:col>65</xdr:col>
      <xdr:colOff>53975</xdr:colOff>
      <xdr:row>16</xdr:row>
      <xdr:rowOff>55880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66057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対前年度</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％の増加となった。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これは障害福祉サービスの利用数や人件費高騰による措置費の増加によるものが大きい。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今後も障害者に係る支援事業費や、高齢化による扶助費の増加は避けられない状況が続くことが見込まれる。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69850</xdr:rowOff>
    </xdr:from>
    <xdr:to>
      <xdr:col>24</xdr:col>
      <xdr:colOff>25400</xdr:colOff>
      <xdr:row>62</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3281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156227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907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69850</xdr:rowOff>
    </xdr:from>
    <xdr:to>
      <xdr:col>24</xdr:col>
      <xdr:colOff>114300</xdr:colOff>
      <xdr:row>54</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32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50800</xdr:rowOff>
    </xdr:from>
    <xdr:to>
      <xdr:col>24</xdr:col>
      <xdr:colOff>25400</xdr:colOff>
      <xdr:row>61</xdr:row>
      <xdr:rowOff>88900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10337800"/>
          <a:ext cx="8382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88900</xdr:rowOff>
    </xdr:from>
    <xdr:to>
      <xdr:col>19</xdr:col>
      <xdr:colOff>187325</xdr:colOff>
      <xdr:row>60</xdr:row>
      <xdr:rowOff>50800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102044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92727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50800</xdr:rowOff>
    </xdr:from>
    <xdr:to>
      <xdr:col>15</xdr:col>
      <xdr:colOff>98425</xdr:colOff>
      <xdr:row>59</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99490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152400</xdr:rowOff>
    </xdr:from>
    <xdr:to>
      <xdr:col>15</xdr:col>
      <xdr:colOff>149225</xdr:colOff>
      <xdr:row>57</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92727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50800</xdr:rowOff>
    </xdr:from>
    <xdr:to>
      <xdr:col>11</xdr:col>
      <xdr:colOff>9525</xdr:colOff>
      <xdr:row>60</xdr:row>
      <xdr:rowOff>31750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994900"/>
          <a:ext cx="8890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130827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152400</xdr:rowOff>
    </xdr:from>
    <xdr:to>
      <xdr:col>6</xdr:col>
      <xdr:colOff>171450</xdr:colOff>
      <xdr:row>59</xdr:row>
      <xdr:rowOff>82550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92727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38100</xdr:rowOff>
    </xdr:from>
    <xdr:to>
      <xdr:col>24</xdr:col>
      <xdr:colOff>76200</xdr:colOff>
      <xdr:row>61</xdr:row>
      <xdr:rowOff>139700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1049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61</xdr:row>
      <xdr:rowOff>10177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0</xdr:rowOff>
    </xdr:from>
    <xdr:to>
      <xdr:col>20</xdr:col>
      <xdr:colOff>38100</xdr:colOff>
      <xdr:row>60</xdr:row>
      <xdr:rowOff>101600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86377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1037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38100</xdr:rowOff>
    </xdr:from>
    <xdr:to>
      <xdr:col>15</xdr:col>
      <xdr:colOff>149225</xdr:colOff>
      <xdr:row>59</xdr:row>
      <xdr:rowOff>139700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124477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1024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0</xdr:rowOff>
    </xdr:from>
    <xdr:to>
      <xdr:col>11</xdr:col>
      <xdr:colOff>60325</xdr:colOff>
      <xdr:row>58</xdr:row>
      <xdr:rowOff>101600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86377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152400</xdr:rowOff>
    </xdr:from>
    <xdr:to>
      <xdr:col>6</xdr:col>
      <xdr:colOff>171450</xdr:colOff>
      <xdr:row>60</xdr:row>
      <xdr:rowOff>82550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67327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1035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対前年度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％の減少となった。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その他の内訳は繰出金が主となっており各特別会計の繰出金の合計は増加したものの、町内各所施設の維持補修費が減少したことにより、対前年比は減少となった。</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a:extLst>
            <a:ext uri="{FF2B5EF4-FFF2-40B4-BE49-F238E27FC236}">
              <a16:creationId xmlns:a16="http://schemas.microsoft.com/office/drawing/2014/main" id="{00000000-0008-0000-0400-0000F2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102507</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6510000" y="8938985"/>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4" name="その他最小値テキスト">
          <a:extLst>
            <a:ext uri="{FF2B5EF4-FFF2-40B4-BE49-F238E27FC236}">
              <a16:creationId xmlns:a16="http://schemas.microsoft.com/office/drawing/2014/main" id="{00000000-0008-0000-0400-0000F4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6" name="その他最大値テキスト">
          <a:extLst>
            <a:ext uri="{FF2B5EF4-FFF2-40B4-BE49-F238E27FC236}">
              <a16:creationId xmlns:a16="http://schemas.microsoft.com/office/drawing/2014/main" id="{00000000-0008-0000-0400-0000F6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170543</xdr:rowOff>
    </xdr:from>
    <xdr:to>
      <xdr:col>82</xdr:col>
      <xdr:colOff>107950</xdr:colOff>
      <xdr:row>55</xdr:row>
      <xdr:rowOff>31750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5671800" y="94288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42834</xdr:rowOff>
    </xdr:from>
    <xdr:ext cx="762000" cy="259045"/>
    <xdr:sp macro="" textlink="">
      <xdr:nvSpPr>
        <xdr:cNvPr id="249" name="その他平均値テキスト">
          <a:extLst>
            <a:ext uri="{FF2B5EF4-FFF2-40B4-BE49-F238E27FC236}">
              <a16:creationId xmlns:a16="http://schemas.microsoft.com/office/drawing/2014/main" id="{00000000-0008-0000-0400-0000F9000000}"/>
            </a:ext>
          </a:extLst>
        </xdr:cNvPr>
        <xdr:cNvSpPr txBox="1"/>
      </xdr:nvSpPr>
      <xdr:spPr>
        <a:xfrm>
          <a:off x="16598900" y="9644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70757</xdr:rowOff>
    </xdr:from>
    <xdr:to>
      <xdr:col>82</xdr:col>
      <xdr:colOff>158750</xdr:colOff>
      <xdr:row>57</xdr:row>
      <xdr:rowOff>907</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64592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9978</xdr:rowOff>
    </xdr:from>
    <xdr:to>
      <xdr:col>78</xdr:col>
      <xdr:colOff>69850</xdr:colOff>
      <xdr:row>55</xdr:row>
      <xdr:rowOff>31750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4782800" y="94397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9978</xdr:rowOff>
    </xdr:from>
    <xdr:to>
      <xdr:col>73</xdr:col>
      <xdr:colOff>180975</xdr:colOff>
      <xdr:row>55</xdr:row>
      <xdr:rowOff>86178</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893800" y="9439728"/>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86178</xdr:rowOff>
    </xdr:from>
    <xdr:to>
      <xdr:col>69</xdr:col>
      <xdr:colOff>92075</xdr:colOff>
      <xdr:row>60</xdr:row>
      <xdr:rowOff>132443</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004800" y="9515928"/>
          <a:ext cx="889000" cy="903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148970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512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160565</xdr:rowOff>
    </xdr:from>
    <xdr:to>
      <xdr:col>65</xdr:col>
      <xdr:colOff>53975</xdr:colOff>
      <xdr:row>58</xdr:row>
      <xdr:rowOff>90715</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2954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100892</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623800" y="970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119743</xdr:rowOff>
    </xdr:from>
    <xdr:to>
      <xdr:col>82</xdr:col>
      <xdr:colOff>158750</xdr:colOff>
      <xdr:row>55</xdr:row>
      <xdr:rowOff>49893</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64592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136270</xdr:rowOff>
    </xdr:from>
    <xdr:ext cx="762000" cy="259045"/>
    <xdr:sp macro="" textlink="">
      <xdr:nvSpPr>
        <xdr:cNvPr id="268" name="その他該当値テキスト">
          <a:extLst>
            <a:ext uri="{FF2B5EF4-FFF2-40B4-BE49-F238E27FC236}">
              <a16:creationId xmlns:a16="http://schemas.microsoft.com/office/drawing/2014/main" id="{00000000-0008-0000-0400-00000C010000}"/>
            </a:ext>
          </a:extLst>
        </xdr:cNvPr>
        <xdr:cNvSpPr txBox="1"/>
      </xdr:nvSpPr>
      <xdr:spPr>
        <a:xfrm>
          <a:off x="165989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152400</xdr:rowOff>
    </xdr:from>
    <xdr:to>
      <xdr:col>78</xdr:col>
      <xdr:colOff>120650</xdr:colOff>
      <xdr:row>55</xdr:row>
      <xdr:rowOff>82550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5621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92727</xdr:rowOff>
    </xdr:from>
    <xdr:ext cx="7366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290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130628</xdr:rowOff>
    </xdr:from>
    <xdr:to>
      <xdr:col>74</xdr:col>
      <xdr:colOff>31750</xdr:colOff>
      <xdr:row>55</xdr:row>
      <xdr:rowOff>60778</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47320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70955</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401800" y="915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35378</xdr:rowOff>
    </xdr:from>
    <xdr:to>
      <xdr:col>69</xdr:col>
      <xdr:colOff>142875</xdr:colOff>
      <xdr:row>55</xdr:row>
      <xdr:rowOff>136978</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3843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147155</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512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81643</xdr:rowOff>
    </xdr:from>
    <xdr:to>
      <xdr:col>65</xdr:col>
      <xdr:colOff>53975</xdr:colOff>
      <xdr:row>61</xdr:row>
      <xdr:rowOff>11793</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2954000" y="1036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168020</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2623800" y="1045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対前年度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％の増加となった。</a:t>
          </a:r>
        </a:p>
        <a:p>
          <a:r>
            <a:rPr kumimoji="1" lang="ja-JP" altLang="en-US" sz="1300">
              <a:latin typeface="ＭＳ Ｐゴシック" panose="020B0600070205080204" pitchFamily="50" charset="-128"/>
              <a:ea typeface="ＭＳ Ｐゴシック" panose="020B0600070205080204" pitchFamily="50" charset="-128"/>
            </a:rPr>
            <a:t>　これは一部事務組合に対する負担金の増加が主な要因である。補助金の制度については、有効性を検証し、事業効果の低い補助制度は廃止する等、経費の抑制を図る。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40</xdr:row>
      <xdr:rowOff>94996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6510000" y="5855716"/>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67073</xdr:rowOff>
    </xdr:from>
    <xdr:ext cx="762000" cy="259045"/>
    <xdr:sp macro="" textlink="">
      <xdr:nvSpPr>
        <xdr:cNvPr id="302" name="補助費等最小値テキスト">
          <a:extLst>
            <a:ext uri="{FF2B5EF4-FFF2-40B4-BE49-F238E27FC236}">
              <a16:creationId xmlns:a16="http://schemas.microsoft.com/office/drawing/2014/main" id="{00000000-0008-0000-0400-00002E010000}"/>
            </a:ext>
          </a:extLst>
        </xdr:cNvPr>
        <xdr:cNvSpPr txBox="1"/>
      </xdr:nvSpPr>
      <xdr:spPr>
        <a:xfrm>
          <a:off x="16598900" y="692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94996</xdr:rowOff>
    </xdr:from>
    <xdr:to>
      <xdr:col>82</xdr:col>
      <xdr:colOff>196850</xdr:colOff>
      <xdr:row>40</xdr:row>
      <xdr:rowOff>94996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695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4" name="補助費等最大値テキスト">
          <a:extLst>
            <a:ext uri="{FF2B5EF4-FFF2-40B4-BE49-F238E27FC236}">
              <a16:creationId xmlns:a16="http://schemas.microsoft.com/office/drawing/2014/main" id="{00000000-0008-0000-0400-000030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156718</xdr:rowOff>
    </xdr:from>
    <xdr:to>
      <xdr:col>82</xdr:col>
      <xdr:colOff>107950</xdr:colOff>
      <xdr:row>38</xdr:row>
      <xdr:rowOff>3556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5671800" y="650036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90441</xdr:rowOff>
    </xdr:from>
    <xdr:ext cx="762000" cy="259045"/>
    <xdr:sp macro="" textlink="">
      <xdr:nvSpPr>
        <xdr:cNvPr id="307" name="補助費等平均値テキスト">
          <a:extLst>
            <a:ext uri="{FF2B5EF4-FFF2-40B4-BE49-F238E27FC236}">
              <a16:creationId xmlns:a16="http://schemas.microsoft.com/office/drawing/2014/main" id="{00000000-0008-0000-0400-000033010000}"/>
            </a:ext>
          </a:extLst>
        </xdr:cNvPr>
        <xdr:cNvSpPr txBox="1"/>
      </xdr:nvSpPr>
      <xdr:spPr>
        <a:xfrm>
          <a:off x="16598900" y="6262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73914</xdr:rowOff>
    </xdr:from>
    <xdr:to>
      <xdr:col>82</xdr:col>
      <xdr:colOff>158750</xdr:colOff>
      <xdr:row>38</xdr:row>
      <xdr:rowOff>4064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6459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152146</xdr:rowOff>
    </xdr:from>
    <xdr:to>
      <xdr:col>78</xdr:col>
      <xdr:colOff>69850</xdr:colOff>
      <xdr:row>37</xdr:row>
      <xdr:rowOff>156718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4782800" y="64957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130827</xdr:rowOff>
    </xdr:from>
    <xdr:ext cx="7366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290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152146</xdr:rowOff>
    </xdr:from>
    <xdr:to>
      <xdr:col>73</xdr:col>
      <xdr:colOff>180975</xdr:colOff>
      <xdr:row>38</xdr:row>
      <xdr:rowOff>44704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893800" y="649579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149352</xdr:rowOff>
    </xdr:from>
    <xdr:to>
      <xdr:col>74</xdr:col>
      <xdr:colOff>31750</xdr:colOff>
      <xdr:row>37</xdr:row>
      <xdr:rowOff>79502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89679</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401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131572</xdr:rowOff>
    </xdr:from>
    <xdr:to>
      <xdr:col>69</xdr:col>
      <xdr:colOff>92075</xdr:colOff>
      <xdr:row>38</xdr:row>
      <xdr:rowOff>44704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004800" y="6303772"/>
          <a:ext cx="8890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158496</xdr:rowOff>
    </xdr:from>
    <xdr:to>
      <xdr:col>69</xdr:col>
      <xdr:colOff>142875</xdr:colOff>
      <xdr:row>37</xdr:row>
      <xdr:rowOff>88646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843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98823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512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73423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623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124206</xdr:rowOff>
    </xdr:from>
    <xdr:to>
      <xdr:col>82</xdr:col>
      <xdr:colOff>158750</xdr:colOff>
      <xdr:row>38</xdr:row>
      <xdr:rowOff>54356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64592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96283</xdr:rowOff>
    </xdr:from>
    <xdr:ext cx="762000" cy="259045"/>
    <xdr:sp macro="" textlink="">
      <xdr:nvSpPr>
        <xdr:cNvPr id="326" name="補助費等該当値テキスト">
          <a:extLst>
            <a:ext uri="{FF2B5EF4-FFF2-40B4-BE49-F238E27FC236}">
              <a16:creationId xmlns:a16="http://schemas.microsoft.com/office/drawing/2014/main" id="{00000000-0008-0000-0400-000046010000}"/>
            </a:ext>
          </a:extLst>
        </xdr:cNvPr>
        <xdr:cNvSpPr txBox="1"/>
      </xdr:nvSpPr>
      <xdr:spPr>
        <a:xfrm>
          <a:off x="165989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105918</xdr:rowOff>
    </xdr:from>
    <xdr:to>
      <xdr:col>78</xdr:col>
      <xdr:colOff>120650</xdr:colOff>
      <xdr:row>38</xdr:row>
      <xdr:rowOff>36068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5621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20845</xdr:rowOff>
    </xdr:from>
    <xdr:ext cx="7366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290800" y="6535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101346</xdr:rowOff>
    </xdr:from>
    <xdr:to>
      <xdr:col>74</xdr:col>
      <xdr:colOff>31750</xdr:colOff>
      <xdr:row>38</xdr:row>
      <xdr:rowOff>31496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4732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16273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401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165354</xdr:rowOff>
    </xdr:from>
    <xdr:to>
      <xdr:col>69</xdr:col>
      <xdr:colOff>142875</xdr:colOff>
      <xdr:row>38</xdr:row>
      <xdr:rowOff>95504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3843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80281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512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80772</xdr:rowOff>
    </xdr:from>
    <xdr:to>
      <xdr:col>65</xdr:col>
      <xdr:colOff>53975</xdr:colOff>
      <xdr:row>37</xdr:row>
      <xdr:rowOff>10922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2954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21099</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623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対前年度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％の増加となった。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防災行政無線デジタル化更新事業の元金償還が始まったことにより、元利償還金が増加したことによるものである。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今後も高額な借入を抑制しつつ交付税措置のある有利な借り入れを行う。</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85089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517120"/>
          <a:ext cx="0" cy="1283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57166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85089</xdr:rowOff>
    </xdr:from>
    <xdr:to>
      <xdr:col>24</xdr:col>
      <xdr:colOff>114300</xdr:colOff>
      <xdr:row>80</xdr:row>
      <xdr:rowOff>85089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46990</xdr:rowOff>
    </xdr:from>
    <xdr:to>
      <xdr:col>24</xdr:col>
      <xdr:colOff>25400</xdr:colOff>
      <xdr:row>75</xdr:row>
      <xdr:rowOff>85090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987800" y="129057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170197</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028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26670</xdr:rowOff>
    </xdr:from>
    <xdr:to>
      <xdr:col>24</xdr:col>
      <xdr:colOff>76200</xdr:colOff>
      <xdr:row>76</xdr:row>
      <xdr:rowOff>128270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39370</xdr:rowOff>
    </xdr:from>
    <xdr:to>
      <xdr:col>19</xdr:col>
      <xdr:colOff>187325</xdr:colOff>
      <xdr:row>75</xdr:row>
      <xdr:rowOff>46990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28981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41911</xdr:rowOff>
    </xdr:from>
    <xdr:to>
      <xdr:col>20</xdr:col>
      <xdr:colOff>38100</xdr:colOff>
      <xdr:row>76</xdr:row>
      <xdr:rowOff>143511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128288</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158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39370</xdr:rowOff>
    </xdr:from>
    <xdr:to>
      <xdr:col>15</xdr:col>
      <xdr:colOff>98425</xdr:colOff>
      <xdr:row>75</xdr:row>
      <xdr:rowOff>54610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28981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3811</xdr:rowOff>
    </xdr:from>
    <xdr:to>
      <xdr:col>15</xdr:col>
      <xdr:colOff>149225</xdr:colOff>
      <xdr:row>76</xdr:row>
      <xdr:rowOff>105411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90188</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12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46990</xdr:rowOff>
    </xdr:from>
    <xdr:to>
      <xdr:col>11</xdr:col>
      <xdr:colOff>9525</xdr:colOff>
      <xdr:row>75</xdr:row>
      <xdr:rowOff>54610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1320800" y="129057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41911</xdr:rowOff>
    </xdr:from>
    <xdr:to>
      <xdr:col>11</xdr:col>
      <xdr:colOff>60325</xdr:colOff>
      <xdr:row>76</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128288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30480</xdr:rowOff>
    </xdr:from>
    <xdr:to>
      <xdr:col>6</xdr:col>
      <xdr:colOff>171450</xdr:colOff>
      <xdr:row>76</xdr:row>
      <xdr:rowOff>132080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116857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34290</xdr:rowOff>
    </xdr:from>
    <xdr:to>
      <xdr:col>24</xdr:col>
      <xdr:colOff>76200</xdr:colOff>
      <xdr:row>75</xdr:row>
      <xdr:rowOff>135890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50817</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167640</xdr:rowOff>
    </xdr:from>
    <xdr:to>
      <xdr:col>20</xdr:col>
      <xdr:colOff>38100</xdr:colOff>
      <xdr:row>75</xdr:row>
      <xdr:rowOff>97790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107967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62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160020</xdr:rowOff>
    </xdr:from>
    <xdr:to>
      <xdr:col>15</xdr:col>
      <xdr:colOff>149225</xdr:colOff>
      <xdr:row>75</xdr:row>
      <xdr:rowOff>90170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100347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3810</xdr:rowOff>
    </xdr:from>
    <xdr:to>
      <xdr:col>11</xdr:col>
      <xdr:colOff>60325</xdr:colOff>
      <xdr:row>75</xdr:row>
      <xdr:rowOff>105410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115587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167640</xdr:rowOff>
    </xdr:from>
    <xdr:to>
      <xdr:col>6</xdr:col>
      <xdr:colOff>171450</xdr:colOff>
      <xdr:row>75</xdr:row>
      <xdr:rowOff>97790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107967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対前年度</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％の増加となった。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特に人件費や物件費、扶助費に係る経常収支比率が増加したことによる影響が大きい。</a:t>
          </a:r>
        </a:p>
        <a:p>
          <a:r>
            <a:rPr kumimoji="1" lang="ja-JP" altLang="en-US" sz="1300">
              <a:latin typeface="ＭＳ Ｐゴシック" panose="020B0600070205080204" pitchFamily="50" charset="-128"/>
              <a:ea typeface="ＭＳ Ｐゴシック" panose="020B0600070205080204" pitchFamily="50" charset="-128"/>
            </a:rPr>
            <a:t>　今後、これらは増加が見込まれることから、経常経費の削減や、町税等の一般財源確保により経常収支比率の減少に努める。</a:t>
          </a: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124714</xdr:rowOff>
    </xdr:from>
    <xdr:to>
      <xdr:col>82</xdr:col>
      <xdr:colOff>107950</xdr:colOff>
      <xdr:row>79</xdr:row>
      <xdr:rowOff>106426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6911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78503</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62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106426</xdr:rowOff>
    </xdr:from>
    <xdr:to>
      <xdr:col>82</xdr:col>
      <xdr:colOff>196850</xdr:colOff>
      <xdr:row>79</xdr:row>
      <xdr:rowOff>106426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650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39641</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1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124714</xdr:rowOff>
    </xdr:from>
    <xdr:to>
      <xdr:col>82</xdr:col>
      <xdr:colOff>196850</xdr:colOff>
      <xdr:row>72</xdr:row>
      <xdr:rowOff>124714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69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88138</xdr:rowOff>
    </xdr:from>
    <xdr:to>
      <xdr:col>82</xdr:col>
      <xdr:colOff>107950</xdr:colOff>
      <xdr:row>75</xdr:row>
      <xdr:rowOff>28702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2775438"/>
          <a:ext cx="838200" cy="1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129303</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26451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112776</xdr:rowOff>
    </xdr:from>
    <xdr:to>
      <xdr:col>82</xdr:col>
      <xdr:colOff>158750</xdr:colOff>
      <xdr:row>75</xdr:row>
      <xdr:rowOff>42926</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10414</xdr:rowOff>
    </xdr:from>
    <xdr:to>
      <xdr:col>78</xdr:col>
      <xdr:colOff>69850</xdr:colOff>
      <xdr:row>74</xdr:row>
      <xdr:rowOff>88138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269771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76200</xdr:rowOff>
    </xdr:from>
    <xdr:to>
      <xdr:col>78</xdr:col>
      <xdr:colOff>120650</xdr:colOff>
      <xdr:row>75</xdr:row>
      <xdr:rowOff>6350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162577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849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10414</xdr:rowOff>
    </xdr:from>
    <xdr:to>
      <xdr:col>73</xdr:col>
      <xdr:colOff>180975</xdr:colOff>
      <xdr:row>74</xdr:row>
      <xdr:rowOff>83566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269771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16764</xdr:rowOff>
    </xdr:from>
    <xdr:to>
      <xdr:col>74</xdr:col>
      <xdr:colOff>31750</xdr:colOff>
      <xdr:row>74</xdr:row>
      <xdr:rowOff>118364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103141</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790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83566</xdr:rowOff>
    </xdr:from>
    <xdr:to>
      <xdr:col>69</xdr:col>
      <xdr:colOff>92075</xdr:colOff>
      <xdr:row>75</xdr:row>
      <xdr:rowOff>49276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2770866"/>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103632</xdr:rowOff>
    </xdr:from>
    <xdr:to>
      <xdr:col>69</xdr:col>
      <xdr:colOff>142875</xdr:colOff>
      <xdr:row>75</xdr:row>
      <xdr:rowOff>33782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18559</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87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140208</xdr:rowOff>
    </xdr:from>
    <xdr:to>
      <xdr:col>65</xdr:col>
      <xdr:colOff>53975</xdr:colOff>
      <xdr:row>75</xdr:row>
      <xdr:rowOff>70358</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282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80535</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59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149352</xdr:rowOff>
    </xdr:from>
    <xdr:to>
      <xdr:col>82</xdr:col>
      <xdr:colOff>158750</xdr:colOff>
      <xdr:row>75</xdr:row>
      <xdr:rowOff>79502</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2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121429</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808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37338</xdr:rowOff>
    </xdr:from>
    <xdr:to>
      <xdr:col>78</xdr:col>
      <xdr:colOff>120650</xdr:colOff>
      <xdr:row>74</xdr:row>
      <xdr:rowOff>138938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72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149115</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493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131064</xdr:rowOff>
    </xdr:from>
    <xdr:to>
      <xdr:col>74</xdr:col>
      <xdr:colOff>31750</xdr:colOff>
      <xdr:row>74</xdr:row>
      <xdr:rowOff>61214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64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71391</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41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32766</xdr:rowOff>
    </xdr:from>
    <xdr:to>
      <xdr:col>69</xdr:col>
      <xdr:colOff>142875</xdr:colOff>
      <xdr:row>74</xdr:row>
      <xdr:rowOff>134366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720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144543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488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169926</xdr:rowOff>
    </xdr:from>
    <xdr:to>
      <xdr:col>65</xdr:col>
      <xdr:colOff>53975</xdr:colOff>
      <xdr:row>75</xdr:row>
      <xdr:rowOff>100076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85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84853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943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岐阜県川辺町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62001</xdr:rowOff>
    </xdr:from>
    <xdr:to>
      <xdr:col>29</xdr:col>
      <xdr:colOff>127000</xdr:colOff>
      <xdr:row>20</xdr:row>
      <xdr:rowOff>89845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67026"/>
          <a:ext cx="0" cy="13994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61922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3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89845</xdr:rowOff>
    </xdr:from>
    <xdr:to>
      <xdr:col>30</xdr:col>
      <xdr:colOff>25400</xdr:colOff>
      <xdr:row>20</xdr:row>
      <xdr:rowOff>89845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664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148378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10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62001</xdr:rowOff>
    </xdr:from>
    <xdr:to>
      <xdr:col>30</xdr:col>
      <xdr:colOff>25400</xdr:colOff>
      <xdr:row>12</xdr:row>
      <xdr:rowOff>62001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670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165443</xdr:rowOff>
    </xdr:from>
    <xdr:to>
      <xdr:col>29</xdr:col>
      <xdr:colOff>127000</xdr:colOff>
      <xdr:row>20</xdr:row>
      <xdr:rowOff>38212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70618"/>
          <a:ext cx="647700" cy="442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93542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84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77015</xdr:rowOff>
    </xdr:from>
    <xdr:to>
      <xdr:col>29</xdr:col>
      <xdr:colOff>177800</xdr:colOff>
      <xdr:row>18</xdr:row>
      <xdr:rowOff>7165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38212</xdr:rowOff>
    </xdr:from>
    <xdr:to>
      <xdr:col>26</xdr:col>
      <xdr:colOff>50800</xdr:colOff>
      <xdr:row>20</xdr:row>
      <xdr:rowOff>64669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514837"/>
          <a:ext cx="698500" cy="264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119009</xdr:rowOff>
    </xdr:from>
    <xdr:to>
      <xdr:col>26</xdr:col>
      <xdr:colOff>101600</xdr:colOff>
      <xdr:row>18</xdr:row>
      <xdr:rowOff>49159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59336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50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64669</xdr:rowOff>
    </xdr:from>
    <xdr:to>
      <xdr:col>22</xdr:col>
      <xdr:colOff>114300</xdr:colOff>
      <xdr:row>20</xdr:row>
      <xdr:rowOff>102502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541294"/>
          <a:ext cx="698500" cy="378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163990</xdr:rowOff>
    </xdr:from>
    <xdr:to>
      <xdr:col>22</xdr:col>
      <xdr:colOff>165100</xdr:colOff>
      <xdr:row>18</xdr:row>
      <xdr:rowOff>94140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104317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9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102502</xdr:rowOff>
    </xdr:from>
    <xdr:to>
      <xdr:col>18</xdr:col>
      <xdr:colOff>177800</xdr:colOff>
      <xdr:row>20</xdr:row>
      <xdr:rowOff>122039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579127"/>
          <a:ext cx="698500" cy="195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23889</xdr:rowOff>
    </xdr:from>
    <xdr:to>
      <xdr:col>19</xdr:col>
      <xdr:colOff>38100</xdr:colOff>
      <xdr:row>18</xdr:row>
      <xdr:rowOff>125488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135666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100157</xdr:rowOff>
    </xdr:from>
    <xdr:to>
      <xdr:col>15</xdr:col>
      <xdr:colOff>101600</xdr:colOff>
      <xdr:row>20</xdr:row>
      <xdr:rowOff>30307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405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40484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74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114643</xdr:rowOff>
    </xdr:from>
    <xdr:to>
      <xdr:col>29</xdr:col>
      <xdr:colOff>177800</xdr:colOff>
      <xdr:row>20</xdr:row>
      <xdr:rowOff>44793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4198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23220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28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158862</xdr:rowOff>
    </xdr:from>
    <xdr:to>
      <xdr:col>26</xdr:col>
      <xdr:colOff>101600</xdr:colOff>
      <xdr:row>20</xdr:row>
      <xdr:rowOff>89012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640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73789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504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13869</xdr:rowOff>
    </xdr:from>
    <xdr:to>
      <xdr:col>22</xdr:col>
      <xdr:colOff>165100</xdr:colOff>
      <xdr:row>20</xdr:row>
      <xdr:rowOff>115469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904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100246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76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51702</xdr:rowOff>
    </xdr:from>
    <xdr:to>
      <xdr:col>19</xdr:col>
      <xdr:colOff>38100</xdr:colOff>
      <xdr:row>20</xdr:row>
      <xdr:rowOff>153302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5283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138079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614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71239</xdr:rowOff>
    </xdr:from>
    <xdr:to>
      <xdr:col>15</xdr:col>
      <xdr:colOff>101600</xdr:colOff>
      <xdr:row>21</xdr:row>
      <xdr:rowOff>1389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5478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157616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634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331109</xdr:rowOff>
    </xdr:from>
    <xdr:to>
      <xdr:col>29</xdr:col>
      <xdr:colOff>127000</xdr:colOff>
      <xdr:row>38</xdr:row>
      <xdr:rowOff>19710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55659"/>
          <a:ext cx="0" cy="12316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334687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5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19710</xdr:rowOff>
    </xdr:from>
    <xdr:to>
      <xdr:col>30</xdr:col>
      <xdr:colOff>25400</xdr:colOff>
      <xdr:row>38</xdr:row>
      <xdr:rowOff>19710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873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74586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99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331109</xdr:rowOff>
    </xdr:from>
    <xdr:to>
      <xdr:col>30</xdr:col>
      <xdr:colOff>25400</xdr:colOff>
      <xdr:row>33</xdr:row>
      <xdr:rowOff>331109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556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331414</xdr:rowOff>
    </xdr:from>
    <xdr:to>
      <xdr:col>29</xdr:col>
      <xdr:colOff>127000</xdr:colOff>
      <xdr:row>36</xdr:row>
      <xdr:rowOff>9706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941764"/>
          <a:ext cx="647700" cy="211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77602</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87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232525</xdr:rowOff>
    </xdr:from>
    <xdr:to>
      <xdr:col>29</xdr:col>
      <xdr:colOff>177800</xdr:colOff>
      <xdr:row>35</xdr:row>
      <xdr:rowOff>334125</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428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9706</xdr:rowOff>
    </xdr:from>
    <xdr:to>
      <xdr:col>26</xdr:col>
      <xdr:colOff>50800</xdr:colOff>
      <xdr:row>36</xdr:row>
      <xdr:rowOff>29532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962956"/>
          <a:ext cx="698500" cy="198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234033</xdr:rowOff>
    </xdr:from>
    <xdr:to>
      <xdr:col>26</xdr:col>
      <xdr:colOff>101600</xdr:colOff>
      <xdr:row>35</xdr:row>
      <xdr:rowOff>335633</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4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2910</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13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24397</xdr:rowOff>
    </xdr:from>
    <xdr:to>
      <xdr:col>22</xdr:col>
      <xdr:colOff>114300</xdr:colOff>
      <xdr:row>36</xdr:row>
      <xdr:rowOff>29532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977647"/>
          <a:ext cx="698500" cy="51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263423</xdr:rowOff>
    </xdr:from>
    <xdr:to>
      <xdr:col>22</xdr:col>
      <xdr:colOff>165100</xdr:colOff>
      <xdr:row>36</xdr:row>
      <xdr:rowOff>22123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73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32300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4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24397</xdr:rowOff>
    </xdr:from>
    <xdr:to>
      <xdr:col>18</xdr:col>
      <xdr:colOff>177800</xdr:colOff>
      <xdr:row>36</xdr:row>
      <xdr:rowOff>25006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977647"/>
          <a:ext cx="698500" cy="6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282374</xdr:rowOff>
    </xdr:from>
    <xdr:to>
      <xdr:col>19</xdr:col>
      <xdr:colOff>38100</xdr:colOff>
      <xdr:row>36</xdr:row>
      <xdr:rowOff>41074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927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51251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61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306332</xdr:rowOff>
    </xdr:from>
    <xdr:to>
      <xdr:col>15</xdr:col>
      <xdr:colOff>101600</xdr:colOff>
      <xdr:row>36</xdr:row>
      <xdr:rowOff>65032</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9166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75209</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85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280614</xdr:rowOff>
    </xdr:from>
    <xdr:to>
      <xdr:col>29</xdr:col>
      <xdr:colOff>177800</xdr:colOff>
      <xdr:row>36</xdr:row>
      <xdr:rowOff>39314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909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252691</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63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301806</xdr:rowOff>
    </xdr:from>
    <xdr:to>
      <xdr:col>26</xdr:col>
      <xdr:colOff>101600</xdr:colOff>
      <xdr:row>36</xdr:row>
      <xdr:rowOff>60506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121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45283</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98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321632</xdr:rowOff>
    </xdr:from>
    <xdr:to>
      <xdr:col>22</xdr:col>
      <xdr:colOff>165100</xdr:colOff>
      <xdr:row>36</xdr:row>
      <xdr:rowOff>80332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319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65109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18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316497</xdr:rowOff>
    </xdr:from>
    <xdr:to>
      <xdr:col>19</xdr:col>
      <xdr:colOff>38100</xdr:colOff>
      <xdr:row>36</xdr:row>
      <xdr:rowOff>75197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268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59974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13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317106</xdr:rowOff>
    </xdr:from>
    <xdr:to>
      <xdr:col>15</xdr:col>
      <xdr:colOff>101600</xdr:colOff>
      <xdr:row>36</xdr:row>
      <xdr:rowOff>75806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274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60583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1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岐阜県川辺町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9,843
9,548
41.16
5,608,723
5,271,428
265,784
3,501,617
3,576,412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4384</xdr:rowOff>
    </xdr:from>
    <xdr:to>
      <xdr:col>24</xdr:col>
      <xdr:colOff>62865</xdr:colOff>
      <xdr:row>37</xdr:row>
      <xdr:rowOff>78115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47884"/>
          <a:ext cx="1270" cy="1273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81942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42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78115</xdr:rowOff>
    </xdr:from>
    <xdr:to>
      <xdr:col>24</xdr:col>
      <xdr:colOff>152400</xdr:colOff>
      <xdr:row>37</xdr:row>
      <xdr:rowOff>78115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421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122511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23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4384</xdr:rowOff>
    </xdr:from>
    <xdr:to>
      <xdr:col>24</xdr:col>
      <xdr:colOff>152400</xdr:colOff>
      <xdr:row>30</xdr:row>
      <xdr:rowOff>4384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47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42202</xdr:rowOff>
    </xdr:from>
    <xdr:to>
      <xdr:col>24</xdr:col>
      <xdr:colOff>63500</xdr:colOff>
      <xdr:row>37</xdr:row>
      <xdr:rowOff>77109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85852"/>
          <a:ext cx="838200" cy="34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164797</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226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141920</xdr:rowOff>
    </xdr:from>
    <xdr:to>
      <xdr:col>24</xdr:col>
      <xdr:colOff>114300</xdr:colOff>
      <xdr:row>35</xdr:row>
      <xdr:rowOff>72070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7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77109</xdr:rowOff>
    </xdr:from>
    <xdr:to>
      <xdr:col>19</xdr:col>
      <xdr:colOff>177800</xdr:colOff>
      <xdr:row>37</xdr:row>
      <xdr:rowOff>94963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20759"/>
          <a:ext cx="889000" cy="1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4447</xdr:rowOff>
    </xdr:from>
    <xdr:to>
      <xdr:col>20</xdr:col>
      <xdr:colOff>38100</xdr:colOff>
      <xdr:row>35</xdr:row>
      <xdr:rowOff>106047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0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122574</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80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94963</xdr:rowOff>
    </xdr:from>
    <xdr:to>
      <xdr:col>15</xdr:col>
      <xdr:colOff>50800</xdr:colOff>
      <xdr:row>37</xdr:row>
      <xdr:rowOff>116596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38613"/>
          <a:ext cx="889000" cy="2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26431</xdr:rowOff>
    </xdr:from>
    <xdr:to>
      <xdr:col>15</xdr:col>
      <xdr:colOff>101600</xdr:colOff>
      <xdr:row>35</xdr:row>
      <xdr:rowOff>128031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2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144558</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802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116596</xdr:rowOff>
    </xdr:from>
    <xdr:to>
      <xdr:col>10</xdr:col>
      <xdr:colOff>114300</xdr:colOff>
      <xdr:row>37</xdr:row>
      <xdr:rowOff>146733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60246"/>
          <a:ext cx="889000" cy="30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58024</xdr:rowOff>
    </xdr:from>
    <xdr:to>
      <xdr:col>10</xdr:col>
      <xdr:colOff>165100</xdr:colOff>
      <xdr:row>35</xdr:row>
      <xdr:rowOff>159624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5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4701</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834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38905</xdr:rowOff>
    </xdr:from>
    <xdr:to>
      <xdr:col>6</xdr:col>
      <xdr:colOff>38100</xdr:colOff>
      <xdr:row>37</xdr:row>
      <xdr:rowOff>140505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8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157032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5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162852</xdr:rowOff>
    </xdr:from>
    <xdr:to>
      <xdr:col>24</xdr:col>
      <xdr:colOff>114300</xdr:colOff>
      <xdr:row>37</xdr:row>
      <xdr:rowOff>93002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3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77779</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49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26309</xdr:rowOff>
    </xdr:from>
    <xdr:to>
      <xdr:col>20</xdr:col>
      <xdr:colOff>38100</xdr:colOff>
      <xdr:row>37</xdr:row>
      <xdr:rowOff>127909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6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119036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6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44163</xdr:rowOff>
    </xdr:from>
    <xdr:to>
      <xdr:col>15</xdr:col>
      <xdr:colOff>101600</xdr:colOff>
      <xdr:row>37</xdr:row>
      <xdr:rowOff>145763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8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136890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8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65796</xdr:rowOff>
    </xdr:from>
    <xdr:to>
      <xdr:col>10</xdr:col>
      <xdr:colOff>165100</xdr:colOff>
      <xdr:row>37</xdr:row>
      <xdr:rowOff>167396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0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158523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0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95933</xdr:rowOff>
    </xdr:from>
    <xdr:to>
      <xdr:col>6</xdr:col>
      <xdr:colOff>38100</xdr:colOff>
      <xdr:row>38</xdr:row>
      <xdr:rowOff>26084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395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17210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3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52857</xdr:rowOff>
    </xdr:from>
    <xdr:to>
      <xdr:col>24</xdr:col>
      <xdr:colOff>62865</xdr:colOff>
      <xdr:row>58</xdr:row>
      <xdr:rowOff>92386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625357"/>
          <a:ext cx="1270" cy="1411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96213</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4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92386</xdr:rowOff>
    </xdr:from>
    <xdr:to>
      <xdr:col>24</xdr:col>
      <xdr:colOff>152400</xdr:colOff>
      <xdr:row>58</xdr:row>
      <xdr:rowOff>92386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3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170984</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4005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52857</xdr:rowOff>
    </xdr:from>
    <xdr:to>
      <xdr:col>24</xdr:col>
      <xdr:colOff>152400</xdr:colOff>
      <xdr:row>50</xdr:row>
      <xdr:rowOff>52857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62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53271</xdr:rowOff>
    </xdr:from>
    <xdr:to>
      <xdr:col>24</xdr:col>
      <xdr:colOff>63500</xdr:colOff>
      <xdr:row>58</xdr:row>
      <xdr:rowOff>55710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3797300" y="9997371"/>
          <a:ext cx="8382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146465</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476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123588</xdr:rowOff>
    </xdr:from>
    <xdr:to>
      <xdr:col>24</xdr:col>
      <xdr:colOff>114300</xdr:colOff>
      <xdr:row>58</xdr:row>
      <xdr:rowOff>53738</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8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53271</xdr:rowOff>
    </xdr:from>
    <xdr:to>
      <xdr:col>19</xdr:col>
      <xdr:colOff>177800</xdr:colOff>
      <xdr:row>58</xdr:row>
      <xdr:rowOff>62750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997371"/>
          <a:ext cx="889000" cy="9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128687</xdr:rowOff>
    </xdr:from>
    <xdr:to>
      <xdr:col>20</xdr:col>
      <xdr:colOff>38100</xdr:colOff>
      <xdr:row>58</xdr:row>
      <xdr:rowOff>58837</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75364</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676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61067</xdr:rowOff>
    </xdr:from>
    <xdr:to>
      <xdr:col>15</xdr:col>
      <xdr:colOff>50800</xdr:colOff>
      <xdr:row>58</xdr:row>
      <xdr:rowOff>62750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019300" y="10005167"/>
          <a:ext cx="889000" cy="1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141191</xdr:rowOff>
    </xdr:from>
    <xdr:to>
      <xdr:col>15</xdr:col>
      <xdr:colOff>101600</xdr:colOff>
      <xdr:row>58</xdr:row>
      <xdr:rowOff>71341</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13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87868</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689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61067</xdr:rowOff>
    </xdr:from>
    <xdr:to>
      <xdr:col>10</xdr:col>
      <xdr:colOff>114300</xdr:colOff>
      <xdr:row>58</xdr:row>
      <xdr:rowOff>67416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10005167"/>
          <a:ext cx="889000" cy="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157146</xdr:rowOff>
    </xdr:from>
    <xdr:to>
      <xdr:col>10</xdr:col>
      <xdr:colOff>165100</xdr:colOff>
      <xdr:row>58</xdr:row>
      <xdr:rowOff>87296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103823</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705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170910</xdr:rowOff>
    </xdr:from>
    <xdr:to>
      <xdr:col>6</xdr:col>
      <xdr:colOff>38100</xdr:colOff>
      <xdr:row>58</xdr:row>
      <xdr:rowOff>101060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4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117587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9718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4910</xdr:rowOff>
    </xdr:from>
    <xdr:to>
      <xdr:col>24</xdr:col>
      <xdr:colOff>114300</xdr:colOff>
      <xdr:row>58</xdr:row>
      <xdr:rowOff>106510</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4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102015</xdr:rowOff>
    </xdr:from>
    <xdr:ext cx="534377"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87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2471</xdr:rowOff>
    </xdr:from>
    <xdr:to>
      <xdr:col>20</xdr:col>
      <xdr:colOff>38100</xdr:colOff>
      <xdr:row>58</xdr:row>
      <xdr:rowOff>104071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4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95198</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30111" y="10039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11950</xdr:rowOff>
    </xdr:from>
    <xdr:to>
      <xdr:col>15</xdr:col>
      <xdr:colOff>101600</xdr:colOff>
      <xdr:row>58</xdr:row>
      <xdr:rowOff>113550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5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104677</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1004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10267</xdr:rowOff>
    </xdr:from>
    <xdr:to>
      <xdr:col>10</xdr:col>
      <xdr:colOff>165100</xdr:colOff>
      <xdr:row>58</xdr:row>
      <xdr:rowOff>111867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5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102994</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1004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16616</xdr:rowOff>
    </xdr:from>
    <xdr:to>
      <xdr:col>6</xdr:col>
      <xdr:colOff>38100</xdr:colOff>
      <xdr:row>58</xdr:row>
      <xdr:rowOff>118216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6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109343</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1005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140824</xdr:rowOff>
    </xdr:from>
    <xdr:to>
      <xdr:col>24</xdr:col>
      <xdr:colOff>62865</xdr:colOff>
      <xdr:row>79</xdr:row>
      <xdr:rowOff>20162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142324"/>
          <a:ext cx="1270" cy="1422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23989</xdr:rowOff>
    </xdr:from>
    <xdr:ext cx="469744"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6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20162</xdr:rowOff>
    </xdr:from>
    <xdr:to>
      <xdr:col>24</xdr:col>
      <xdr:colOff>152400</xdr:colOff>
      <xdr:row>79</xdr:row>
      <xdr:rowOff>20162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64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87501</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91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140824</xdr:rowOff>
    </xdr:from>
    <xdr:to>
      <xdr:col>24</xdr:col>
      <xdr:colOff>152400</xdr:colOff>
      <xdr:row>70</xdr:row>
      <xdr:rowOff>140824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14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103257</xdr:rowOff>
    </xdr:from>
    <xdr:to>
      <xdr:col>24</xdr:col>
      <xdr:colOff>63500</xdr:colOff>
      <xdr:row>78</xdr:row>
      <xdr:rowOff>134443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476357"/>
          <a:ext cx="838200" cy="31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45330</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75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22453</xdr:rowOff>
    </xdr:from>
    <xdr:to>
      <xdr:col>24</xdr:col>
      <xdr:colOff>114300</xdr:colOff>
      <xdr:row>77</xdr:row>
      <xdr:rowOff>124053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97010</xdr:rowOff>
    </xdr:from>
    <xdr:to>
      <xdr:col>19</xdr:col>
      <xdr:colOff>177800</xdr:colOff>
      <xdr:row>78</xdr:row>
      <xdr:rowOff>103257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470110"/>
          <a:ext cx="889000" cy="6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164148</xdr:rowOff>
    </xdr:from>
    <xdr:to>
      <xdr:col>20</xdr:col>
      <xdr:colOff>38100</xdr:colOff>
      <xdr:row>77</xdr:row>
      <xdr:rowOff>94298</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19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110824</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29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90379</xdr:rowOff>
    </xdr:from>
    <xdr:to>
      <xdr:col>15</xdr:col>
      <xdr:colOff>50800</xdr:colOff>
      <xdr:row>78</xdr:row>
      <xdr:rowOff>97010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463479"/>
          <a:ext cx="889000" cy="6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155766</xdr:rowOff>
    </xdr:from>
    <xdr:to>
      <xdr:col>15</xdr:col>
      <xdr:colOff>101600</xdr:colOff>
      <xdr:row>77</xdr:row>
      <xdr:rowOff>85916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18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102443</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296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90379</xdr:rowOff>
    </xdr:from>
    <xdr:to>
      <xdr:col>10</xdr:col>
      <xdr:colOff>114300</xdr:colOff>
      <xdr:row>78</xdr:row>
      <xdr:rowOff>159093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463479"/>
          <a:ext cx="889000" cy="68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53715</xdr:rowOff>
    </xdr:from>
    <xdr:to>
      <xdr:col>10</xdr:col>
      <xdr:colOff>165100</xdr:colOff>
      <xdr:row>77</xdr:row>
      <xdr:rowOff>155315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5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392</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03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48191</xdr:rowOff>
    </xdr:from>
    <xdr:to>
      <xdr:col>6</xdr:col>
      <xdr:colOff>38100</xdr:colOff>
      <xdr:row>78</xdr:row>
      <xdr:rowOff>149791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42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166318</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196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83643</xdr:rowOff>
    </xdr:from>
    <xdr:to>
      <xdr:col>24</xdr:col>
      <xdr:colOff>114300</xdr:colOff>
      <xdr:row>79</xdr:row>
      <xdr:rowOff>13793</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45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170020</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7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52457</xdr:rowOff>
    </xdr:from>
    <xdr:to>
      <xdr:col>20</xdr:col>
      <xdr:colOff>38100</xdr:colOff>
      <xdr:row>78</xdr:row>
      <xdr:rowOff>154057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425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145184</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51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46210</xdr:rowOff>
    </xdr:from>
    <xdr:to>
      <xdr:col>15</xdr:col>
      <xdr:colOff>101600</xdr:colOff>
      <xdr:row>78</xdr:row>
      <xdr:rowOff>147810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1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138937</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51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39579</xdr:rowOff>
    </xdr:from>
    <xdr:to>
      <xdr:col>10</xdr:col>
      <xdr:colOff>165100</xdr:colOff>
      <xdr:row>78</xdr:row>
      <xdr:rowOff>141179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1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132306</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505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108293</xdr:rowOff>
    </xdr:from>
    <xdr:to>
      <xdr:col>6</xdr:col>
      <xdr:colOff>38100</xdr:colOff>
      <xdr:row>79</xdr:row>
      <xdr:rowOff>38443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8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29570</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574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72405</xdr:rowOff>
    </xdr:from>
    <xdr:to>
      <xdr:col>24</xdr:col>
      <xdr:colOff>62865</xdr:colOff>
      <xdr:row>98</xdr:row>
      <xdr:rowOff>90007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02905"/>
          <a:ext cx="1270" cy="138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93834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89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90007</xdr:rowOff>
    </xdr:from>
    <xdr:to>
      <xdr:col>24</xdr:col>
      <xdr:colOff>152400</xdr:colOff>
      <xdr:row>98</xdr:row>
      <xdr:rowOff>90007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89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19082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78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72405</xdr:rowOff>
    </xdr:from>
    <xdr:to>
      <xdr:col>24</xdr:col>
      <xdr:colOff>152400</xdr:colOff>
      <xdr:row>90</xdr:row>
      <xdr:rowOff>72405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02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99957</xdr:rowOff>
    </xdr:from>
    <xdr:to>
      <xdr:col>24</xdr:col>
      <xdr:colOff>63500</xdr:colOff>
      <xdr:row>97</xdr:row>
      <xdr:rowOff>3552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559157"/>
          <a:ext cx="838200" cy="75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68702</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56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45825</xdr:rowOff>
    </xdr:from>
    <xdr:to>
      <xdr:col>24</xdr:col>
      <xdr:colOff>114300</xdr:colOff>
      <xdr:row>96</xdr:row>
      <xdr:rowOff>147425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43024</xdr:rowOff>
    </xdr:from>
    <xdr:to>
      <xdr:col>19</xdr:col>
      <xdr:colOff>177800</xdr:colOff>
      <xdr:row>97</xdr:row>
      <xdr:rowOff>3552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502224"/>
          <a:ext cx="889000" cy="131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105305</xdr:rowOff>
    </xdr:from>
    <xdr:to>
      <xdr:col>20</xdr:col>
      <xdr:colOff>38100</xdr:colOff>
      <xdr:row>97</xdr:row>
      <xdr:rowOff>35455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51982</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33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43024</xdr:rowOff>
    </xdr:from>
    <xdr:to>
      <xdr:col>15</xdr:col>
      <xdr:colOff>50800</xdr:colOff>
      <xdr:row>97</xdr:row>
      <xdr:rowOff>146819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502224"/>
          <a:ext cx="889000" cy="27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161846</xdr:rowOff>
    </xdr:from>
    <xdr:to>
      <xdr:col>15</xdr:col>
      <xdr:colOff>101600</xdr:colOff>
      <xdr:row>96</xdr:row>
      <xdr:rowOff>91996</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108523</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2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141159</xdr:rowOff>
    </xdr:from>
    <xdr:to>
      <xdr:col>10</xdr:col>
      <xdr:colOff>114300</xdr:colOff>
      <xdr:row>97</xdr:row>
      <xdr:rowOff>146819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771809"/>
          <a:ext cx="889000" cy="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42973</xdr:rowOff>
    </xdr:from>
    <xdr:to>
      <xdr:col>10</xdr:col>
      <xdr:colOff>165100</xdr:colOff>
      <xdr:row>97</xdr:row>
      <xdr:rowOff>144573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161100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39164</xdr:rowOff>
    </xdr:from>
    <xdr:to>
      <xdr:col>6</xdr:col>
      <xdr:colOff>38100</xdr:colOff>
      <xdr:row>97</xdr:row>
      <xdr:rowOff>140764</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66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157291</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44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49157</xdr:rowOff>
    </xdr:from>
    <xdr:to>
      <xdr:col>24</xdr:col>
      <xdr:colOff>114300</xdr:colOff>
      <xdr:row>96</xdr:row>
      <xdr:rowOff>150757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50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27584</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486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124202</xdr:rowOff>
    </xdr:from>
    <xdr:to>
      <xdr:col>20</xdr:col>
      <xdr:colOff>38100</xdr:colOff>
      <xdr:row>97</xdr:row>
      <xdr:rowOff>54352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58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45479</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676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163674</xdr:rowOff>
    </xdr:from>
    <xdr:to>
      <xdr:col>15</xdr:col>
      <xdr:colOff>101600</xdr:colOff>
      <xdr:row>96</xdr:row>
      <xdr:rowOff>93824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45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84951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54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96019</xdr:rowOff>
    </xdr:from>
    <xdr:to>
      <xdr:col>10</xdr:col>
      <xdr:colOff>165100</xdr:colOff>
      <xdr:row>98</xdr:row>
      <xdr:rowOff>26169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72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17296</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819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90359</xdr:rowOff>
    </xdr:from>
    <xdr:to>
      <xdr:col>6</xdr:col>
      <xdr:colOff>38100</xdr:colOff>
      <xdr:row>98</xdr:row>
      <xdr:rowOff>20509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72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11636</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81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43825</xdr:rowOff>
    </xdr:from>
    <xdr:to>
      <xdr:col>54</xdr:col>
      <xdr:colOff>189865</xdr:colOff>
      <xdr:row>37</xdr:row>
      <xdr:rowOff>54597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187325"/>
          <a:ext cx="1270" cy="1210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58424</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40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54597</xdr:rowOff>
    </xdr:from>
    <xdr:to>
      <xdr:col>55</xdr:col>
      <xdr:colOff>88900</xdr:colOff>
      <xdr:row>37</xdr:row>
      <xdr:rowOff>54597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39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161952</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96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43825</xdr:rowOff>
    </xdr:from>
    <xdr:to>
      <xdr:col>55</xdr:col>
      <xdr:colOff>88900</xdr:colOff>
      <xdr:row>30</xdr:row>
      <xdr:rowOff>43825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18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104912</xdr:rowOff>
    </xdr:from>
    <xdr:to>
      <xdr:col>55</xdr:col>
      <xdr:colOff>0</xdr:colOff>
      <xdr:row>35</xdr:row>
      <xdr:rowOff>151290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639300" y="6105662"/>
          <a:ext cx="838200" cy="4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134857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5792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111980</xdr:rowOff>
    </xdr:from>
    <xdr:to>
      <xdr:col>55</xdr:col>
      <xdr:colOff>50800</xdr:colOff>
      <xdr:row>35</xdr:row>
      <xdr:rowOff>42130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594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104912</xdr:rowOff>
    </xdr:from>
    <xdr:to>
      <xdr:col>50</xdr:col>
      <xdr:colOff>114300</xdr:colOff>
      <xdr:row>36</xdr:row>
      <xdr:rowOff>19168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105662"/>
          <a:ext cx="889000" cy="85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122838</xdr:rowOff>
    </xdr:from>
    <xdr:to>
      <xdr:col>50</xdr:col>
      <xdr:colOff>165100</xdr:colOff>
      <xdr:row>35</xdr:row>
      <xdr:rowOff>52988</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595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69515</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5727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152895</xdr:rowOff>
    </xdr:from>
    <xdr:to>
      <xdr:col>45</xdr:col>
      <xdr:colOff>177800</xdr:colOff>
      <xdr:row>36</xdr:row>
      <xdr:rowOff>19168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5639295"/>
          <a:ext cx="889000" cy="552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167872</xdr:rowOff>
    </xdr:from>
    <xdr:to>
      <xdr:col>46</xdr:col>
      <xdr:colOff>38100</xdr:colOff>
      <xdr:row>35</xdr:row>
      <xdr:rowOff>98022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599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114549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577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152895</xdr:rowOff>
    </xdr:from>
    <xdr:to>
      <xdr:col>41</xdr:col>
      <xdr:colOff>50800</xdr:colOff>
      <xdr:row>37</xdr:row>
      <xdr:rowOff>46641</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6972300" y="5639295"/>
          <a:ext cx="889000" cy="750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38105</xdr:rowOff>
    </xdr:from>
    <xdr:to>
      <xdr:col>41</xdr:col>
      <xdr:colOff>101600</xdr:colOff>
      <xdr:row>32</xdr:row>
      <xdr:rowOff>139705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552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156232</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5299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3376</xdr:rowOff>
    </xdr:from>
    <xdr:to>
      <xdr:col>36</xdr:col>
      <xdr:colOff>165100</xdr:colOff>
      <xdr:row>36</xdr:row>
      <xdr:rowOff>104976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17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121503</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05111" y="5950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100490</xdr:rowOff>
    </xdr:from>
    <xdr:to>
      <xdr:col>55</xdr:col>
      <xdr:colOff>50800</xdr:colOff>
      <xdr:row>36</xdr:row>
      <xdr:rowOff>30640</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10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78917</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079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54112</xdr:rowOff>
    </xdr:from>
    <xdr:to>
      <xdr:col>50</xdr:col>
      <xdr:colOff>165100</xdr:colOff>
      <xdr:row>35</xdr:row>
      <xdr:rowOff>155712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05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146839</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6147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139818</xdr:rowOff>
    </xdr:from>
    <xdr:to>
      <xdr:col>46</xdr:col>
      <xdr:colOff>38100</xdr:colOff>
      <xdr:row>36</xdr:row>
      <xdr:rowOff>69968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14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61095</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623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102095</xdr:rowOff>
    </xdr:from>
    <xdr:to>
      <xdr:col>41</xdr:col>
      <xdr:colOff>101600</xdr:colOff>
      <xdr:row>33</xdr:row>
      <xdr:rowOff>32245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558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23372</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5681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167291</xdr:rowOff>
    </xdr:from>
    <xdr:to>
      <xdr:col>36</xdr:col>
      <xdr:colOff>165100</xdr:colOff>
      <xdr:row>37</xdr:row>
      <xdr:rowOff>97441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33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88568</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05111" y="6432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82907</xdr:rowOff>
    </xdr:from>
    <xdr:to>
      <xdr:col>54</xdr:col>
      <xdr:colOff>189865</xdr:colOff>
      <xdr:row>59</xdr:row>
      <xdr:rowOff>58206</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655407"/>
          <a:ext cx="1270" cy="151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62033</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7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58206</xdr:rowOff>
    </xdr:from>
    <xdr:to>
      <xdr:col>55</xdr:col>
      <xdr:colOff>88900</xdr:colOff>
      <xdr:row>59</xdr:row>
      <xdr:rowOff>58206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7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29584</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43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82907</xdr:rowOff>
    </xdr:from>
    <xdr:to>
      <xdr:col>55</xdr:col>
      <xdr:colOff>88900</xdr:colOff>
      <xdr:row>50</xdr:row>
      <xdr:rowOff>82907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65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8396</xdr:rowOff>
    </xdr:from>
    <xdr:to>
      <xdr:col>55</xdr:col>
      <xdr:colOff>0</xdr:colOff>
      <xdr:row>59</xdr:row>
      <xdr:rowOff>40231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10123946"/>
          <a:ext cx="838200" cy="31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33535</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061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10658</xdr:rowOff>
    </xdr:from>
    <xdr:to>
      <xdr:col>55</xdr:col>
      <xdr:colOff>50800</xdr:colOff>
      <xdr:row>58</xdr:row>
      <xdr:rowOff>112258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5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8396</xdr:rowOff>
    </xdr:from>
    <xdr:to>
      <xdr:col>50</xdr:col>
      <xdr:colOff>114300</xdr:colOff>
      <xdr:row>59</xdr:row>
      <xdr:rowOff>11199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10123946"/>
          <a:ext cx="889000" cy="2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37230</xdr:rowOff>
    </xdr:from>
    <xdr:to>
      <xdr:col>50</xdr:col>
      <xdr:colOff>165100</xdr:colOff>
      <xdr:row>58</xdr:row>
      <xdr:rowOff>138830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9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155357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756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11199</xdr:rowOff>
    </xdr:from>
    <xdr:to>
      <xdr:col>45</xdr:col>
      <xdr:colOff>177800</xdr:colOff>
      <xdr:row>59</xdr:row>
      <xdr:rowOff>35227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10126749"/>
          <a:ext cx="889000" cy="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20232</xdr:rowOff>
    </xdr:from>
    <xdr:to>
      <xdr:col>46</xdr:col>
      <xdr:colOff>38100</xdr:colOff>
      <xdr:row>58</xdr:row>
      <xdr:rowOff>121832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96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138359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739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165251</xdr:rowOff>
    </xdr:from>
    <xdr:to>
      <xdr:col>41</xdr:col>
      <xdr:colOff>50800</xdr:colOff>
      <xdr:row>59</xdr:row>
      <xdr:rowOff>35227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10109351"/>
          <a:ext cx="889000" cy="41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12931</xdr:rowOff>
    </xdr:from>
    <xdr:to>
      <xdr:col>41</xdr:col>
      <xdr:colOff>101600</xdr:colOff>
      <xdr:row>58</xdr:row>
      <xdr:rowOff>114531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131058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73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66870</xdr:rowOff>
    </xdr:from>
    <xdr:to>
      <xdr:col>36</xdr:col>
      <xdr:colOff>165100</xdr:colOff>
      <xdr:row>58</xdr:row>
      <xdr:rowOff>168470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100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13547</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786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160881</xdr:rowOff>
    </xdr:from>
    <xdr:to>
      <xdr:col>55</xdr:col>
      <xdr:colOff>50800</xdr:colOff>
      <xdr:row>59</xdr:row>
      <xdr:rowOff>91031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10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75808</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1001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129046</xdr:rowOff>
    </xdr:from>
    <xdr:to>
      <xdr:col>50</xdr:col>
      <xdr:colOff>165100</xdr:colOff>
      <xdr:row>59</xdr:row>
      <xdr:rowOff>59196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7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50323</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1016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131849</xdr:rowOff>
    </xdr:from>
    <xdr:to>
      <xdr:col>46</xdr:col>
      <xdr:colOff>38100</xdr:colOff>
      <xdr:row>59</xdr:row>
      <xdr:rowOff>61999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07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53126</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1016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155877</xdr:rowOff>
    </xdr:from>
    <xdr:to>
      <xdr:col>41</xdr:col>
      <xdr:colOff>101600</xdr:colOff>
      <xdr:row>59</xdr:row>
      <xdr:rowOff>86027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9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77154</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1019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114451</xdr:rowOff>
    </xdr:from>
    <xdr:to>
      <xdr:col>36</xdr:col>
      <xdr:colOff>165100</xdr:colOff>
      <xdr:row>59</xdr:row>
      <xdr:rowOff>44601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5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35728</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10151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77284</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78784"/>
          <a:ext cx="1270" cy="151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23961</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54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77284</xdr:rowOff>
    </xdr:from>
    <xdr:to>
      <xdr:col>55</xdr:col>
      <xdr:colOff>88900</xdr:colOff>
      <xdr:row>70</xdr:row>
      <xdr:rowOff>77284</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13455</xdr:rowOff>
    </xdr:from>
    <xdr:to>
      <xdr:col>55</xdr:col>
      <xdr:colOff>0</xdr:colOff>
      <xdr:row>79</xdr:row>
      <xdr:rowOff>13562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558005"/>
          <a:ext cx="838200" cy="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123427</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25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100550</xdr:rowOff>
    </xdr:from>
    <xdr:to>
      <xdr:col>55</xdr:col>
      <xdr:colOff>50800</xdr:colOff>
      <xdr:row>79</xdr:row>
      <xdr:rowOff>30700</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13562</xdr:rowOff>
    </xdr:from>
    <xdr:to>
      <xdr:col>50</xdr:col>
      <xdr:colOff>114300</xdr:colOff>
      <xdr:row>79</xdr:row>
      <xdr:rowOff>21118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558112"/>
          <a:ext cx="889000" cy="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110896</xdr:rowOff>
    </xdr:from>
    <xdr:to>
      <xdr:col>50</xdr:col>
      <xdr:colOff>165100</xdr:colOff>
      <xdr:row>79</xdr:row>
      <xdr:rowOff>41046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8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57573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5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11040</xdr:rowOff>
    </xdr:from>
    <xdr:to>
      <xdr:col>45</xdr:col>
      <xdr:colOff>177800</xdr:colOff>
      <xdr:row>79</xdr:row>
      <xdr:rowOff>21118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555590"/>
          <a:ext cx="889000" cy="10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112852</xdr:rowOff>
    </xdr:from>
    <xdr:to>
      <xdr:col>46</xdr:col>
      <xdr:colOff>38100</xdr:colOff>
      <xdr:row>79</xdr:row>
      <xdr:rowOff>43002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59529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6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11040</xdr:rowOff>
    </xdr:from>
    <xdr:to>
      <xdr:col>41</xdr:col>
      <xdr:colOff>50800</xdr:colOff>
      <xdr:row>79</xdr:row>
      <xdr:rowOff>41233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555590"/>
          <a:ext cx="889000" cy="3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96785</xdr:rowOff>
    </xdr:from>
    <xdr:to>
      <xdr:col>41</xdr:col>
      <xdr:colOff>101600</xdr:colOff>
      <xdr:row>79</xdr:row>
      <xdr:rowOff>26935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6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43462</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45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105866</xdr:rowOff>
    </xdr:from>
    <xdr:to>
      <xdr:col>36</xdr:col>
      <xdr:colOff>165100</xdr:colOff>
      <xdr:row>79</xdr:row>
      <xdr:rowOff>36016</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78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52543</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254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134105</xdr:rowOff>
    </xdr:from>
    <xdr:to>
      <xdr:col>55</xdr:col>
      <xdr:colOff>50800</xdr:colOff>
      <xdr:row>79</xdr:row>
      <xdr:rowOff>64255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0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78977</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5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134212</xdr:rowOff>
    </xdr:from>
    <xdr:to>
      <xdr:col>50</xdr:col>
      <xdr:colOff>165100</xdr:colOff>
      <xdr:row>79</xdr:row>
      <xdr:rowOff>64362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0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55489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60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141768</xdr:rowOff>
    </xdr:from>
    <xdr:to>
      <xdr:col>46</xdr:col>
      <xdr:colOff>38100</xdr:colOff>
      <xdr:row>79</xdr:row>
      <xdr:rowOff>71918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1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63045</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60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131690</xdr:rowOff>
    </xdr:from>
    <xdr:to>
      <xdr:col>41</xdr:col>
      <xdr:colOff>101600</xdr:colOff>
      <xdr:row>79</xdr:row>
      <xdr:rowOff>61840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0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52967</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59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161883</xdr:rowOff>
    </xdr:from>
    <xdr:to>
      <xdr:col>36</xdr:col>
      <xdr:colOff>165100</xdr:colOff>
      <xdr:row>79</xdr:row>
      <xdr:rowOff>92033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3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83160</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627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32414</xdr:rowOff>
    </xdr:from>
    <xdr:to>
      <xdr:col>54</xdr:col>
      <xdr:colOff>189865</xdr:colOff>
      <xdr:row>99</xdr:row>
      <xdr:rowOff>5234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34364"/>
          <a:ext cx="1270" cy="134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9061</xdr:rowOff>
    </xdr:from>
    <xdr:ext cx="534377"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8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5234</xdr:rowOff>
    </xdr:from>
    <xdr:to>
      <xdr:col>55</xdr:col>
      <xdr:colOff>88900</xdr:colOff>
      <xdr:row>99</xdr:row>
      <xdr:rowOff>5234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150541</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0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32414</xdr:rowOff>
    </xdr:from>
    <xdr:to>
      <xdr:col>55</xdr:col>
      <xdr:colOff>88900</xdr:colOff>
      <xdr:row>91</xdr:row>
      <xdr:rowOff>32414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34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73833</xdr:rowOff>
    </xdr:from>
    <xdr:to>
      <xdr:col>55</xdr:col>
      <xdr:colOff>0</xdr:colOff>
      <xdr:row>98</xdr:row>
      <xdr:rowOff>158648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875933"/>
          <a:ext cx="838200" cy="84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53289</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12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30412</xdr:rowOff>
    </xdr:from>
    <xdr:to>
      <xdr:col>55</xdr:col>
      <xdr:colOff>50800</xdr:colOff>
      <xdr:row>97</xdr:row>
      <xdr:rowOff>132012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6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62875</xdr:rowOff>
    </xdr:from>
    <xdr:to>
      <xdr:col>50</xdr:col>
      <xdr:colOff>114300</xdr:colOff>
      <xdr:row>98</xdr:row>
      <xdr:rowOff>73833</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864975"/>
          <a:ext cx="889000" cy="10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65343</xdr:rowOff>
    </xdr:from>
    <xdr:to>
      <xdr:col>50</xdr:col>
      <xdr:colOff>165100</xdr:colOff>
      <xdr:row>97</xdr:row>
      <xdr:rowOff>166943</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69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12020</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471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62875</xdr:rowOff>
    </xdr:from>
    <xdr:to>
      <xdr:col>45</xdr:col>
      <xdr:colOff>177800</xdr:colOff>
      <xdr:row>98</xdr:row>
      <xdr:rowOff>140591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864975"/>
          <a:ext cx="889000" cy="7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36813</xdr:rowOff>
    </xdr:from>
    <xdr:to>
      <xdr:col>46</xdr:col>
      <xdr:colOff>38100</xdr:colOff>
      <xdr:row>97</xdr:row>
      <xdr:rowOff>138413</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6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154940</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44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160784</xdr:rowOff>
    </xdr:from>
    <xdr:to>
      <xdr:col>41</xdr:col>
      <xdr:colOff>50800</xdr:colOff>
      <xdr:row>98</xdr:row>
      <xdr:rowOff>140591</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791434"/>
          <a:ext cx="889000" cy="15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67187</xdr:rowOff>
    </xdr:from>
    <xdr:to>
      <xdr:col>41</xdr:col>
      <xdr:colOff>101600</xdr:colOff>
      <xdr:row>97</xdr:row>
      <xdr:rowOff>168787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69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13864</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47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140357</xdr:rowOff>
    </xdr:from>
    <xdr:to>
      <xdr:col>36</xdr:col>
      <xdr:colOff>165100</xdr:colOff>
      <xdr:row>98</xdr:row>
      <xdr:rowOff>70507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7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61634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86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107848</xdr:rowOff>
    </xdr:from>
    <xdr:to>
      <xdr:col>55</xdr:col>
      <xdr:colOff>50800</xdr:colOff>
      <xdr:row>99</xdr:row>
      <xdr:rowOff>37998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90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22775</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824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23033</xdr:rowOff>
    </xdr:from>
    <xdr:to>
      <xdr:col>50</xdr:col>
      <xdr:colOff>165100</xdr:colOff>
      <xdr:row>98</xdr:row>
      <xdr:rowOff>124633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25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115760</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91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12075</xdr:rowOff>
    </xdr:from>
    <xdr:to>
      <xdr:col>46</xdr:col>
      <xdr:colOff>38100</xdr:colOff>
      <xdr:row>98</xdr:row>
      <xdr:rowOff>113675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1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104802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90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89791</xdr:rowOff>
    </xdr:from>
    <xdr:to>
      <xdr:col>41</xdr:col>
      <xdr:colOff>101600</xdr:colOff>
      <xdr:row>99</xdr:row>
      <xdr:rowOff>19941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91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11068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98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109984</xdr:rowOff>
    </xdr:from>
    <xdr:to>
      <xdr:col>36</xdr:col>
      <xdr:colOff>165100</xdr:colOff>
      <xdr:row>98</xdr:row>
      <xdr:rowOff>40134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74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56661</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515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78426</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21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25103</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4997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78426</xdr:rowOff>
    </xdr:from>
    <xdr:to>
      <xdr:col>86</xdr:col>
      <xdr:colOff>25400</xdr:colOff>
      <xdr:row>30</xdr:row>
      <xdr:rowOff>78426</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2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41446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385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18569</xdr:rowOff>
    </xdr:from>
    <xdr:to>
      <xdr:col>85</xdr:col>
      <xdr:colOff>177800</xdr:colOff>
      <xdr:row>38</xdr:row>
      <xdr:rowOff>120169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3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24741</xdr:rowOff>
    </xdr:from>
    <xdr:to>
      <xdr:col>81</xdr:col>
      <xdr:colOff>101600</xdr:colOff>
      <xdr:row>38</xdr:row>
      <xdr:rowOff>126341</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3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142868</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31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38800</xdr:rowOff>
    </xdr:from>
    <xdr:to>
      <xdr:col>76</xdr:col>
      <xdr:colOff>165100</xdr:colOff>
      <xdr:row>38</xdr:row>
      <xdr:rowOff>140400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156927</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2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41612</xdr:rowOff>
    </xdr:from>
    <xdr:to>
      <xdr:col>72</xdr:col>
      <xdr:colOff>38100</xdr:colOff>
      <xdr:row>38</xdr:row>
      <xdr:rowOff>143212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5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159739</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33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27068</xdr:rowOff>
    </xdr:from>
    <xdr:to>
      <xdr:col>67</xdr:col>
      <xdr:colOff>101600</xdr:colOff>
      <xdr:row>38</xdr:row>
      <xdr:rowOff>128668</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4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145195</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1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80406</xdr:rowOff>
    </xdr:from>
    <xdr:to>
      <xdr:col>85</xdr:col>
      <xdr:colOff>126364</xdr:colOff>
      <xdr:row>78</xdr:row>
      <xdr:rowOff>136733</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424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140560</xdr:rowOff>
    </xdr:from>
    <xdr:ext cx="378565"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13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136733</xdr:rowOff>
    </xdr:from>
    <xdr:to>
      <xdr:col>86</xdr:col>
      <xdr:colOff>25400</xdr:colOff>
      <xdr:row>78</xdr:row>
      <xdr:rowOff>136733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0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27083</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200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80406</xdr:rowOff>
    </xdr:from>
    <xdr:to>
      <xdr:col>86</xdr:col>
      <xdr:colOff>25400</xdr:colOff>
      <xdr:row>72</xdr:row>
      <xdr:rowOff>80406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424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111454</xdr:rowOff>
    </xdr:from>
    <xdr:to>
      <xdr:col>85</xdr:col>
      <xdr:colOff>127000</xdr:colOff>
      <xdr:row>77</xdr:row>
      <xdr:rowOff>129170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313104"/>
          <a:ext cx="838200" cy="1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65682</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924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42805</xdr:rowOff>
    </xdr:from>
    <xdr:to>
      <xdr:col>85</xdr:col>
      <xdr:colOff>177800</xdr:colOff>
      <xdr:row>76</xdr:row>
      <xdr:rowOff>144405</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07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129170</xdr:rowOff>
    </xdr:from>
    <xdr:to>
      <xdr:col>81</xdr:col>
      <xdr:colOff>50800</xdr:colOff>
      <xdr:row>77</xdr:row>
      <xdr:rowOff>130542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330820"/>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39357</xdr:rowOff>
    </xdr:from>
    <xdr:to>
      <xdr:col>81</xdr:col>
      <xdr:colOff>101600</xdr:colOff>
      <xdr:row>76</xdr:row>
      <xdr:rowOff>140957</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06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157485</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284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130542</xdr:rowOff>
    </xdr:from>
    <xdr:to>
      <xdr:col>76</xdr:col>
      <xdr:colOff>114300</xdr:colOff>
      <xdr:row>77</xdr:row>
      <xdr:rowOff>141447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332192"/>
          <a:ext cx="889000" cy="10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57719</xdr:rowOff>
    </xdr:from>
    <xdr:to>
      <xdr:col>76</xdr:col>
      <xdr:colOff>165100</xdr:colOff>
      <xdr:row>76</xdr:row>
      <xdr:rowOff>159319</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4396</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86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141447</xdr:rowOff>
    </xdr:from>
    <xdr:to>
      <xdr:col>71</xdr:col>
      <xdr:colOff>177800</xdr:colOff>
      <xdr:row>77</xdr:row>
      <xdr:rowOff>147692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343097"/>
          <a:ext cx="889000" cy="6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79587</xdr:rowOff>
    </xdr:from>
    <xdr:to>
      <xdr:col>72</xdr:col>
      <xdr:colOff>38100</xdr:colOff>
      <xdr:row>77</xdr:row>
      <xdr:rowOff>9737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26264</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88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156789</xdr:rowOff>
    </xdr:from>
    <xdr:to>
      <xdr:col>67</xdr:col>
      <xdr:colOff>101600</xdr:colOff>
      <xdr:row>77</xdr:row>
      <xdr:rowOff>86939</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18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103467</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296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60654</xdr:rowOff>
    </xdr:from>
    <xdr:to>
      <xdr:col>85</xdr:col>
      <xdr:colOff>177800</xdr:colOff>
      <xdr:row>77</xdr:row>
      <xdr:rowOff>162254</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26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39081</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24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78370</xdr:rowOff>
    </xdr:from>
    <xdr:to>
      <xdr:col>81</xdr:col>
      <xdr:colOff>101600</xdr:colOff>
      <xdr:row>78</xdr:row>
      <xdr:rowOff>8520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28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171097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37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79742</xdr:rowOff>
    </xdr:from>
    <xdr:to>
      <xdr:col>76</xdr:col>
      <xdr:colOff>165100</xdr:colOff>
      <xdr:row>78</xdr:row>
      <xdr:rowOff>9892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28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1019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37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90647</xdr:rowOff>
    </xdr:from>
    <xdr:to>
      <xdr:col>72</xdr:col>
      <xdr:colOff>38100</xdr:colOff>
      <xdr:row>78</xdr:row>
      <xdr:rowOff>20797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29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11924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385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96892</xdr:rowOff>
    </xdr:from>
    <xdr:to>
      <xdr:col>67</xdr:col>
      <xdr:colOff>101600</xdr:colOff>
      <xdr:row>78</xdr:row>
      <xdr:rowOff>27042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29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18169</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391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60506</xdr:rowOff>
    </xdr:from>
    <xdr:to>
      <xdr:col>85</xdr:col>
      <xdr:colOff>126364</xdr:colOff>
      <xdr:row>99</xdr:row>
      <xdr:rowOff>94754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491006"/>
          <a:ext cx="1269" cy="1577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98581</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72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94754</xdr:rowOff>
    </xdr:from>
    <xdr:to>
      <xdr:col>86</xdr:col>
      <xdr:colOff>25400</xdr:colOff>
      <xdr:row>99</xdr:row>
      <xdr:rowOff>94754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6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26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60506</xdr:rowOff>
    </xdr:from>
    <xdr:to>
      <xdr:col>86</xdr:col>
      <xdr:colOff>25400</xdr:colOff>
      <xdr:row>90</xdr:row>
      <xdr:rowOff>60506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49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23287</xdr:rowOff>
    </xdr:from>
    <xdr:to>
      <xdr:col>85</xdr:col>
      <xdr:colOff>127000</xdr:colOff>
      <xdr:row>99</xdr:row>
      <xdr:rowOff>38928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6996837"/>
          <a:ext cx="838200" cy="1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137022</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67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114145</xdr:rowOff>
    </xdr:from>
    <xdr:to>
      <xdr:col>85</xdr:col>
      <xdr:colOff>177800</xdr:colOff>
      <xdr:row>99</xdr:row>
      <xdr:rowOff>44295</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9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160040</xdr:rowOff>
    </xdr:from>
    <xdr:to>
      <xdr:col>81</xdr:col>
      <xdr:colOff>50800</xdr:colOff>
      <xdr:row>99</xdr:row>
      <xdr:rowOff>23287</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6962140"/>
          <a:ext cx="889000" cy="3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118791</xdr:rowOff>
    </xdr:from>
    <xdr:to>
      <xdr:col>81</xdr:col>
      <xdr:colOff>101600</xdr:colOff>
      <xdr:row>99</xdr:row>
      <xdr:rowOff>48941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92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65468</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69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160040</xdr:rowOff>
    </xdr:from>
    <xdr:to>
      <xdr:col>76</xdr:col>
      <xdr:colOff>114300</xdr:colOff>
      <xdr:row>99</xdr:row>
      <xdr:rowOff>18796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6962140"/>
          <a:ext cx="889000" cy="30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98070</xdr:rowOff>
    </xdr:from>
    <xdr:to>
      <xdr:col>76</xdr:col>
      <xdr:colOff>165100</xdr:colOff>
      <xdr:row>99</xdr:row>
      <xdr:rowOff>28220</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9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44747</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67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18796</xdr:rowOff>
    </xdr:from>
    <xdr:to>
      <xdr:col>71</xdr:col>
      <xdr:colOff>177800</xdr:colOff>
      <xdr:row>99</xdr:row>
      <xdr:rowOff>42836</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992346"/>
          <a:ext cx="889000" cy="24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144523</xdr:rowOff>
    </xdr:from>
    <xdr:to>
      <xdr:col>72</xdr:col>
      <xdr:colOff>38100</xdr:colOff>
      <xdr:row>99</xdr:row>
      <xdr:rowOff>74673</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94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65800</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703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3418</xdr:rowOff>
    </xdr:from>
    <xdr:to>
      <xdr:col>67</xdr:col>
      <xdr:colOff>101600</xdr:colOff>
      <xdr:row>99</xdr:row>
      <xdr:rowOff>105018</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7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96145</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7069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159578</xdr:rowOff>
    </xdr:from>
    <xdr:to>
      <xdr:col>85</xdr:col>
      <xdr:colOff>177800</xdr:colOff>
      <xdr:row>99</xdr:row>
      <xdr:rowOff>89728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6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92572</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894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143937</xdr:rowOff>
    </xdr:from>
    <xdr:to>
      <xdr:col>81</xdr:col>
      <xdr:colOff>101600</xdr:colOff>
      <xdr:row>99</xdr:row>
      <xdr:rowOff>74087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4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65214</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7038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109240</xdr:rowOff>
    </xdr:from>
    <xdr:to>
      <xdr:col>76</xdr:col>
      <xdr:colOff>165100</xdr:colOff>
      <xdr:row>99</xdr:row>
      <xdr:rowOff>39390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30517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700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139446</xdr:rowOff>
    </xdr:from>
    <xdr:to>
      <xdr:col>72</xdr:col>
      <xdr:colOff>38100</xdr:colOff>
      <xdr:row>99</xdr:row>
      <xdr:rowOff>69596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4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86123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71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163486</xdr:rowOff>
    </xdr:from>
    <xdr:to>
      <xdr:col>67</xdr:col>
      <xdr:colOff>101600</xdr:colOff>
      <xdr:row>99</xdr:row>
      <xdr:rowOff>93636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6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110163</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74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22725</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166225"/>
          <a:ext cx="1269" cy="148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140852</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494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22725</xdr:rowOff>
    </xdr:from>
    <xdr:to>
      <xdr:col>116</xdr:col>
      <xdr:colOff>152400</xdr:colOff>
      <xdr:row>30</xdr:row>
      <xdr:rowOff>22725</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166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2415</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346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150988</xdr:rowOff>
    </xdr:from>
    <xdr:to>
      <xdr:col>116</xdr:col>
      <xdr:colOff>114300</xdr:colOff>
      <xdr:row>38</xdr:row>
      <xdr:rowOff>81138</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49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168339</xdr:rowOff>
    </xdr:from>
    <xdr:to>
      <xdr:col>112</xdr:col>
      <xdr:colOff>38100</xdr:colOff>
      <xdr:row>38</xdr:row>
      <xdr:rowOff>98489</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51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115016</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28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171265</xdr:rowOff>
    </xdr:from>
    <xdr:to>
      <xdr:col>107</xdr:col>
      <xdr:colOff>101600</xdr:colOff>
      <xdr:row>38</xdr:row>
      <xdr:rowOff>101415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51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117942</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29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24709</xdr:rowOff>
    </xdr:from>
    <xdr:to>
      <xdr:col>102</xdr:col>
      <xdr:colOff>165100</xdr:colOff>
      <xdr:row>38</xdr:row>
      <xdr:rowOff>126309</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53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142836</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31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13531</xdr:rowOff>
    </xdr:from>
    <xdr:to>
      <xdr:col>98</xdr:col>
      <xdr:colOff>38100</xdr:colOff>
      <xdr:row>38</xdr:row>
      <xdr:rowOff>115131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52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131658</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303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87313</xdr:rowOff>
    </xdr:from>
    <xdr:to>
      <xdr:col>116</xdr:col>
      <xdr:colOff>62864</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831263"/>
          <a:ext cx="1269" cy="1328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33990</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60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87313</xdr:rowOff>
    </xdr:from>
    <xdr:to>
      <xdr:col>116</xdr:col>
      <xdr:colOff>152400</xdr:colOff>
      <xdr:row>51</xdr:row>
      <xdr:rowOff>87313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83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23152</xdr:rowOff>
    </xdr:from>
    <xdr:to>
      <xdr:col>116</xdr:col>
      <xdr:colOff>63500</xdr:colOff>
      <xdr:row>59</xdr:row>
      <xdr:rowOff>23419</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1323300" y="10138702"/>
          <a:ext cx="8382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133189</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9058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110312</xdr:rowOff>
    </xdr:from>
    <xdr:to>
      <xdr:col>116</xdr:col>
      <xdr:colOff>114300</xdr:colOff>
      <xdr:row>59</xdr:row>
      <xdr:rowOff>40462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23419</xdr:rowOff>
    </xdr:from>
    <xdr:to>
      <xdr:col>111</xdr:col>
      <xdr:colOff>177800</xdr:colOff>
      <xdr:row>59</xdr:row>
      <xdr:rowOff>23514</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0434300" y="10138969"/>
          <a:ext cx="889000" cy="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110560</xdr:rowOff>
    </xdr:from>
    <xdr:to>
      <xdr:col>112</xdr:col>
      <xdr:colOff>38100</xdr:colOff>
      <xdr:row>59</xdr:row>
      <xdr:rowOff>40710</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57237</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8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23514</xdr:rowOff>
    </xdr:from>
    <xdr:to>
      <xdr:col>107</xdr:col>
      <xdr:colOff>50800</xdr:colOff>
      <xdr:row>59</xdr:row>
      <xdr:rowOff>23723</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9545300" y="10139064"/>
          <a:ext cx="889000" cy="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108750</xdr:rowOff>
    </xdr:from>
    <xdr:to>
      <xdr:col>107</xdr:col>
      <xdr:colOff>101600</xdr:colOff>
      <xdr:row>59</xdr:row>
      <xdr:rowOff>38900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55427</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82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23723</xdr:rowOff>
    </xdr:from>
    <xdr:to>
      <xdr:col>102</xdr:col>
      <xdr:colOff>114300</xdr:colOff>
      <xdr:row>59</xdr:row>
      <xdr:rowOff>23952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8656300" y="10139273"/>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103816</xdr:rowOff>
    </xdr:from>
    <xdr:to>
      <xdr:col>102</xdr:col>
      <xdr:colOff>165100</xdr:colOff>
      <xdr:row>59</xdr:row>
      <xdr:rowOff>33966</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50493</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73813</xdr:rowOff>
    </xdr:from>
    <xdr:to>
      <xdr:col>98</xdr:col>
      <xdr:colOff>38100</xdr:colOff>
      <xdr:row>59</xdr:row>
      <xdr:rowOff>3963</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1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20490</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793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143802</xdr:rowOff>
    </xdr:from>
    <xdr:to>
      <xdr:col>116</xdr:col>
      <xdr:colOff>114300</xdr:colOff>
      <xdr:row>59</xdr:row>
      <xdr:rowOff>73952</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08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88739</xdr:rowOff>
    </xdr:from>
    <xdr:ext cx="469744"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1003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144069</xdr:rowOff>
    </xdr:from>
    <xdr:to>
      <xdr:col>112</xdr:col>
      <xdr:colOff>38100</xdr:colOff>
      <xdr:row>59</xdr:row>
      <xdr:rowOff>74219</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08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65346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10180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144164</xdr:rowOff>
    </xdr:from>
    <xdr:to>
      <xdr:col>107</xdr:col>
      <xdr:colOff>101600</xdr:colOff>
      <xdr:row>59</xdr:row>
      <xdr:rowOff>74314</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08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65441</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1018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144373</xdr:rowOff>
    </xdr:from>
    <xdr:to>
      <xdr:col>102</xdr:col>
      <xdr:colOff>165100</xdr:colOff>
      <xdr:row>59</xdr:row>
      <xdr:rowOff>74523</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08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65650</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10181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144602</xdr:rowOff>
    </xdr:from>
    <xdr:to>
      <xdr:col>98</xdr:col>
      <xdr:colOff>38100</xdr:colOff>
      <xdr:row>59</xdr:row>
      <xdr:rowOff>74752</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08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65879</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10181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66908</xdr:rowOff>
    </xdr:from>
    <xdr:to>
      <xdr:col>116</xdr:col>
      <xdr:colOff>62864</xdr:colOff>
      <xdr:row>79</xdr:row>
      <xdr:rowOff>111234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068408"/>
          <a:ext cx="1269" cy="1587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115061</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65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111234</xdr:rowOff>
    </xdr:from>
    <xdr:to>
      <xdr:col>116</xdr:col>
      <xdr:colOff>152400</xdr:colOff>
      <xdr:row>79</xdr:row>
      <xdr:rowOff>111234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655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13585</xdr:rowOff>
    </xdr:from>
    <xdr:ext cx="599010"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843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66908</xdr:rowOff>
    </xdr:from>
    <xdr:to>
      <xdr:col>116</xdr:col>
      <xdr:colOff>152400</xdr:colOff>
      <xdr:row>70</xdr:row>
      <xdr:rowOff>66908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068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166010</xdr:rowOff>
    </xdr:from>
    <xdr:to>
      <xdr:col>116</xdr:col>
      <xdr:colOff>63500</xdr:colOff>
      <xdr:row>79</xdr:row>
      <xdr:rowOff>6721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1323300" y="13539110"/>
          <a:ext cx="838200" cy="12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135900</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994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113023</xdr:rowOff>
    </xdr:from>
    <xdr:to>
      <xdr:col>116</xdr:col>
      <xdr:colOff>114300</xdr:colOff>
      <xdr:row>77</xdr:row>
      <xdr:rowOff>43173</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314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6721</xdr:rowOff>
    </xdr:from>
    <xdr:to>
      <xdr:col>111</xdr:col>
      <xdr:colOff>177800</xdr:colOff>
      <xdr:row>79</xdr:row>
      <xdr:rowOff>17769</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3551271"/>
          <a:ext cx="889000" cy="1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94300</xdr:rowOff>
    </xdr:from>
    <xdr:to>
      <xdr:col>112</xdr:col>
      <xdr:colOff>38100</xdr:colOff>
      <xdr:row>77</xdr:row>
      <xdr:rowOff>24450</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312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40977</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89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79</xdr:row>
      <xdr:rowOff>17769</xdr:rowOff>
    </xdr:from>
    <xdr:to>
      <xdr:col>107</xdr:col>
      <xdr:colOff>50800</xdr:colOff>
      <xdr:row>79</xdr:row>
      <xdr:rowOff>28524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545300" y="13562319"/>
          <a:ext cx="889000" cy="10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127860</xdr:rowOff>
    </xdr:from>
    <xdr:to>
      <xdr:col>107</xdr:col>
      <xdr:colOff>101600</xdr:colOff>
      <xdr:row>77</xdr:row>
      <xdr:rowOff>58010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315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74537</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293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131318</xdr:rowOff>
    </xdr:from>
    <xdr:to>
      <xdr:col>102</xdr:col>
      <xdr:colOff>114300</xdr:colOff>
      <xdr:row>79</xdr:row>
      <xdr:rowOff>28524</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656300" y="13161518"/>
          <a:ext cx="889000" cy="411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121786</xdr:rowOff>
    </xdr:from>
    <xdr:to>
      <xdr:col>102</xdr:col>
      <xdr:colOff>165100</xdr:colOff>
      <xdr:row>77</xdr:row>
      <xdr:rowOff>51936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31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68463</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92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34852</xdr:rowOff>
    </xdr:from>
    <xdr:to>
      <xdr:col>98</xdr:col>
      <xdr:colOff>38100</xdr:colOff>
      <xdr:row>77</xdr:row>
      <xdr:rowOff>136452</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323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127579</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332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115210</xdr:rowOff>
    </xdr:from>
    <xdr:to>
      <xdr:col>116</xdr:col>
      <xdr:colOff>114300</xdr:colOff>
      <xdr:row>79</xdr:row>
      <xdr:rowOff>45360</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348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30137</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340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127371</xdr:rowOff>
    </xdr:from>
    <xdr:to>
      <xdr:col>112</xdr:col>
      <xdr:colOff>38100</xdr:colOff>
      <xdr:row>79</xdr:row>
      <xdr:rowOff>57521</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3500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79</xdr:row>
      <xdr:rowOff>48648</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3593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138419</xdr:rowOff>
    </xdr:from>
    <xdr:to>
      <xdr:col>107</xdr:col>
      <xdr:colOff>101600</xdr:colOff>
      <xdr:row>79</xdr:row>
      <xdr:rowOff>68569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351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79</xdr:row>
      <xdr:rowOff>59696</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360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149174</xdr:rowOff>
    </xdr:from>
    <xdr:to>
      <xdr:col>102</xdr:col>
      <xdr:colOff>165100</xdr:colOff>
      <xdr:row>79</xdr:row>
      <xdr:rowOff>79324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3522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70451</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61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80518</xdr:rowOff>
    </xdr:from>
    <xdr:to>
      <xdr:col>98</xdr:col>
      <xdr:colOff>38100</xdr:colOff>
      <xdr:row>77</xdr:row>
      <xdr:rowOff>10668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311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27195</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885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年度歳出総額における住民一人当たりのコストは</a:t>
          </a:r>
          <a:r>
            <a:rPr kumimoji="1" lang="en-US" altLang="ja-JP" sz="1300">
              <a:latin typeface="ＭＳ Ｐゴシック" panose="020B0600070205080204" pitchFamily="50" charset="-128"/>
              <a:ea typeface="ＭＳ Ｐゴシック" panose="020B0600070205080204" pitchFamily="50" charset="-128"/>
            </a:rPr>
            <a:t>535,551</a:t>
          </a:r>
          <a:r>
            <a:rPr kumimoji="1" lang="ja-JP" altLang="en-US" sz="1300">
              <a:latin typeface="ＭＳ Ｐゴシック" panose="020B0600070205080204" pitchFamily="50" charset="-128"/>
              <a:ea typeface="ＭＳ Ｐゴシック" panose="020B0600070205080204" pitchFamily="50" charset="-128"/>
            </a:rPr>
            <a:t>円（対前年度△</a:t>
          </a:r>
          <a:r>
            <a:rPr kumimoji="1" lang="en-US" altLang="ja-JP" sz="1300">
              <a:latin typeface="ＭＳ Ｐゴシック" panose="020B0600070205080204" pitchFamily="50" charset="-128"/>
              <a:ea typeface="ＭＳ Ｐゴシック" panose="020B0600070205080204" pitchFamily="50" charset="-128"/>
            </a:rPr>
            <a:t>27,044</a:t>
          </a:r>
          <a:r>
            <a:rPr kumimoji="1" lang="ja-JP" altLang="en-US" sz="1300">
              <a:latin typeface="ＭＳ Ｐゴシック" panose="020B0600070205080204" pitchFamily="50" charset="-128"/>
              <a:ea typeface="ＭＳ Ｐゴシック" panose="020B0600070205080204" pitchFamily="50" charset="-128"/>
            </a:rPr>
            <a:t>円）であった。これは水道事業会計補助金（△</a:t>
          </a:r>
          <a:r>
            <a:rPr kumimoji="1" lang="en-US" altLang="ja-JP" sz="1300">
              <a:latin typeface="ＭＳ Ｐゴシック" panose="020B0600070205080204" pitchFamily="50" charset="-128"/>
              <a:ea typeface="ＭＳ Ｐゴシック" panose="020B0600070205080204" pitchFamily="50" charset="-128"/>
            </a:rPr>
            <a:t>30,140</a:t>
          </a:r>
          <a:r>
            <a:rPr kumimoji="1" lang="ja-JP" altLang="en-US" sz="1300">
              <a:latin typeface="ＭＳ Ｐゴシック" panose="020B0600070205080204" pitchFamily="50" charset="-128"/>
              <a:ea typeface="ＭＳ Ｐゴシック" panose="020B0600070205080204" pitchFamily="50" charset="-128"/>
            </a:rPr>
            <a:t>千円）、下水道事業会計補助金（△</a:t>
          </a:r>
          <a:r>
            <a:rPr kumimoji="1" lang="en-US" altLang="ja-JP" sz="1300">
              <a:latin typeface="ＭＳ Ｐゴシック" panose="020B0600070205080204" pitchFamily="50" charset="-128"/>
              <a:ea typeface="ＭＳ Ｐゴシック" panose="020B0600070205080204" pitchFamily="50" charset="-128"/>
            </a:rPr>
            <a:t>47,043</a:t>
          </a:r>
          <a:r>
            <a:rPr kumimoji="1" lang="ja-JP" altLang="en-US" sz="1300">
              <a:latin typeface="ＭＳ Ｐゴシック" panose="020B0600070205080204" pitchFamily="50" charset="-128"/>
              <a:ea typeface="ＭＳ Ｐゴシック" panose="020B0600070205080204" pitchFamily="50" charset="-128"/>
            </a:rPr>
            <a:t>千円）及び商品券助成事業費（△</a:t>
          </a:r>
          <a:r>
            <a:rPr kumimoji="1" lang="en-US" altLang="ja-JP" sz="1300">
              <a:latin typeface="ＭＳ Ｐゴシック" panose="020B0600070205080204" pitchFamily="50" charset="-128"/>
              <a:ea typeface="ＭＳ Ｐゴシック" panose="020B0600070205080204" pitchFamily="50" charset="-128"/>
            </a:rPr>
            <a:t>49,633</a:t>
          </a:r>
          <a:r>
            <a:rPr kumimoji="1" lang="ja-JP" altLang="en-US" sz="1300">
              <a:latin typeface="ＭＳ Ｐゴシック" panose="020B0600070205080204" pitchFamily="50" charset="-128"/>
              <a:ea typeface="ＭＳ Ｐゴシック" panose="020B0600070205080204" pitchFamily="50" charset="-128"/>
            </a:rPr>
            <a:t>千円）の減少並びに庁舎非構造部材等耐震改修・照明</a:t>
          </a:r>
          <a:r>
            <a:rPr kumimoji="1" lang="en-US" altLang="ja-JP" sz="1300">
              <a:latin typeface="ＭＳ Ｐゴシック" panose="020B0600070205080204" pitchFamily="50" charset="-128"/>
              <a:ea typeface="ＭＳ Ｐゴシック" panose="020B0600070205080204" pitchFamily="50" charset="-128"/>
            </a:rPr>
            <a:t>LED</a:t>
          </a:r>
          <a:r>
            <a:rPr kumimoji="1" lang="ja-JP" altLang="en-US" sz="1300">
              <a:latin typeface="ＭＳ Ｐゴシック" panose="020B0600070205080204" pitchFamily="50" charset="-128"/>
              <a:ea typeface="ＭＳ Ｐゴシック" panose="020B0600070205080204" pitchFamily="50" charset="-128"/>
            </a:rPr>
            <a:t>化改修工事の皆減（△</a:t>
          </a:r>
          <a:r>
            <a:rPr kumimoji="1" lang="en-US" altLang="ja-JP" sz="1300">
              <a:latin typeface="ＭＳ Ｐゴシック" panose="020B0600070205080204" pitchFamily="50" charset="-128"/>
              <a:ea typeface="ＭＳ Ｐゴシック" panose="020B0600070205080204" pitchFamily="50" charset="-128"/>
            </a:rPr>
            <a:t>85,265</a:t>
          </a:r>
          <a:r>
            <a:rPr kumimoji="1" lang="ja-JP" altLang="en-US" sz="1300">
              <a:latin typeface="ＭＳ Ｐゴシック" panose="020B0600070205080204" pitchFamily="50" charset="-128"/>
              <a:ea typeface="ＭＳ Ｐゴシック" panose="020B0600070205080204" pitchFamily="50" charset="-128"/>
            </a:rPr>
            <a:t>千円）及び各こども園における改修工事費の減少（△</a:t>
          </a:r>
          <a:r>
            <a:rPr kumimoji="1" lang="en-US" altLang="ja-JP" sz="1300">
              <a:latin typeface="ＭＳ Ｐゴシック" panose="020B0600070205080204" pitchFamily="50" charset="-128"/>
              <a:ea typeface="ＭＳ Ｐゴシック" panose="020B0600070205080204" pitchFamily="50" charset="-128"/>
            </a:rPr>
            <a:t>59,877</a:t>
          </a:r>
          <a:r>
            <a:rPr kumimoji="1" lang="ja-JP" altLang="en-US" sz="1300">
              <a:latin typeface="ＭＳ Ｐゴシック" panose="020B0600070205080204" pitchFamily="50" charset="-128"/>
              <a:ea typeface="ＭＳ Ｐゴシック" panose="020B0600070205080204" pitchFamily="50" charset="-128"/>
            </a:rPr>
            <a:t>千円）に伴い補助費等や普通建設事業費が減少したことによるものが大きい。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依然として、人件費・普通建設事業費・公債費・繰出金・維持補修費は類似団体と比較して低い傾向にある。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小学校統廃合事業による新校舎の建設等により普通建設事業費が大幅に増えていくことが見込まれるため、各種補助金や地方債を活用するとともに計画的な基金積立を行うことで将来の負担に備えて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岐阜県川辺町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9,843
9,548
41.16
5,608,723
5,271,428
265,784
3,501,617
3,576,412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108458</xdr:rowOff>
    </xdr:from>
    <xdr:to>
      <xdr:col>24</xdr:col>
      <xdr:colOff>62865</xdr:colOff>
      <xdr:row>39</xdr:row>
      <xdr:rowOff>112395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3408"/>
          <a:ext cx="1270" cy="137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116222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0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112395</xdr:rowOff>
    </xdr:from>
    <xdr:to>
      <xdr:col>24</xdr:col>
      <xdr:colOff>152400</xdr:colOff>
      <xdr:row>39</xdr:row>
      <xdr:rowOff>112395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55135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108458</xdr:rowOff>
    </xdr:from>
    <xdr:to>
      <xdr:col>24</xdr:col>
      <xdr:colOff>152400</xdr:colOff>
      <xdr:row>31</xdr:row>
      <xdr:rowOff>108458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3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39</xdr:row>
      <xdr:rowOff>86233</xdr:rowOff>
    </xdr:from>
    <xdr:to>
      <xdr:col>24</xdr:col>
      <xdr:colOff>63500</xdr:colOff>
      <xdr:row>39</xdr:row>
      <xdr:rowOff>100711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772783"/>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16527</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1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165100</xdr:rowOff>
    </xdr:from>
    <xdr:to>
      <xdr:col>24</xdr:col>
      <xdr:colOff>114300</xdr:colOff>
      <xdr:row>36</xdr:row>
      <xdr:rowOff>95250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100711</xdr:rowOff>
    </xdr:from>
    <xdr:to>
      <xdr:col>19</xdr:col>
      <xdr:colOff>177800</xdr:colOff>
      <xdr:row>39</xdr:row>
      <xdr:rowOff>117729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787261"/>
          <a:ext cx="889000" cy="1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23495</xdr:rowOff>
    </xdr:from>
    <xdr:to>
      <xdr:col>20</xdr:col>
      <xdr:colOff>38100</xdr:colOff>
      <xdr:row>36</xdr:row>
      <xdr:rowOff>125095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141622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7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86741</xdr:rowOff>
    </xdr:from>
    <xdr:to>
      <xdr:col>15</xdr:col>
      <xdr:colOff>50800</xdr:colOff>
      <xdr:row>39</xdr:row>
      <xdr:rowOff>117729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773291"/>
          <a:ext cx="889000" cy="30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66675</xdr:rowOff>
    </xdr:from>
    <xdr:to>
      <xdr:col>15</xdr:col>
      <xdr:colOff>101600</xdr:colOff>
      <xdr:row>36</xdr:row>
      <xdr:rowOff>168275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13352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1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78105</xdr:rowOff>
    </xdr:from>
    <xdr:to>
      <xdr:col>10</xdr:col>
      <xdr:colOff>114300</xdr:colOff>
      <xdr:row>39</xdr:row>
      <xdr:rowOff>86741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764655"/>
          <a:ext cx="8890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88646</xdr:rowOff>
    </xdr:from>
    <xdr:to>
      <xdr:col>10</xdr:col>
      <xdr:colOff>165100</xdr:colOff>
      <xdr:row>37</xdr:row>
      <xdr:rowOff>18796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35323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3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55880</xdr:rowOff>
    </xdr:from>
    <xdr:to>
      <xdr:col>6</xdr:col>
      <xdr:colOff>38100</xdr:colOff>
      <xdr:row>38</xdr:row>
      <xdr:rowOff>157480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2557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4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35433</xdr:rowOff>
    </xdr:from>
    <xdr:to>
      <xdr:col>24</xdr:col>
      <xdr:colOff>114300</xdr:colOff>
      <xdr:row>39</xdr:row>
      <xdr:rowOff>137033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721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121810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636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49911</xdr:rowOff>
    </xdr:from>
    <xdr:to>
      <xdr:col>20</xdr:col>
      <xdr:colOff>38100</xdr:colOff>
      <xdr:row>39</xdr:row>
      <xdr:rowOff>151511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73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39</xdr:row>
      <xdr:rowOff>142638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829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66929</xdr:rowOff>
    </xdr:from>
    <xdr:to>
      <xdr:col>15</xdr:col>
      <xdr:colOff>101600</xdr:colOff>
      <xdr:row>39</xdr:row>
      <xdr:rowOff>168529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75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159656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846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35941</xdr:rowOff>
    </xdr:from>
    <xdr:to>
      <xdr:col>10</xdr:col>
      <xdr:colOff>165100</xdr:colOff>
      <xdr:row>39</xdr:row>
      <xdr:rowOff>137541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72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128668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815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27305</xdr:rowOff>
    </xdr:from>
    <xdr:to>
      <xdr:col>6</xdr:col>
      <xdr:colOff>38100</xdr:colOff>
      <xdr:row>39</xdr:row>
      <xdr:rowOff>128905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71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120032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806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94405</xdr:rowOff>
    </xdr:from>
    <xdr:to>
      <xdr:col>24</xdr:col>
      <xdr:colOff>62865</xdr:colOff>
      <xdr:row>58</xdr:row>
      <xdr:rowOff>111055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9009805"/>
          <a:ext cx="1270" cy="1045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114882</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111055</xdr:rowOff>
    </xdr:from>
    <xdr:to>
      <xdr:col>24</xdr:col>
      <xdr:colOff>152400</xdr:colOff>
      <xdr:row>58</xdr:row>
      <xdr:rowOff>111055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41082</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7850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2,349,071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94405</xdr:rowOff>
    </xdr:from>
    <xdr:to>
      <xdr:col>24</xdr:col>
      <xdr:colOff>152400</xdr:colOff>
      <xdr:row>52</xdr:row>
      <xdr:rowOff>94405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00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92580</xdr:rowOff>
    </xdr:from>
    <xdr:to>
      <xdr:col>24</xdr:col>
      <xdr:colOff>63500</xdr:colOff>
      <xdr:row>58</xdr:row>
      <xdr:rowOff>96508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10036680"/>
          <a:ext cx="838200" cy="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18298</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909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166871</xdr:rowOff>
    </xdr:from>
    <xdr:to>
      <xdr:col>24</xdr:col>
      <xdr:colOff>114300</xdr:colOff>
      <xdr:row>58</xdr:row>
      <xdr:rowOff>97021</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92580</xdr:rowOff>
    </xdr:from>
    <xdr:to>
      <xdr:col>19</xdr:col>
      <xdr:colOff>177800</xdr:colOff>
      <xdr:row>58</xdr:row>
      <xdr:rowOff>95322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10036680"/>
          <a:ext cx="889000"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2391</xdr:rowOff>
    </xdr:from>
    <xdr:to>
      <xdr:col>20</xdr:col>
      <xdr:colOff>38100</xdr:colOff>
      <xdr:row>58</xdr:row>
      <xdr:rowOff>103991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120518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721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51960</xdr:rowOff>
    </xdr:from>
    <xdr:to>
      <xdr:col>15</xdr:col>
      <xdr:colOff>50800</xdr:colOff>
      <xdr:row>58</xdr:row>
      <xdr:rowOff>95322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996060"/>
          <a:ext cx="889000" cy="43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169463</xdr:rowOff>
    </xdr:from>
    <xdr:to>
      <xdr:col>15</xdr:col>
      <xdr:colOff>101600</xdr:colOff>
      <xdr:row>58</xdr:row>
      <xdr:rowOff>99613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116140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1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51960</xdr:rowOff>
    </xdr:from>
    <xdr:to>
      <xdr:col>10</xdr:col>
      <xdr:colOff>114300</xdr:colOff>
      <xdr:row>58</xdr:row>
      <xdr:rowOff>97314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996060"/>
          <a:ext cx="889000" cy="4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140361</xdr:rowOff>
    </xdr:from>
    <xdr:to>
      <xdr:col>10</xdr:col>
      <xdr:colOff>165100</xdr:colOff>
      <xdr:row>58</xdr:row>
      <xdr:rowOff>70511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87038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68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38132</xdr:rowOff>
    </xdr:from>
    <xdr:to>
      <xdr:col>6</xdr:col>
      <xdr:colOff>38100</xdr:colOff>
      <xdr:row>58</xdr:row>
      <xdr:rowOff>139732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8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156259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757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45708</xdr:rowOff>
    </xdr:from>
    <xdr:to>
      <xdr:col>24</xdr:col>
      <xdr:colOff>114300</xdr:colOff>
      <xdr:row>58</xdr:row>
      <xdr:rowOff>147308</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8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145298</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1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41780</xdr:rowOff>
    </xdr:from>
    <xdr:to>
      <xdr:col>20</xdr:col>
      <xdr:colOff>38100</xdr:colOff>
      <xdr:row>58</xdr:row>
      <xdr:rowOff>143380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8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134507</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10078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44522</xdr:rowOff>
    </xdr:from>
    <xdr:to>
      <xdr:col>15</xdr:col>
      <xdr:colOff>101600</xdr:colOff>
      <xdr:row>58</xdr:row>
      <xdr:rowOff>146122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88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137249</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1008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1160</xdr:rowOff>
    </xdr:from>
    <xdr:to>
      <xdr:col>10</xdr:col>
      <xdr:colOff>165100</xdr:colOff>
      <xdr:row>58</xdr:row>
      <xdr:rowOff>102760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4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93887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1003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46514</xdr:rowOff>
    </xdr:from>
    <xdr:to>
      <xdr:col>6</xdr:col>
      <xdr:colOff>38100</xdr:colOff>
      <xdr:row>58</xdr:row>
      <xdr:rowOff>148114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90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139241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10083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85361</xdr:rowOff>
    </xdr:from>
    <xdr:to>
      <xdr:col>24</xdr:col>
      <xdr:colOff>62865</xdr:colOff>
      <xdr:row>77</xdr:row>
      <xdr:rowOff>54392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086861"/>
          <a:ext cx="1270" cy="1169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58219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25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54392</xdr:rowOff>
    </xdr:from>
    <xdr:to>
      <xdr:col>24</xdr:col>
      <xdr:colOff>152400</xdr:colOff>
      <xdr:row>77</xdr:row>
      <xdr:rowOff>54392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256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32038</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862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85361</xdr:rowOff>
    </xdr:from>
    <xdr:to>
      <xdr:col>24</xdr:col>
      <xdr:colOff>152400</xdr:colOff>
      <xdr:row>70</xdr:row>
      <xdr:rowOff>85361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086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161051</xdr:rowOff>
    </xdr:from>
    <xdr:to>
      <xdr:col>24</xdr:col>
      <xdr:colOff>63500</xdr:colOff>
      <xdr:row>76</xdr:row>
      <xdr:rowOff>15250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3019801"/>
          <a:ext cx="838200" cy="25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163806</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679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140929</xdr:rowOff>
    </xdr:from>
    <xdr:to>
      <xdr:col>24</xdr:col>
      <xdr:colOff>114300</xdr:colOff>
      <xdr:row>75</xdr:row>
      <xdr:rowOff>71079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282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144266</xdr:rowOff>
    </xdr:from>
    <xdr:to>
      <xdr:col>19</xdr:col>
      <xdr:colOff>177800</xdr:colOff>
      <xdr:row>76</xdr:row>
      <xdr:rowOff>15250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2908300" y="13003016"/>
          <a:ext cx="889000" cy="42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15680</xdr:rowOff>
    </xdr:from>
    <xdr:to>
      <xdr:col>20</xdr:col>
      <xdr:colOff>38100</xdr:colOff>
      <xdr:row>75</xdr:row>
      <xdr:rowOff>117280</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287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133807</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2649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144266</xdr:rowOff>
    </xdr:from>
    <xdr:to>
      <xdr:col>15</xdr:col>
      <xdr:colOff>50800</xdr:colOff>
      <xdr:row>76</xdr:row>
      <xdr:rowOff>127002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3003016"/>
          <a:ext cx="889000" cy="154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158166</xdr:rowOff>
    </xdr:from>
    <xdr:to>
      <xdr:col>15</xdr:col>
      <xdr:colOff>101600</xdr:colOff>
      <xdr:row>75</xdr:row>
      <xdr:rowOff>88316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28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104843</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26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127002</xdr:rowOff>
    </xdr:from>
    <xdr:to>
      <xdr:col>10</xdr:col>
      <xdr:colOff>114300</xdr:colOff>
      <xdr:row>76</xdr:row>
      <xdr:rowOff>143163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3157202"/>
          <a:ext cx="889000" cy="16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102250</xdr:rowOff>
    </xdr:from>
    <xdr:to>
      <xdr:col>10</xdr:col>
      <xdr:colOff>165100</xdr:colOff>
      <xdr:row>76</xdr:row>
      <xdr:rowOff>32401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296100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48927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2736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29029</xdr:rowOff>
    </xdr:from>
    <xdr:to>
      <xdr:col>6</xdr:col>
      <xdr:colOff>38100</xdr:colOff>
      <xdr:row>76</xdr:row>
      <xdr:rowOff>130629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305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147157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2834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110251</xdr:rowOff>
    </xdr:from>
    <xdr:to>
      <xdr:col>24</xdr:col>
      <xdr:colOff>114300</xdr:colOff>
      <xdr:row>76</xdr:row>
      <xdr:rowOff>40401</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2969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88678</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2947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135900</xdr:rowOff>
    </xdr:from>
    <xdr:to>
      <xdr:col>20</xdr:col>
      <xdr:colOff>38100</xdr:colOff>
      <xdr:row>76</xdr:row>
      <xdr:rowOff>66050</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299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57177</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3087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93466</xdr:rowOff>
    </xdr:from>
    <xdr:to>
      <xdr:col>15</xdr:col>
      <xdr:colOff>101600</xdr:colOff>
      <xdr:row>76</xdr:row>
      <xdr:rowOff>23617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295221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14743</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3044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76202</xdr:rowOff>
    </xdr:from>
    <xdr:to>
      <xdr:col>10</xdr:col>
      <xdr:colOff>165100</xdr:colOff>
      <xdr:row>77</xdr:row>
      <xdr:rowOff>6352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310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168929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3199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92363</xdr:rowOff>
    </xdr:from>
    <xdr:to>
      <xdr:col>6</xdr:col>
      <xdr:colOff>38100</xdr:colOff>
      <xdr:row>77</xdr:row>
      <xdr:rowOff>22513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12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13640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3215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158102</xdr:rowOff>
    </xdr:from>
    <xdr:to>
      <xdr:col>24</xdr:col>
      <xdr:colOff>62865</xdr:colOff>
      <xdr:row>98</xdr:row>
      <xdr:rowOff>24112</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17152"/>
          <a:ext cx="1270" cy="140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27939</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83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24112</xdr:rowOff>
    </xdr:from>
    <xdr:to>
      <xdr:col>24</xdr:col>
      <xdr:colOff>152400</xdr:colOff>
      <xdr:row>98</xdr:row>
      <xdr:rowOff>24112</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82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104779</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158102</xdr:rowOff>
    </xdr:from>
    <xdr:to>
      <xdr:col>24</xdr:col>
      <xdr:colOff>152400</xdr:colOff>
      <xdr:row>89</xdr:row>
      <xdr:rowOff>158102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1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97509</xdr:rowOff>
    </xdr:from>
    <xdr:to>
      <xdr:col>24</xdr:col>
      <xdr:colOff>63500</xdr:colOff>
      <xdr:row>97</xdr:row>
      <xdr:rowOff>140698</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3797300" y="16728159"/>
          <a:ext cx="838200" cy="43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119054</xdr:rowOff>
    </xdr:from>
    <xdr:ext cx="534377"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235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96177</xdr:rowOff>
    </xdr:from>
    <xdr:to>
      <xdr:col>24</xdr:col>
      <xdr:colOff>114300</xdr:colOff>
      <xdr:row>96</xdr:row>
      <xdr:rowOff>26327</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38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90063</xdr:rowOff>
    </xdr:from>
    <xdr:to>
      <xdr:col>19</xdr:col>
      <xdr:colOff>177800</xdr:colOff>
      <xdr:row>97</xdr:row>
      <xdr:rowOff>97509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2908300" y="16720713"/>
          <a:ext cx="889000" cy="7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89326</xdr:rowOff>
    </xdr:from>
    <xdr:to>
      <xdr:col>20</xdr:col>
      <xdr:colOff>38100</xdr:colOff>
      <xdr:row>96</xdr:row>
      <xdr:rowOff>19476</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3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36003</xdr:rowOff>
    </xdr:from>
    <xdr:ext cx="534377"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530111" y="1615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90063</xdr:rowOff>
    </xdr:from>
    <xdr:to>
      <xdr:col>15</xdr:col>
      <xdr:colOff>50800</xdr:colOff>
      <xdr:row>98</xdr:row>
      <xdr:rowOff>4034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720713"/>
          <a:ext cx="889000" cy="8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109984</xdr:rowOff>
    </xdr:from>
    <xdr:to>
      <xdr:col>15</xdr:col>
      <xdr:colOff>101600</xdr:colOff>
      <xdr:row>96</xdr:row>
      <xdr:rowOff>40134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56661</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41111" y="1617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4034</xdr:rowOff>
    </xdr:from>
    <xdr:to>
      <xdr:col>10</xdr:col>
      <xdr:colOff>114300</xdr:colOff>
      <xdr:row>98</xdr:row>
      <xdr:rowOff>33286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806134"/>
          <a:ext cx="889000" cy="29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154752</xdr:rowOff>
    </xdr:from>
    <xdr:to>
      <xdr:col>10</xdr:col>
      <xdr:colOff>165100</xdr:colOff>
      <xdr:row>96</xdr:row>
      <xdr:rowOff>84902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101429</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52111" y="1621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133454</xdr:rowOff>
    </xdr:from>
    <xdr:to>
      <xdr:col>6</xdr:col>
      <xdr:colOff>38100</xdr:colOff>
      <xdr:row>97</xdr:row>
      <xdr:rowOff>63604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59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80131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63111" y="1636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89898</xdr:rowOff>
    </xdr:from>
    <xdr:to>
      <xdr:col>24</xdr:col>
      <xdr:colOff>114300</xdr:colOff>
      <xdr:row>98</xdr:row>
      <xdr:rowOff>20048</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72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4825</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63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46709</xdr:rowOff>
    </xdr:from>
    <xdr:to>
      <xdr:col>20</xdr:col>
      <xdr:colOff>38100</xdr:colOff>
      <xdr:row>97</xdr:row>
      <xdr:rowOff>148309</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67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139436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6770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39263</xdr:rowOff>
    </xdr:from>
    <xdr:to>
      <xdr:col>15</xdr:col>
      <xdr:colOff>101600</xdr:colOff>
      <xdr:row>97</xdr:row>
      <xdr:rowOff>140863</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66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131990</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762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124684</xdr:rowOff>
    </xdr:from>
    <xdr:to>
      <xdr:col>10</xdr:col>
      <xdr:colOff>165100</xdr:colOff>
      <xdr:row>98</xdr:row>
      <xdr:rowOff>54834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75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45961</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848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153936</xdr:rowOff>
    </xdr:from>
    <xdr:to>
      <xdr:col>6</xdr:col>
      <xdr:colOff>38100</xdr:colOff>
      <xdr:row>98</xdr:row>
      <xdr:rowOff>84086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78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75213</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87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労働費グラフ枠">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54661</xdr:rowOff>
    </xdr:from>
    <xdr:to>
      <xdr:col>54</xdr:col>
      <xdr:colOff>189865</xdr:colOff>
      <xdr:row>38</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flipV="1">
          <a:off x="10475595" y="5198161"/>
          <a:ext cx="1270" cy="1456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78" name="労働費最小値テキスト">
          <a:extLst>
            <a:ext uri="{FF2B5EF4-FFF2-40B4-BE49-F238E27FC236}">
              <a16:creationId xmlns:a16="http://schemas.microsoft.com/office/drawing/2014/main" id="{00000000-0008-0000-0700-000016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1338</xdr:rowOff>
    </xdr:from>
    <xdr:ext cx="469744" cy="259045"/>
    <xdr:sp macro="" textlink="">
      <xdr:nvSpPr>
        <xdr:cNvPr id="280" name="労働費最大値テキスト">
          <a:extLst>
            <a:ext uri="{FF2B5EF4-FFF2-40B4-BE49-F238E27FC236}">
              <a16:creationId xmlns:a16="http://schemas.microsoft.com/office/drawing/2014/main" id="{00000000-0008-0000-0700-000018010000}"/>
            </a:ext>
          </a:extLst>
        </xdr:cNvPr>
        <xdr:cNvSpPr txBox="1"/>
      </xdr:nvSpPr>
      <xdr:spPr>
        <a:xfrm>
          <a:off x="10528300" y="49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54661</xdr:rowOff>
    </xdr:from>
    <xdr:to>
      <xdr:col>55</xdr:col>
      <xdr:colOff>88900</xdr:colOff>
      <xdr:row>30</xdr:row>
      <xdr:rowOff>54661</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519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92608</xdr:rowOff>
    </xdr:from>
    <xdr:to>
      <xdr:col>55</xdr:col>
      <xdr:colOff>0</xdr:colOff>
      <xdr:row>38</xdr:row>
      <xdr:rowOff>93066</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9639300" y="6607708"/>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110863</xdr:rowOff>
    </xdr:from>
    <xdr:ext cx="378565" cy="259045"/>
    <xdr:sp macro="" textlink="">
      <xdr:nvSpPr>
        <xdr:cNvPr id="283" name="労働費平均値テキスト">
          <a:extLst>
            <a:ext uri="{FF2B5EF4-FFF2-40B4-BE49-F238E27FC236}">
              <a16:creationId xmlns:a16="http://schemas.microsoft.com/office/drawing/2014/main" id="{00000000-0008-0000-0700-00001B010000}"/>
            </a:ext>
          </a:extLst>
        </xdr:cNvPr>
        <xdr:cNvSpPr txBox="1"/>
      </xdr:nvSpPr>
      <xdr:spPr>
        <a:xfrm>
          <a:off x="10528300" y="62830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87986</xdr:rowOff>
    </xdr:from>
    <xdr:to>
      <xdr:col>55</xdr:col>
      <xdr:colOff>50800</xdr:colOff>
      <xdr:row>38</xdr:row>
      <xdr:rowOff>18135</xdr:rowOff>
    </xdr:to>
    <xdr:sp macro="" textlink="">
      <xdr:nvSpPr>
        <xdr:cNvPr id="284" name="フローチャート: 判断 283">
          <a:extLst>
            <a:ext uri="{FF2B5EF4-FFF2-40B4-BE49-F238E27FC236}">
              <a16:creationId xmlns:a16="http://schemas.microsoft.com/office/drawing/2014/main" id="{00000000-0008-0000-0700-00001C010000}"/>
            </a:ext>
          </a:extLst>
        </xdr:cNvPr>
        <xdr:cNvSpPr/>
      </xdr:nvSpPr>
      <xdr:spPr>
        <a:xfrm>
          <a:off x="10426700" y="64316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87122</xdr:rowOff>
    </xdr:from>
    <xdr:to>
      <xdr:col>50</xdr:col>
      <xdr:colOff>114300</xdr:colOff>
      <xdr:row>38</xdr:row>
      <xdr:rowOff>92608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8750300" y="6602222"/>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91186</xdr:rowOff>
    </xdr:from>
    <xdr:to>
      <xdr:col>50</xdr:col>
      <xdr:colOff>165100</xdr:colOff>
      <xdr:row>38</xdr:row>
      <xdr:rowOff>21336</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95885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37863</xdr:rowOff>
    </xdr:from>
    <xdr:ext cx="378565"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9450017" y="6210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53746</xdr:rowOff>
    </xdr:from>
    <xdr:to>
      <xdr:col>45</xdr:col>
      <xdr:colOff>177800</xdr:colOff>
      <xdr:row>38</xdr:row>
      <xdr:rowOff>87122</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7861300" y="6568846"/>
          <a:ext cx="889000" cy="33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17289</xdr:rowOff>
    </xdr:from>
    <xdr:ext cx="378565"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8561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45974</xdr:rowOff>
    </xdr:from>
    <xdr:to>
      <xdr:col>41</xdr:col>
      <xdr:colOff>50800</xdr:colOff>
      <xdr:row>38</xdr:row>
      <xdr:rowOff>53746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6972300" y="6561074"/>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68326</xdr:rowOff>
    </xdr:from>
    <xdr:to>
      <xdr:col>41</xdr:col>
      <xdr:colOff>101600</xdr:colOff>
      <xdr:row>37</xdr:row>
      <xdr:rowOff>169926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7810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15003</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7672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100787</xdr:rowOff>
    </xdr:from>
    <xdr:to>
      <xdr:col>36</xdr:col>
      <xdr:colOff>165100</xdr:colOff>
      <xdr:row>37</xdr:row>
      <xdr:rowOff>30937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6921500" y="627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47464</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6783017" y="6048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42266</xdr:rowOff>
    </xdr:from>
    <xdr:to>
      <xdr:col>55</xdr:col>
      <xdr:colOff>50800</xdr:colOff>
      <xdr:row>38</xdr:row>
      <xdr:rowOff>143866</xdr:rowOff>
    </xdr:to>
    <xdr:sp macro="" textlink="">
      <xdr:nvSpPr>
        <xdr:cNvPr id="301" name="楕円 300">
          <a:extLst>
            <a:ext uri="{FF2B5EF4-FFF2-40B4-BE49-F238E27FC236}">
              <a16:creationId xmlns:a16="http://schemas.microsoft.com/office/drawing/2014/main" id="{00000000-0008-0000-0700-00002D010000}"/>
            </a:ext>
          </a:extLst>
        </xdr:cNvPr>
        <xdr:cNvSpPr/>
      </xdr:nvSpPr>
      <xdr:spPr>
        <a:xfrm>
          <a:off x="10426700" y="655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128643</xdr:rowOff>
    </xdr:from>
    <xdr:ext cx="378565" cy="259045"/>
    <xdr:sp macro="" textlink="">
      <xdr:nvSpPr>
        <xdr:cNvPr id="302" name="労働費該当値テキスト">
          <a:extLst>
            <a:ext uri="{FF2B5EF4-FFF2-40B4-BE49-F238E27FC236}">
              <a16:creationId xmlns:a16="http://schemas.microsoft.com/office/drawing/2014/main" id="{00000000-0008-0000-0700-00002E010000}"/>
            </a:ext>
          </a:extLst>
        </xdr:cNvPr>
        <xdr:cNvSpPr txBox="1"/>
      </xdr:nvSpPr>
      <xdr:spPr>
        <a:xfrm>
          <a:off x="10528300" y="6472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41808</xdr:rowOff>
    </xdr:from>
    <xdr:to>
      <xdr:col>50</xdr:col>
      <xdr:colOff>165100</xdr:colOff>
      <xdr:row>38</xdr:row>
      <xdr:rowOff>143408</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9588500" y="655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134535</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50017" y="66496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36322</xdr:rowOff>
    </xdr:from>
    <xdr:to>
      <xdr:col>46</xdr:col>
      <xdr:colOff>38100</xdr:colOff>
      <xdr:row>38</xdr:row>
      <xdr:rowOff>137922</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8699500" y="655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129049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61017" y="6644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2946</xdr:rowOff>
    </xdr:from>
    <xdr:to>
      <xdr:col>41</xdr:col>
      <xdr:colOff>101600</xdr:colOff>
      <xdr:row>38</xdr:row>
      <xdr:rowOff>104546</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7810500" y="651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95673</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2017" y="6610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166624</xdr:rowOff>
    </xdr:from>
    <xdr:to>
      <xdr:col>36</xdr:col>
      <xdr:colOff>165100</xdr:colOff>
      <xdr:row>38</xdr:row>
      <xdr:rowOff>96774</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6921500" y="651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87901</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3017" y="6603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7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7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117678</xdr:rowOff>
    </xdr:from>
    <xdr:to>
      <xdr:col>54</xdr:col>
      <xdr:colOff>189865</xdr:colOff>
      <xdr:row>58</xdr:row>
      <xdr:rowOff>170919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861628"/>
          <a:ext cx="1270" cy="1253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3296</xdr:rowOff>
    </xdr:from>
    <xdr:ext cx="469744"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11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170919</xdr:rowOff>
    </xdr:from>
    <xdr:to>
      <xdr:col>55</xdr:col>
      <xdr:colOff>88900</xdr:colOff>
      <xdr:row>58</xdr:row>
      <xdr:rowOff>170919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115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64355</xdr:rowOff>
    </xdr:from>
    <xdr:ext cx="599010"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636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170,390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117678</xdr:rowOff>
    </xdr:from>
    <xdr:to>
      <xdr:col>55</xdr:col>
      <xdr:colOff>88900</xdr:colOff>
      <xdr:row>51</xdr:row>
      <xdr:rowOff>117678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861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115674</xdr:rowOff>
    </xdr:from>
    <xdr:to>
      <xdr:col>55</xdr:col>
      <xdr:colOff>0</xdr:colOff>
      <xdr:row>58</xdr:row>
      <xdr:rowOff>119446</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9639300" y="10059774"/>
          <a:ext cx="8382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101315</xdr:rowOff>
    </xdr:from>
    <xdr:ext cx="534377"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531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78438</xdr:rowOff>
    </xdr:from>
    <xdr:to>
      <xdr:col>55</xdr:col>
      <xdr:colOff>50800</xdr:colOff>
      <xdr:row>57</xdr:row>
      <xdr:rowOff>8588</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115674</xdr:rowOff>
    </xdr:from>
    <xdr:to>
      <xdr:col>50</xdr:col>
      <xdr:colOff>114300</xdr:colOff>
      <xdr:row>58</xdr:row>
      <xdr:rowOff>136354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8750300" y="10059774"/>
          <a:ext cx="889000" cy="20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64394</xdr:rowOff>
    </xdr:from>
    <xdr:to>
      <xdr:col>50</xdr:col>
      <xdr:colOff>165100</xdr:colOff>
      <xdr:row>56</xdr:row>
      <xdr:rowOff>165994</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11071</xdr:rowOff>
    </xdr:from>
    <xdr:ext cx="534377"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72111" y="944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114432</xdr:rowOff>
    </xdr:from>
    <xdr:to>
      <xdr:col>45</xdr:col>
      <xdr:colOff>177800</xdr:colOff>
      <xdr:row>58</xdr:row>
      <xdr:rowOff>136354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7861300" y="10058532"/>
          <a:ext cx="889000" cy="2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66916</xdr:rowOff>
    </xdr:from>
    <xdr:to>
      <xdr:col>46</xdr:col>
      <xdr:colOff>38100</xdr:colOff>
      <xdr:row>56</xdr:row>
      <xdr:rowOff>168516</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13593</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83111" y="944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94239</xdr:rowOff>
    </xdr:from>
    <xdr:to>
      <xdr:col>41</xdr:col>
      <xdr:colOff>50800</xdr:colOff>
      <xdr:row>58</xdr:row>
      <xdr:rowOff>114432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6972300" y="10038339"/>
          <a:ext cx="8890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95765</xdr:rowOff>
    </xdr:from>
    <xdr:to>
      <xdr:col>41</xdr:col>
      <xdr:colOff>101600</xdr:colOff>
      <xdr:row>57</xdr:row>
      <xdr:rowOff>25915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42442</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94111" y="94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46807</xdr:rowOff>
    </xdr:from>
    <xdr:to>
      <xdr:col>36</xdr:col>
      <xdr:colOff>165100</xdr:colOff>
      <xdr:row>57</xdr:row>
      <xdr:rowOff>148407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819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164934</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705111" y="959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68646</xdr:rowOff>
    </xdr:from>
    <xdr:to>
      <xdr:col>55</xdr:col>
      <xdr:colOff>50800</xdr:colOff>
      <xdr:row>58</xdr:row>
      <xdr:rowOff>170246</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1001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155023</xdr:rowOff>
    </xdr:from>
    <xdr:ext cx="534377"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927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64874</xdr:rowOff>
    </xdr:from>
    <xdr:to>
      <xdr:col>50</xdr:col>
      <xdr:colOff>165100</xdr:colOff>
      <xdr:row>58</xdr:row>
      <xdr:rowOff>166474</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1000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157601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72111" y="1010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85554</xdr:rowOff>
    </xdr:from>
    <xdr:to>
      <xdr:col>46</xdr:col>
      <xdr:colOff>38100</xdr:colOff>
      <xdr:row>59</xdr:row>
      <xdr:rowOff>15704</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1002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6831</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1012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63632</xdr:rowOff>
    </xdr:from>
    <xdr:to>
      <xdr:col>41</xdr:col>
      <xdr:colOff>101600</xdr:colOff>
      <xdr:row>58</xdr:row>
      <xdr:rowOff>165232</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1000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156359</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1010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43439</xdr:rowOff>
    </xdr:from>
    <xdr:to>
      <xdr:col>36</xdr:col>
      <xdr:colOff>165100</xdr:colOff>
      <xdr:row>58</xdr:row>
      <xdr:rowOff>145039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98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136166</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1008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商工費グラフ枠">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45855</xdr:rowOff>
    </xdr:from>
    <xdr:to>
      <xdr:col>54</xdr:col>
      <xdr:colOff>189865</xdr:colOff>
      <xdr:row>78</xdr:row>
      <xdr:rowOff>129752</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flipV="1">
          <a:off x="10475595" y="12047355"/>
          <a:ext cx="1270" cy="1455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133579</xdr:rowOff>
    </xdr:from>
    <xdr:ext cx="469744" cy="259045"/>
    <xdr:sp macro="" textlink="">
      <xdr:nvSpPr>
        <xdr:cNvPr id="390" name="商工費最小値テキスト">
          <a:extLst>
            <a:ext uri="{FF2B5EF4-FFF2-40B4-BE49-F238E27FC236}">
              <a16:creationId xmlns:a16="http://schemas.microsoft.com/office/drawing/2014/main" id="{00000000-0008-0000-0700-000086010000}"/>
            </a:ext>
          </a:extLst>
        </xdr:cNvPr>
        <xdr:cNvSpPr txBox="1"/>
      </xdr:nvSpPr>
      <xdr:spPr>
        <a:xfrm>
          <a:off x="10528300" y="13506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129752</xdr:rowOff>
    </xdr:from>
    <xdr:to>
      <xdr:col>55</xdr:col>
      <xdr:colOff>88900</xdr:colOff>
      <xdr:row>78</xdr:row>
      <xdr:rowOff>129752</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10388600" y="13502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163982</xdr:rowOff>
    </xdr:from>
    <xdr:ext cx="599010" cy="259045"/>
    <xdr:sp macro="" textlink="">
      <xdr:nvSpPr>
        <xdr:cNvPr id="392" name="商工費最大値テキスト">
          <a:extLst>
            <a:ext uri="{FF2B5EF4-FFF2-40B4-BE49-F238E27FC236}">
              <a16:creationId xmlns:a16="http://schemas.microsoft.com/office/drawing/2014/main" id="{00000000-0008-0000-0700-000088010000}"/>
            </a:ext>
          </a:extLst>
        </xdr:cNvPr>
        <xdr:cNvSpPr txBox="1"/>
      </xdr:nvSpPr>
      <xdr:spPr>
        <a:xfrm>
          <a:off x="10528300" y="1182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160,263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45855</xdr:rowOff>
    </xdr:from>
    <xdr:to>
      <xdr:col>55</xdr:col>
      <xdr:colOff>88900</xdr:colOff>
      <xdr:row>70</xdr:row>
      <xdr:rowOff>45855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2047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3893</xdr:rowOff>
    </xdr:from>
    <xdr:to>
      <xdr:col>55</xdr:col>
      <xdr:colOff>0</xdr:colOff>
      <xdr:row>78</xdr:row>
      <xdr:rowOff>12525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9639300" y="13376993"/>
          <a:ext cx="838200" cy="8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149514</xdr:rowOff>
    </xdr:from>
    <xdr:ext cx="534377" cy="259045"/>
    <xdr:sp macro="" textlink="">
      <xdr:nvSpPr>
        <xdr:cNvPr id="395" name="商工費平均値テキスト">
          <a:extLst>
            <a:ext uri="{FF2B5EF4-FFF2-40B4-BE49-F238E27FC236}">
              <a16:creationId xmlns:a16="http://schemas.microsoft.com/office/drawing/2014/main" id="{00000000-0008-0000-0700-00008B010000}"/>
            </a:ext>
          </a:extLst>
        </xdr:cNvPr>
        <xdr:cNvSpPr txBox="1"/>
      </xdr:nvSpPr>
      <xdr:spPr>
        <a:xfrm>
          <a:off x="10528300" y="130082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126637</xdr:rowOff>
    </xdr:from>
    <xdr:to>
      <xdr:col>55</xdr:col>
      <xdr:colOff>50800</xdr:colOff>
      <xdr:row>77</xdr:row>
      <xdr:rowOff>56787</xdr:rowOff>
    </xdr:to>
    <xdr:sp macro="" textlink="">
      <xdr:nvSpPr>
        <xdr:cNvPr id="396" name="フローチャート: 判断 395">
          <a:extLst>
            <a:ext uri="{FF2B5EF4-FFF2-40B4-BE49-F238E27FC236}">
              <a16:creationId xmlns:a16="http://schemas.microsoft.com/office/drawing/2014/main" id="{00000000-0008-0000-0700-00008C010000}"/>
            </a:ext>
          </a:extLst>
        </xdr:cNvPr>
        <xdr:cNvSpPr/>
      </xdr:nvSpPr>
      <xdr:spPr>
        <a:xfrm>
          <a:off x="10426700" y="13156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3893</xdr:rowOff>
    </xdr:from>
    <xdr:to>
      <xdr:col>50</xdr:col>
      <xdr:colOff>114300</xdr:colOff>
      <xdr:row>78</xdr:row>
      <xdr:rowOff>24220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8750300" y="13376993"/>
          <a:ext cx="889000" cy="20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117712</xdr:rowOff>
    </xdr:from>
    <xdr:to>
      <xdr:col>50</xdr:col>
      <xdr:colOff>165100</xdr:colOff>
      <xdr:row>77</xdr:row>
      <xdr:rowOff>47862</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9588500" y="1314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64390</xdr:rowOff>
    </xdr:from>
    <xdr:ext cx="534377"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9372111" y="1292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106105</xdr:rowOff>
    </xdr:from>
    <xdr:to>
      <xdr:col>45</xdr:col>
      <xdr:colOff>177800</xdr:colOff>
      <xdr:row>78</xdr:row>
      <xdr:rowOff>24220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7861300" y="13307755"/>
          <a:ext cx="889000" cy="89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134418</xdr:rowOff>
    </xdr:from>
    <xdr:to>
      <xdr:col>46</xdr:col>
      <xdr:colOff>38100</xdr:colOff>
      <xdr:row>77</xdr:row>
      <xdr:rowOff>64568</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8699500" y="1316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81096</xdr:rowOff>
    </xdr:from>
    <xdr:ext cx="534377"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8483111" y="1293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106105</xdr:rowOff>
    </xdr:from>
    <xdr:to>
      <xdr:col>41</xdr:col>
      <xdr:colOff>50800</xdr:colOff>
      <xdr:row>78</xdr:row>
      <xdr:rowOff>70955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6972300" y="13307755"/>
          <a:ext cx="889000" cy="136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143179</xdr:rowOff>
    </xdr:from>
    <xdr:to>
      <xdr:col>41</xdr:col>
      <xdr:colOff>101600</xdr:colOff>
      <xdr:row>77</xdr:row>
      <xdr:rowOff>73329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7810500" y="13173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89856</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7594111" y="1294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81476</xdr:rowOff>
    </xdr:from>
    <xdr:to>
      <xdr:col>36</xdr:col>
      <xdr:colOff>165100</xdr:colOff>
      <xdr:row>78</xdr:row>
      <xdr:rowOff>11626</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6921500" y="13283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28153</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705111" y="1305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133175</xdr:rowOff>
    </xdr:from>
    <xdr:to>
      <xdr:col>55</xdr:col>
      <xdr:colOff>50800</xdr:colOff>
      <xdr:row>78</xdr:row>
      <xdr:rowOff>63325</xdr:rowOff>
    </xdr:to>
    <xdr:sp macro="" textlink="">
      <xdr:nvSpPr>
        <xdr:cNvPr id="413" name="楕円 412">
          <a:extLst>
            <a:ext uri="{FF2B5EF4-FFF2-40B4-BE49-F238E27FC236}">
              <a16:creationId xmlns:a16="http://schemas.microsoft.com/office/drawing/2014/main" id="{00000000-0008-0000-0700-00009D010000}"/>
            </a:ext>
          </a:extLst>
        </xdr:cNvPr>
        <xdr:cNvSpPr/>
      </xdr:nvSpPr>
      <xdr:spPr>
        <a:xfrm>
          <a:off x="10426700" y="1333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48102</xdr:rowOff>
    </xdr:from>
    <xdr:ext cx="534377" cy="259045"/>
    <xdr:sp macro="" textlink="">
      <xdr:nvSpPr>
        <xdr:cNvPr id="414" name="商工費該当値テキスト">
          <a:extLst>
            <a:ext uri="{FF2B5EF4-FFF2-40B4-BE49-F238E27FC236}">
              <a16:creationId xmlns:a16="http://schemas.microsoft.com/office/drawing/2014/main" id="{00000000-0008-0000-0700-00009E010000}"/>
            </a:ext>
          </a:extLst>
        </xdr:cNvPr>
        <xdr:cNvSpPr txBox="1"/>
      </xdr:nvSpPr>
      <xdr:spPr>
        <a:xfrm>
          <a:off x="10528300" y="1324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124543</xdr:rowOff>
    </xdr:from>
    <xdr:to>
      <xdr:col>50</xdr:col>
      <xdr:colOff>165100</xdr:colOff>
      <xdr:row>78</xdr:row>
      <xdr:rowOff>54693</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9588500" y="1332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45820</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372111" y="13418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144870</xdr:rowOff>
    </xdr:from>
    <xdr:to>
      <xdr:col>46</xdr:col>
      <xdr:colOff>38100</xdr:colOff>
      <xdr:row>78</xdr:row>
      <xdr:rowOff>75020</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8699500" y="133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66147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483111" y="1343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55305</xdr:rowOff>
    </xdr:from>
    <xdr:to>
      <xdr:col>41</xdr:col>
      <xdr:colOff>101600</xdr:colOff>
      <xdr:row>77</xdr:row>
      <xdr:rowOff>156905</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7810500" y="1325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148032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349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20155</xdr:rowOff>
    </xdr:from>
    <xdr:to>
      <xdr:col>36</xdr:col>
      <xdr:colOff>165100</xdr:colOff>
      <xdr:row>78</xdr:row>
      <xdr:rowOff>121755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6921500" y="1339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112882</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3485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a:extLst>
            <a:ext uri="{FF2B5EF4-FFF2-40B4-BE49-F238E27FC236}">
              <a16:creationId xmlns:a16="http://schemas.microsoft.com/office/drawing/2014/main" id="{00000000-0008-0000-0700-0000A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a:extLst>
            <a:ext uri="{FF2B5EF4-FFF2-40B4-BE49-F238E27FC236}">
              <a16:creationId xmlns:a16="http://schemas.microsoft.com/office/drawing/2014/main" id="{00000000-0008-0000-0700-0000A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7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3" name="直線コネクタ 432">
          <a:extLst>
            <a:ext uri="{FF2B5EF4-FFF2-40B4-BE49-F238E27FC236}">
              <a16:creationId xmlns:a16="http://schemas.microsoft.com/office/drawing/2014/main" id="{00000000-0008-0000-0700-0000B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14252</xdr:rowOff>
    </xdr:from>
    <xdr:to>
      <xdr:col>54</xdr:col>
      <xdr:colOff>189865</xdr:colOff>
      <xdr:row>98</xdr:row>
      <xdr:rowOff>157742</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flipV="1">
          <a:off x="10475595" y="15616202"/>
          <a:ext cx="1270" cy="1343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161569</xdr:rowOff>
    </xdr:from>
    <xdr:ext cx="534377" cy="259045"/>
    <xdr:sp macro="" textlink="">
      <xdr:nvSpPr>
        <xdr:cNvPr id="447" name="土木費最小値テキスト">
          <a:extLst>
            <a:ext uri="{FF2B5EF4-FFF2-40B4-BE49-F238E27FC236}">
              <a16:creationId xmlns:a16="http://schemas.microsoft.com/office/drawing/2014/main" id="{00000000-0008-0000-0700-0000BF010000}"/>
            </a:ext>
          </a:extLst>
        </xdr:cNvPr>
        <xdr:cNvSpPr txBox="1"/>
      </xdr:nvSpPr>
      <xdr:spPr>
        <a:xfrm>
          <a:off x="10528300" y="1696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157742</xdr:rowOff>
    </xdr:from>
    <xdr:to>
      <xdr:col>55</xdr:col>
      <xdr:colOff>88900</xdr:colOff>
      <xdr:row>98</xdr:row>
      <xdr:rowOff>157742</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6959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132379</xdr:rowOff>
    </xdr:from>
    <xdr:ext cx="599010" cy="259045"/>
    <xdr:sp macro="" textlink="">
      <xdr:nvSpPr>
        <xdr:cNvPr id="449" name="土木費最大値テキスト">
          <a:extLst>
            <a:ext uri="{FF2B5EF4-FFF2-40B4-BE49-F238E27FC236}">
              <a16:creationId xmlns:a16="http://schemas.microsoft.com/office/drawing/2014/main" id="{00000000-0008-0000-0700-0000C1010000}"/>
            </a:ext>
          </a:extLst>
        </xdr:cNvPr>
        <xdr:cNvSpPr txBox="1"/>
      </xdr:nvSpPr>
      <xdr:spPr>
        <a:xfrm>
          <a:off x="10528300" y="1539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735,852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14252</xdr:rowOff>
    </xdr:from>
    <xdr:to>
      <xdr:col>55</xdr:col>
      <xdr:colOff>88900</xdr:colOff>
      <xdr:row>91</xdr:row>
      <xdr:rowOff>14252</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561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54544</xdr:rowOff>
    </xdr:from>
    <xdr:to>
      <xdr:col>55</xdr:col>
      <xdr:colOff>0</xdr:colOff>
      <xdr:row>98</xdr:row>
      <xdr:rowOff>74642</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9639300" y="16856644"/>
          <a:ext cx="838200" cy="20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4656</xdr:rowOff>
    </xdr:from>
    <xdr:ext cx="534377" cy="259045"/>
    <xdr:sp macro="" textlink="">
      <xdr:nvSpPr>
        <xdr:cNvPr id="452" name="土木費平均値テキスト">
          <a:extLst>
            <a:ext uri="{FF2B5EF4-FFF2-40B4-BE49-F238E27FC236}">
              <a16:creationId xmlns:a16="http://schemas.microsoft.com/office/drawing/2014/main" id="{00000000-0008-0000-0700-0000C4010000}"/>
            </a:ext>
          </a:extLst>
        </xdr:cNvPr>
        <xdr:cNvSpPr txBox="1"/>
      </xdr:nvSpPr>
      <xdr:spPr>
        <a:xfrm>
          <a:off x="10528300" y="166353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153229</xdr:rowOff>
    </xdr:from>
    <xdr:to>
      <xdr:col>55</xdr:col>
      <xdr:colOff>50800</xdr:colOff>
      <xdr:row>98</xdr:row>
      <xdr:rowOff>83379</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10426700" y="1678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54544</xdr:rowOff>
    </xdr:from>
    <xdr:to>
      <xdr:col>50</xdr:col>
      <xdr:colOff>114300</xdr:colOff>
      <xdr:row>98</xdr:row>
      <xdr:rowOff>78784</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8750300" y="16856644"/>
          <a:ext cx="889000" cy="24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163953</xdr:rowOff>
    </xdr:from>
    <xdr:to>
      <xdr:col>50</xdr:col>
      <xdr:colOff>165100</xdr:colOff>
      <xdr:row>98</xdr:row>
      <xdr:rowOff>94103</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9588500" y="1679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110630</xdr:rowOff>
    </xdr:from>
    <xdr:ext cx="534377"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9372111" y="1656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78784</xdr:rowOff>
    </xdr:from>
    <xdr:to>
      <xdr:col>45</xdr:col>
      <xdr:colOff>177800</xdr:colOff>
      <xdr:row>98</xdr:row>
      <xdr:rowOff>83141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7861300" y="16880884"/>
          <a:ext cx="889000" cy="4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156780</xdr:rowOff>
    </xdr:from>
    <xdr:to>
      <xdr:col>46</xdr:col>
      <xdr:colOff>38100</xdr:colOff>
      <xdr:row>98</xdr:row>
      <xdr:rowOff>86930</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8699500" y="1678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103457</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8483111" y="1656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79158</xdr:rowOff>
    </xdr:from>
    <xdr:to>
      <xdr:col>41</xdr:col>
      <xdr:colOff>50800</xdr:colOff>
      <xdr:row>98</xdr:row>
      <xdr:rowOff>83141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972300" y="16881258"/>
          <a:ext cx="889000" cy="3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162903</xdr:rowOff>
    </xdr:from>
    <xdr:to>
      <xdr:col>41</xdr:col>
      <xdr:colOff>101600</xdr:colOff>
      <xdr:row>98</xdr:row>
      <xdr:rowOff>93053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7810500" y="1679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109580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7594111" y="1656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24923</xdr:rowOff>
    </xdr:from>
    <xdr:to>
      <xdr:col>36</xdr:col>
      <xdr:colOff>165100</xdr:colOff>
      <xdr:row>98</xdr:row>
      <xdr:rowOff>126523</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6921500" y="1682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143050</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705111" y="1660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23842</xdr:rowOff>
    </xdr:from>
    <xdr:to>
      <xdr:col>55</xdr:col>
      <xdr:colOff>50800</xdr:colOff>
      <xdr:row>98</xdr:row>
      <xdr:rowOff>125442</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10426700" y="1682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131657</xdr:rowOff>
    </xdr:from>
    <xdr:ext cx="534377" cy="259045"/>
    <xdr:sp macro="" textlink="">
      <xdr:nvSpPr>
        <xdr:cNvPr id="471" name="土木費該当値テキスト">
          <a:extLst>
            <a:ext uri="{FF2B5EF4-FFF2-40B4-BE49-F238E27FC236}">
              <a16:creationId xmlns:a16="http://schemas.microsoft.com/office/drawing/2014/main" id="{00000000-0008-0000-0700-0000D7010000}"/>
            </a:ext>
          </a:extLst>
        </xdr:cNvPr>
        <xdr:cNvSpPr txBox="1"/>
      </xdr:nvSpPr>
      <xdr:spPr>
        <a:xfrm>
          <a:off x="10528300" y="16762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3744</xdr:rowOff>
    </xdr:from>
    <xdr:to>
      <xdr:col>50</xdr:col>
      <xdr:colOff>165100</xdr:colOff>
      <xdr:row>98</xdr:row>
      <xdr:rowOff>105344</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9588500" y="1680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96471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89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27984</xdr:rowOff>
    </xdr:from>
    <xdr:to>
      <xdr:col>46</xdr:col>
      <xdr:colOff>38100</xdr:colOff>
      <xdr:row>98</xdr:row>
      <xdr:rowOff>129584</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8699500" y="1683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120711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92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32341</xdr:rowOff>
    </xdr:from>
    <xdr:to>
      <xdr:col>41</xdr:col>
      <xdr:colOff>101600</xdr:colOff>
      <xdr:row>98</xdr:row>
      <xdr:rowOff>133941</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7810500" y="16834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125068</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927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28358</xdr:rowOff>
    </xdr:from>
    <xdr:to>
      <xdr:col>36</xdr:col>
      <xdr:colOff>165100</xdr:colOff>
      <xdr:row>98</xdr:row>
      <xdr:rowOff>129958</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6921500" y="1683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121085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92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46464</xdr:rowOff>
    </xdr:from>
    <xdr:to>
      <xdr:col>85</xdr:col>
      <xdr:colOff>126364</xdr:colOff>
      <xdr:row>39</xdr:row>
      <xdr:rowOff>118244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6317595" y="5189964"/>
          <a:ext cx="1269" cy="1614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122071</xdr:rowOff>
    </xdr:from>
    <xdr:ext cx="534377" cy="259045"/>
    <xdr:sp macro="" textlink="">
      <xdr:nvSpPr>
        <xdr:cNvPr id="507" name="消防費最小値テキスト">
          <a:extLst>
            <a:ext uri="{FF2B5EF4-FFF2-40B4-BE49-F238E27FC236}">
              <a16:creationId xmlns:a16="http://schemas.microsoft.com/office/drawing/2014/main" id="{00000000-0008-0000-0700-0000FB010000}"/>
            </a:ext>
          </a:extLst>
        </xdr:cNvPr>
        <xdr:cNvSpPr txBox="1"/>
      </xdr:nvSpPr>
      <xdr:spPr>
        <a:xfrm>
          <a:off x="16370300" y="680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118244</xdr:rowOff>
    </xdr:from>
    <xdr:to>
      <xdr:col>86</xdr:col>
      <xdr:colOff>25400</xdr:colOff>
      <xdr:row>39</xdr:row>
      <xdr:rowOff>118244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680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164591</xdr:rowOff>
    </xdr:from>
    <xdr:ext cx="599010" cy="259045"/>
    <xdr:sp macro="" textlink="">
      <xdr:nvSpPr>
        <xdr:cNvPr id="509" name="消防費最大値テキスト">
          <a:extLst>
            <a:ext uri="{FF2B5EF4-FFF2-40B4-BE49-F238E27FC236}">
              <a16:creationId xmlns:a16="http://schemas.microsoft.com/office/drawing/2014/main" id="{00000000-0008-0000-0700-0000FD010000}"/>
            </a:ext>
          </a:extLst>
        </xdr:cNvPr>
        <xdr:cNvSpPr txBox="1"/>
      </xdr:nvSpPr>
      <xdr:spPr>
        <a:xfrm>
          <a:off x="16370300" y="4965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117,710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46464</xdr:rowOff>
    </xdr:from>
    <xdr:to>
      <xdr:col>86</xdr:col>
      <xdr:colOff>25400</xdr:colOff>
      <xdr:row>30</xdr:row>
      <xdr:rowOff>46464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518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16566</xdr:rowOff>
    </xdr:from>
    <xdr:to>
      <xdr:col>85</xdr:col>
      <xdr:colOff>127000</xdr:colOff>
      <xdr:row>39</xdr:row>
      <xdr:rowOff>39084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5481300" y="6703116"/>
          <a:ext cx="838200" cy="22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159032</xdr:rowOff>
    </xdr:from>
    <xdr:ext cx="534377" cy="259045"/>
    <xdr:sp macro="" textlink="">
      <xdr:nvSpPr>
        <xdr:cNvPr id="512" name="消防費平均値テキスト">
          <a:extLst>
            <a:ext uri="{FF2B5EF4-FFF2-40B4-BE49-F238E27FC236}">
              <a16:creationId xmlns:a16="http://schemas.microsoft.com/office/drawing/2014/main" id="{00000000-0008-0000-0700-000000020000}"/>
            </a:ext>
          </a:extLst>
        </xdr:cNvPr>
        <xdr:cNvSpPr txBox="1"/>
      </xdr:nvSpPr>
      <xdr:spPr>
        <a:xfrm>
          <a:off x="16370300" y="6331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136155</xdr:rowOff>
    </xdr:from>
    <xdr:to>
      <xdr:col>85</xdr:col>
      <xdr:colOff>177800</xdr:colOff>
      <xdr:row>38</xdr:row>
      <xdr:rowOff>66304</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6268700" y="64798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118456</xdr:rowOff>
    </xdr:from>
    <xdr:to>
      <xdr:col>81</xdr:col>
      <xdr:colOff>50800</xdr:colOff>
      <xdr:row>39</xdr:row>
      <xdr:rowOff>39084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4592300" y="6633556"/>
          <a:ext cx="889000" cy="92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149251</xdr:rowOff>
    </xdr:from>
    <xdr:to>
      <xdr:col>81</xdr:col>
      <xdr:colOff>101600</xdr:colOff>
      <xdr:row>38</xdr:row>
      <xdr:rowOff>79401</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5430500" y="649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95928</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5214111" y="6268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43524</xdr:rowOff>
    </xdr:from>
    <xdr:to>
      <xdr:col>76</xdr:col>
      <xdr:colOff>114300</xdr:colOff>
      <xdr:row>38</xdr:row>
      <xdr:rowOff>118456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3703300" y="6558624"/>
          <a:ext cx="889000" cy="74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9510</xdr:rowOff>
    </xdr:from>
    <xdr:to>
      <xdr:col>76</xdr:col>
      <xdr:colOff>165100</xdr:colOff>
      <xdr:row>38</xdr:row>
      <xdr:rowOff>111110</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4541500" y="652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127638</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4325111" y="629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43524</xdr:rowOff>
    </xdr:from>
    <xdr:to>
      <xdr:col>71</xdr:col>
      <xdr:colOff>177800</xdr:colOff>
      <xdr:row>38</xdr:row>
      <xdr:rowOff>45354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2814300" y="6558624"/>
          <a:ext cx="8890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51475</xdr:rowOff>
    </xdr:from>
    <xdr:to>
      <xdr:col>72</xdr:col>
      <xdr:colOff>38100</xdr:colOff>
      <xdr:row>37</xdr:row>
      <xdr:rowOff>153075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652500" y="639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169602</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436111" y="617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64913</xdr:rowOff>
    </xdr:from>
    <xdr:to>
      <xdr:col>67</xdr:col>
      <xdr:colOff>101600</xdr:colOff>
      <xdr:row>38</xdr:row>
      <xdr:rowOff>166513</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2763500" y="658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157640</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547111" y="667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137216</xdr:rowOff>
    </xdr:from>
    <xdr:to>
      <xdr:col>85</xdr:col>
      <xdr:colOff>177800</xdr:colOff>
      <xdr:row>39</xdr:row>
      <xdr:rowOff>67366</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6268700" y="665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52143</xdr:rowOff>
    </xdr:from>
    <xdr:ext cx="534377" cy="259045"/>
    <xdr:sp macro="" textlink="">
      <xdr:nvSpPr>
        <xdr:cNvPr id="531" name="消防費該当値テキスト">
          <a:extLst>
            <a:ext uri="{FF2B5EF4-FFF2-40B4-BE49-F238E27FC236}">
              <a16:creationId xmlns:a16="http://schemas.microsoft.com/office/drawing/2014/main" id="{00000000-0008-0000-0700-000013020000}"/>
            </a:ext>
          </a:extLst>
        </xdr:cNvPr>
        <xdr:cNvSpPr txBox="1"/>
      </xdr:nvSpPr>
      <xdr:spPr>
        <a:xfrm>
          <a:off x="16370300" y="656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159734</xdr:rowOff>
    </xdr:from>
    <xdr:to>
      <xdr:col>81</xdr:col>
      <xdr:colOff>101600</xdr:colOff>
      <xdr:row>39</xdr:row>
      <xdr:rowOff>89884</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5430500" y="6674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81011</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767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67656</xdr:rowOff>
    </xdr:from>
    <xdr:to>
      <xdr:col>76</xdr:col>
      <xdr:colOff>165100</xdr:colOff>
      <xdr:row>38</xdr:row>
      <xdr:rowOff>169256</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4541500" y="658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160383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67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164174</xdr:rowOff>
    </xdr:from>
    <xdr:to>
      <xdr:col>72</xdr:col>
      <xdr:colOff>38100</xdr:colOff>
      <xdr:row>38</xdr:row>
      <xdr:rowOff>94324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3652500" y="650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85451</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600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166004</xdr:rowOff>
    </xdr:from>
    <xdr:to>
      <xdr:col>67</xdr:col>
      <xdr:colOff>101600</xdr:colOff>
      <xdr:row>38</xdr:row>
      <xdr:rowOff>96154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2763500" y="650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112680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28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141983</xdr:rowOff>
    </xdr:from>
    <xdr:to>
      <xdr:col>85</xdr:col>
      <xdr:colOff>126364</xdr:colOff>
      <xdr:row>58</xdr:row>
      <xdr:rowOff>119842</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14483"/>
          <a:ext cx="1269" cy="1349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123669</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06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119842</xdr:rowOff>
    </xdr:from>
    <xdr:to>
      <xdr:col>86</xdr:col>
      <xdr:colOff>25400</xdr:colOff>
      <xdr:row>58</xdr:row>
      <xdr:rowOff>119842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06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88660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489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459,301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141983</xdr:rowOff>
    </xdr:from>
    <xdr:to>
      <xdr:col>86</xdr:col>
      <xdr:colOff>25400</xdr:colOff>
      <xdr:row>50</xdr:row>
      <xdr:rowOff>141983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14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15969</xdr:rowOff>
    </xdr:from>
    <xdr:to>
      <xdr:col>85</xdr:col>
      <xdr:colOff>127000</xdr:colOff>
      <xdr:row>58</xdr:row>
      <xdr:rowOff>50742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5481300" y="9960069"/>
          <a:ext cx="838200" cy="34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93603</xdr:rowOff>
    </xdr:from>
    <xdr:ext cx="534377"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694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70726</xdr:rowOff>
    </xdr:from>
    <xdr:to>
      <xdr:col>85</xdr:col>
      <xdr:colOff>177800</xdr:colOff>
      <xdr:row>58</xdr:row>
      <xdr:rowOff>876</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157221</xdr:rowOff>
    </xdr:from>
    <xdr:to>
      <xdr:col>81</xdr:col>
      <xdr:colOff>50800</xdr:colOff>
      <xdr:row>58</xdr:row>
      <xdr:rowOff>15969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4592300" y="9929871"/>
          <a:ext cx="889000" cy="3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95765</xdr:rowOff>
    </xdr:from>
    <xdr:to>
      <xdr:col>81</xdr:col>
      <xdr:colOff>101600</xdr:colOff>
      <xdr:row>58</xdr:row>
      <xdr:rowOff>25915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42442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214111" y="96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157221</xdr:rowOff>
    </xdr:from>
    <xdr:to>
      <xdr:col>76</xdr:col>
      <xdr:colOff>114300</xdr:colOff>
      <xdr:row>58</xdr:row>
      <xdr:rowOff>22800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703300" y="9929871"/>
          <a:ext cx="889000" cy="3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118386</xdr:rowOff>
    </xdr:from>
    <xdr:to>
      <xdr:col>76</xdr:col>
      <xdr:colOff>165100</xdr:colOff>
      <xdr:row>58</xdr:row>
      <xdr:rowOff>48536</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39663</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325111" y="998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22800</xdr:rowOff>
    </xdr:from>
    <xdr:to>
      <xdr:col>71</xdr:col>
      <xdr:colOff>177800</xdr:colOff>
      <xdr:row>58</xdr:row>
      <xdr:rowOff>67691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966900"/>
          <a:ext cx="889000" cy="44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131054</xdr:rowOff>
    </xdr:from>
    <xdr:to>
      <xdr:col>72</xdr:col>
      <xdr:colOff>38100</xdr:colOff>
      <xdr:row>58</xdr:row>
      <xdr:rowOff>61204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77731</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36111" y="967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17753</xdr:rowOff>
    </xdr:from>
    <xdr:to>
      <xdr:col>67</xdr:col>
      <xdr:colOff>101600</xdr:colOff>
      <xdr:row>58</xdr:row>
      <xdr:rowOff>119353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96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110480</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1005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171392</xdr:rowOff>
    </xdr:from>
    <xdr:to>
      <xdr:col>85</xdr:col>
      <xdr:colOff>177800</xdr:colOff>
      <xdr:row>58</xdr:row>
      <xdr:rowOff>101542</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944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86319</xdr:rowOff>
    </xdr:from>
    <xdr:ext cx="534377"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85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136619</xdr:rowOff>
    </xdr:from>
    <xdr:to>
      <xdr:col>81</xdr:col>
      <xdr:colOff>101600</xdr:colOff>
      <xdr:row>58</xdr:row>
      <xdr:rowOff>66769</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90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57896</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1000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106421</xdr:rowOff>
    </xdr:from>
    <xdr:to>
      <xdr:col>76</xdr:col>
      <xdr:colOff>165100</xdr:colOff>
      <xdr:row>58</xdr:row>
      <xdr:rowOff>36571</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87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53098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65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143450</xdr:rowOff>
    </xdr:from>
    <xdr:to>
      <xdr:col>72</xdr:col>
      <xdr:colOff>38100</xdr:colOff>
      <xdr:row>58</xdr:row>
      <xdr:rowOff>73600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91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64727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1000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16891</xdr:rowOff>
    </xdr:from>
    <xdr:to>
      <xdr:col>67</xdr:col>
      <xdr:colOff>101600</xdr:colOff>
      <xdr:row>58</xdr:row>
      <xdr:rowOff>118491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960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135018</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736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78426</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079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25103</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855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313,402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78426</xdr:rowOff>
    </xdr:from>
    <xdr:to>
      <xdr:col>86</xdr:col>
      <xdr:colOff>25400</xdr:colOff>
      <xdr:row>70</xdr:row>
      <xdr:rowOff>78426</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079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41446</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243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18569</xdr:rowOff>
    </xdr:from>
    <xdr:to>
      <xdr:col>85</xdr:col>
      <xdr:colOff>177800</xdr:colOff>
      <xdr:row>78</xdr:row>
      <xdr:rowOff>120169</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39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24727</xdr:rowOff>
    </xdr:from>
    <xdr:to>
      <xdr:col>81</xdr:col>
      <xdr:colOff>101600</xdr:colOff>
      <xdr:row>78</xdr:row>
      <xdr:rowOff>126327</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39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142854</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17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38801</xdr:rowOff>
    </xdr:from>
    <xdr:to>
      <xdr:col>76</xdr:col>
      <xdr:colOff>165100</xdr:colOff>
      <xdr:row>78</xdr:row>
      <xdr:rowOff>140401</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1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156928</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18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41566</xdr:rowOff>
    </xdr:from>
    <xdr:to>
      <xdr:col>72</xdr:col>
      <xdr:colOff>38100</xdr:colOff>
      <xdr:row>78</xdr:row>
      <xdr:rowOff>143166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1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159693</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18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27059</xdr:rowOff>
    </xdr:from>
    <xdr:to>
      <xdr:col>67</xdr:col>
      <xdr:colOff>101600</xdr:colOff>
      <xdr:row>78</xdr:row>
      <xdr:rowOff>128659</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00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145186</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47111" y="13175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80406</xdr:rowOff>
    </xdr:from>
    <xdr:to>
      <xdr:col>85</xdr:col>
      <xdr:colOff>126364</xdr:colOff>
      <xdr:row>98</xdr:row>
      <xdr:rowOff>136733</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flipV="1">
          <a:off x="16317595" y="15853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140560</xdr:rowOff>
    </xdr:from>
    <xdr:ext cx="378565" cy="259045"/>
    <xdr:sp macro="" textlink="">
      <xdr:nvSpPr>
        <xdr:cNvPr id="676" name="公債費最小値テキスト">
          <a:extLst>
            <a:ext uri="{FF2B5EF4-FFF2-40B4-BE49-F238E27FC236}">
              <a16:creationId xmlns:a16="http://schemas.microsoft.com/office/drawing/2014/main" id="{00000000-0008-0000-0700-0000A4020000}"/>
            </a:ext>
          </a:extLst>
        </xdr:cNvPr>
        <xdr:cNvSpPr txBox="1"/>
      </xdr:nvSpPr>
      <xdr:spPr>
        <a:xfrm>
          <a:off x="16370300" y="16942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136733</xdr:rowOff>
    </xdr:from>
    <xdr:to>
      <xdr:col>86</xdr:col>
      <xdr:colOff>25400</xdr:colOff>
      <xdr:row>98</xdr:row>
      <xdr:rowOff>136733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6230600" y="1693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27083</xdr:rowOff>
    </xdr:from>
    <xdr:ext cx="599010" cy="259045"/>
    <xdr:sp macro="" textlink="">
      <xdr:nvSpPr>
        <xdr:cNvPr id="678" name="公債費最大値テキスト">
          <a:extLst>
            <a:ext uri="{FF2B5EF4-FFF2-40B4-BE49-F238E27FC236}">
              <a16:creationId xmlns:a16="http://schemas.microsoft.com/office/drawing/2014/main" id="{00000000-0008-0000-0700-0000A6020000}"/>
            </a:ext>
          </a:extLst>
        </xdr:cNvPr>
        <xdr:cNvSpPr txBox="1"/>
      </xdr:nvSpPr>
      <xdr:spPr>
        <a:xfrm>
          <a:off x="16370300" y="15629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237,969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80406</xdr:rowOff>
    </xdr:from>
    <xdr:to>
      <xdr:col>86</xdr:col>
      <xdr:colOff>25400</xdr:colOff>
      <xdr:row>92</xdr:row>
      <xdr:rowOff>80406</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5853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111454</xdr:rowOff>
    </xdr:from>
    <xdr:to>
      <xdr:col>85</xdr:col>
      <xdr:colOff>127000</xdr:colOff>
      <xdr:row>97</xdr:row>
      <xdr:rowOff>129170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5481300" y="16742104"/>
          <a:ext cx="838200" cy="1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65673</xdr:rowOff>
    </xdr:from>
    <xdr:ext cx="534377" cy="259045"/>
    <xdr:sp macro="" textlink="">
      <xdr:nvSpPr>
        <xdr:cNvPr id="681" name="公債費平均値テキスト">
          <a:extLst>
            <a:ext uri="{FF2B5EF4-FFF2-40B4-BE49-F238E27FC236}">
              <a16:creationId xmlns:a16="http://schemas.microsoft.com/office/drawing/2014/main" id="{00000000-0008-0000-0700-0000A9020000}"/>
            </a:ext>
          </a:extLst>
        </xdr:cNvPr>
        <xdr:cNvSpPr txBox="1"/>
      </xdr:nvSpPr>
      <xdr:spPr>
        <a:xfrm>
          <a:off x="16370300" y="16353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42796</xdr:rowOff>
    </xdr:from>
    <xdr:to>
      <xdr:col>85</xdr:col>
      <xdr:colOff>177800</xdr:colOff>
      <xdr:row>96</xdr:row>
      <xdr:rowOff>144396</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6268700" y="1650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129170</xdr:rowOff>
    </xdr:from>
    <xdr:to>
      <xdr:col>81</xdr:col>
      <xdr:colOff>50800</xdr:colOff>
      <xdr:row>97</xdr:row>
      <xdr:rowOff>130542</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4592300" y="16759820"/>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39357</xdr:rowOff>
    </xdr:from>
    <xdr:to>
      <xdr:col>81</xdr:col>
      <xdr:colOff>101600</xdr:colOff>
      <xdr:row>96</xdr:row>
      <xdr:rowOff>140957</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5430500" y="1649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157484</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5214111" y="1627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130542</xdr:rowOff>
    </xdr:from>
    <xdr:to>
      <xdr:col>76</xdr:col>
      <xdr:colOff>114300</xdr:colOff>
      <xdr:row>97</xdr:row>
      <xdr:rowOff>141447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3703300" y="16761192"/>
          <a:ext cx="889000" cy="10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57719</xdr:rowOff>
    </xdr:from>
    <xdr:to>
      <xdr:col>76</xdr:col>
      <xdr:colOff>165100</xdr:colOff>
      <xdr:row>96</xdr:row>
      <xdr:rowOff>159319</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45415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4396</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4325111" y="1629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141447</xdr:rowOff>
    </xdr:from>
    <xdr:to>
      <xdr:col>71</xdr:col>
      <xdr:colOff>177800</xdr:colOff>
      <xdr:row>97</xdr:row>
      <xdr:rowOff>147692</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2814300" y="16772097"/>
          <a:ext cx="889000" cy="6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79391</xdr:rowOff>
    </xdr:from>
    <xdr:to>
      <xdr:col>72</xdr:col>
      <xdr:colOff>38100</xdr:colOff>
      <xdr:row>97</xdr:row>
      <xdr:rowOff>9541</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3652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26068</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3436111" y="1631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156786</xdr:rowOff>
    </xdr:from>
    <xdr:to>
      <xdr:col>67</xdr:col>
      <xdr:colOff>101600</xdr:colOff>
      <xdr:row>97</xdr:row>
      <xdr:rowOff>86936</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2763500" y="166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103463</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547111" y="1639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60654</xdr:rowOff>
    </xdr:from>
    <xdr:to>
      <xdr:col>85</xdr:col>
      <xdr:colOff>177800</xdr:colOff>
      <xdr:row>97</xdr:row>
      <xdr:rowOff>162254</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6268700" y="1669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39081</xdr:rowOff>
    </xdr:from>
    <xdr:ext cx="534377" cy="259045"/>
    <xdr:sp macro="" textlink="">
      <xdr:nvSpPr>
        <xdr:cNvPr id="700" name="公債費該当値テキスト">
          <a:extLst>
            <a:ext uri="{FF2B5EF4-FFF2-40B4-BE49-F238E27FC236}">
              <a16:creationId xmlns:a16="http://schemas.microsoft.com/office/drawing/2014/main" id="{00000000-0008-0000-0700-0000BC020000}"/>
            </a:ext>
          </a:extLst>
        </xdr:cNvPr>
        <xdr:cNvSpPr txBox="1"/>
      </xdr:nvSpPr>
      <xdr:spPr>
        <a:xfrm>
          <a:off x="16370300" y="1666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78370</xdr:rowOff>
    </xdr:from>
    <xdr:to>
      <xdr:col>81</xdr:col>
      <xdr:colOff>101600</xdr:colOff>
      <xdr:row>98</xdr:row>
      <xdr:rowOff>8520</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5430500" y="1670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171097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80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79742</xdr:rowOff>
    </xdr:from>
    <xdr:to>
      <xdr:col>76</xdr:col>
      <xdr:colOff>165100</xdr:colOff>
      <xdr:row>98</xdr:row>
      <xdr:rowOff>9892</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4541500" y="1671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1019</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80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90647</xdr:rowOff>
    </xdr:from>
    <xdr:to>
      <xdr:col>72</xdr:col>
      <xdr:colOff>38100</xdr:colOff>
      <xdr:row>98</xdr:row>
      <xdr:rowOff>20797</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3652500" y="1672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11924</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814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96892</xdr:rowOff>
    </xdr:from>
    <xdr:to>
      <xdr:col>67</xdr:col>
      <xdr:colOff>101600</xdr:colOff>
      <xdr:row>98</xdr:row>
      <xdr:rowOff>27042</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2763500" y="1672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18169</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82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135166</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22159595" y="5450116"/>
          <a:ext cx="1269" cy="1280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63682</xdr:rowOff>
    </xdr:from>
    <xdr:ext cx="249299" cy="259045"/>
    <xdr:sp macro="" textlink="">
      <xdr:nvSpPr>
        <xdr:cNvPr id="733" name="諸支出金最小値テキスト">
          <a:extLst>
            <a:ext uri="{FF2B5EF4-FFF2-40B4-BE49-F238E27FC236}">
              <a16:creationId xmlns:a16="http://schemas.microsoft.com/office/drawing/2014/main" id="{00000000-0008-0000-0700-0000DD020000}"/>
            </a:ext>
          </a:extLst>
        </xdr:cNvPr>
        <xdr:cNvSpPr txBox="1"/>
      </xdr:nvSpPr>
      <xdr:spPr>
        <a:xfrm>
          <a:off x="22212300" y="6750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81843</xdr:rowOff>
    </xdr:from>
    <xdr:ext cx="534377" cy="259045"/>
    <xdr:sp macro="" textlink="">
      <xdr:nvSpPr>
        <xdr:cNvPr id="735" name="諸支出金最大値テキスト">
          <a:extLst>
            <a:ext uri="{FF2B5EF4-FFF2-40B4-BE49-F238E27FC236}">
              <a16:creationId xmlns:a16="http://schemas.microsoft.com/office/drawing/2014/main" id="{00000000-0008-0000-0700-0000DF020000}"/>
            </a:ext>
          </a:extLst>
        </xdr:cNvPr>
        <xdr:cNvSpPr txBox="1"/>
      </xdr:nvSpPr>
      <xdr:spPr>
        <a:xfrm>
          <a:off x="22212300" y="522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33,619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135166</xdr:rowOff>
    </xdr:from>
    <xdr:to>
      <xdr:col>116</xdr:col>
      <xdr:colOff>152400</xdr:colOff>
      <xdr:row>31</xdr:row>
      <xdr:rowOff>135166</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545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152582</xdr:rowOff>
    </xdr:from>
    <xdr:ext cx="378565" cy="259045"/>
    <xdr:sp macro="" textlink="">
      <xdr:nvSpPr>
        <xdr:cNvPr id="738" name="諸支出金平均値テキスト">
          <a:extLst>
            <a:ext uri="{FF2B5EF4-FFF2-40B4-BE49-F238E27FC236}">
              <a16:creationId xmlns:a16="http://schemas.microsoft.com/office/drawing/2014/main" id="{00000000-0008-0000-0700-0000E2020000}"/>
            </a:ext>
          </a:extLst>
        </xdr:cNvPr>
        <xdr:cNvSpPr txBox="1"/>
      </xdr:nvSpPr>
      <xdr:spPr>
        <a:xfrm>
          <a:off x="22212300" y="64962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129705</xdr:rowOff>
    </xdr:from>
    <xdr:to>
      <xdr:col>116</xdr:col>
      <xdr:colOff>114300</xdr:colOff>
      <xdr:row>39</xdr:row>
      <xdr:rowOff>59855</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2110700" y="664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150089</xdr:rowOff>
    </xdr:from>
    <xdr:to>
      <xdr:col>112</xdr:col>
      <xdr:colOff>38100</xdr:colOff>
      <xdr:row>39</xdr:row>
      <xdr:rowOff>80239</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1272500" y="666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96766</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34017" y="6440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142545</xdr:rowOff>
    </xdr:from>
    <xdr:to>
      <xdr:col>107</xdr:col>
      <xdr:colOff>101600</xdr:colOff>
      <xdr:row>39</xdr:row>
      <xdr:rowOff>72695</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0383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89222</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5017" y="6432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151079</xdr:rowOff>
    </xdr:from>
    <xdr:to>
      <xdr:col>102</xdr:col>
      <xdr:colOff>165100</xdr:colOff>
      <xdr:row>39</xdr:row>
      <xdr:rowOff>81229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9494500" y="666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97756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356017" y="6441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165062</xdr:rowOff>
    </xdr:from>
    <xdr:to>
      <xdr:col>98</xdr:col>
      <xdr:colOff>38100</xdr:colOff>
      <xdr:row>39</xdr:row>
      <xdr:rowOff>95212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8605500" y="668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111739</xdr:rowOff>
    </xdr:from>
    <xdr:ext cx="249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531650" y="64553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108132</xdr:rowOff>
    </xdr:from>
    <xdr:ext cx="249299" cy="259045"/>
    <xdr:sp macro="" textlink="">
      <xdr:nvSpPr>
        <xdr:cNvPr id="757" name="諸支出金該当値テキスト">
          <a:extLst>
            <a:ext uri="{FF2B5EF4-FFF2-40B4-BE49-F238E27FC236}">
              <a16:creationId xmlns:a16="http://schemas.microsoft.com/office/drawing/2014/main" id="{00000000-0008-0000-0700-0000F5020000}"/>
            </a:ext>
          </a:extLst>
        </xdr:cNvPr>
        <xdr:cNvSpPr txBox="1"/>
      </xdr:nvSpPr>
      <xdr:spPr>
        <a:xfrm>
          <a:off x="22212300" y="6623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住民一人当たりのコストは対前年度△</a:t>
          </a:r>
          <a:r>
            <a:rPr kumimoji="1" lang="en-US" altLang="ja-JP" sz="1300">
              <a:latin typeface="ＭＳ Ｐゴシック" panose="020B0600070205080204" pitchFamily="50" charset="-128"/>
              <a:ea typeface="ＭＳ Ｐゴシック" panose="020B0600070205080204" pitchFamily="50" charset="-128"/>
            </a:rPr>
            <a:t>27,044</a:t>
          </a:r>
          <a:r>
            <a:rPr kumimoji="1" lang="ja-JP" altLang="en-US" sz="1300">
              <a:latin typeface="ＭＳ Ｐゴシック" panose="020B0600070205080204" pitchFamily="50" charset="-128"/>
              <a:ea typeface="ＭＳ Ｐゴシック" panose="020B0600070205080204" pitchFamily="50" charset="-128"/>
            </a:rPr>
            <a:t>円となった。これは庁舎非構造部材等耐震改修・照明</a:t>
          </a:r>
          <a:r>
            <a:rPr kumimoji="1" lang="en-US" altLang="ja-JP" sz="1300">
              <a:latin typeface="ＭＳ Ｐゴシック" panose="020B0600070205080204" pitchFamily="50" charset="-128"/>
              <a:ea typeface="ＭＳ Ｐゴシック" panose="020B0600070205080204" pitchFamily="50" charset="-128"/>
            </a:rPr>
            <a:t>LED</a:t>
          </a:r>
          <a:r>
            <a:rPr kumimoji="1" lang="ja-JP" altLang="en-US" sz="1300">
              <a:latin typeface="ＭＳ Ｐゴシック" panose="020B0600070205080204" pitchFamily="50" charset="-128"/>
              <a:ea typeface="ＭＳ Ｐゴシック" panose="020B0600070205080204" pitchFamily="50" charset="-128"/>
            </a:rPr>
            <a:t>化改修工事の皆減（△</a:t>
          </a:r>
          <a:r>
            <a:rPr kumimoji="1" lang="en-US" altLang="ja-JP" sz="1300">
              <a:latin typeface="ＭＳ Ｐゴシック" panose="020B0600070205080204" pitchFamily="50" charset="-128"/>
              <a:ea typeface="ＭＳ Ｐゴシック" panose="020B0600070205080204" pitchFamily="50" charset="-128"/>
            </a:rPr>
            <a:t>85,265</a:t>
          </a:r>
          <a:r>
            <a:rPr kumimoji="1" lang="ja-JP" altLang="en-US" sz="1300">
              <a:latin typeface="ＭＳ Ｐゴシック" panose="020B0600070205080204" pitchFamily="50" charset="-128"/>
              <a:ea typeface="ＭＳ Ｐゴシック" panose="020B0600070205080204" pitchFamily="50" charset="-128"/>
            </a:rPr>
            <a:t>千円）、小学校建設基金積立金（△</a:t>
          </a:r>
          <a:r>
            <a:rPr kumimoji="1" lang="en-US" altLang="ja-JP" sz="1300">
              <a:latin typeface="ＭＳ Ｐゴシック" panose="020B0600070205080204" pitchFamily="50" charset="-128"/>
              <a:ea typeface="ＭＳ Ｐゴシック" panose="020B0600070205080204" pitchFamily="50" charset="-128"/>
            </a:rPr>
            <a:t>99,120</a:t>
          </a:r>
          <a:r>
            <a:rPr kumimoji="1" lang="ja-JP" altLang="en-US" sz="1300">
              <a:latin typeface="ＭＳ Ｐゴシック" panose="020B0600070205080204" pitchFamily="50" charset="-128"/>
              <a:ea typeface="ＭＳ Ｐゴシック" panose="020B0600070205080204" pitchFamily="50" charset="-128"/>
            </a:rPr>
            <a:t>千円）及び下水道事業会計補助金（△</a:t>
          </a:r>
          <a:r>
            <a:rPr kumimoji="1" lang="en-US" altLang="ja-JP" sz="1300">
              <a:latin typeface="ＭＳ Ｐゴシック" panose="020B0600070205080204" pitchFamily="50" charset="-128"/>
              <a:ea typeface="ＭＳ Ｐゴシック" panose="020B0600070205080204" pitchFamily="50" charset="-128"/>
            </a:rPr>
            <a:t>47,043</a:t>
          </a:r>
          <a:r>
            <a:rPr kumimoji="1" lang="ja-JP" altLang="en-US" sz="1300">
              <a:latin typeface="ＭＳ Ｐゴシック" panose="020B0600070205080204" pitchFamily="50" charset="-128"/>
              <a:ea typeface="ＭＳ Ｐゴシック" panose="020B0600070205080204" pitchFamily="50" charset="-128"/>
            </a:rPr>
            <a:t>千円）の減少に伴い、総務費、教育費及び土木費が減少したことによるものが大きい。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岐阜県川辺町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年度においては、財政調整基金の取り崩し（△</a:t>
          </a:r>
          <a:r>
            <a:rPr kumimoji="1" lang="en-US" altLang="ja-JP" sz="1400">
              <a:latin typeface="ＭＳ ゴシック" pitchFamily="49" charset="-128"/>
              <a:ea typeface="ＭＳ ゴシック" pitchFamily="49" charset="-128"/>
            </a:rPr>
            <a:t>128,246</a:t>
          </a:r>
          <a:r>
            <a:rPr kumimoji="1" lang="ja-JP" altLang="en-US" sz="1400">
              <a:latin typeface="ＭＳ ゴシック" pitchFamily="49" charset="-128"/>
              <a:ea typeface="ＭＳ ゴシック" pitchFamily="49" charset="-128"/>
            </a:rPr>
            <a:t>千円）を行い、財政調整基金残高は</a:t>
          </a:r>
          <a:r>
            <a:rPr kumimoji="1" lang="en-US" altLang="ja-JP" sz="1400">
              <a:latin typeface="ＭＳ ゴシック" pitchFamily="49" charset="-128"/>
              <a:ea typeface="ＭＳ ゴシック" pitchFamily="49" charset="-128"/>
            </a:rPr>
            <a:t>1,321,162</a:t>
          </a:r>
          <a:r>
            <a:rPr kumimoji="1" lang="ja-JP" altLang="en-US" sz="1400">
              <a:latin typeface="ＭＳ ゴシック" pitchFamily="49" charset="-128"/>
              <a:ea typeface="ＭＳ ゴシック" pitchFamily="49" charset="-128"/>
            </a:rPr>
            <a:t>千円となり、基金残高割合は減少した。　</a:t>
          </a:r>
        </a:p>
        <a:p>
          <a:r>
            <a:rPr kumimoji="1" lang="ja-JP" altLang="en-US" sz="1400">
              <a:latin typeface="ＭＳ ゴシック" pitchFamily="49" charset="-128"/>
              <a:ea typeface="ＭＳ ゴシック" pitchFamily="49" charset="-128"/>
            </a:rPr>
            <a:t>　実質収支額が△</a:t>
          </a:r>
          <a:r>
            <a:rPr kumimoji="1" lang="en-US" altLang="ja-JP" sz="1400">
              <a:latin typeface="ＭＳ ゴシック" pitchFamily="49" charset="-128"/>
              <a:ea typeface="ＭＳ ゴシック" pitchFamily="49" charset="-128"/>
            </a:rPr>
            <a:t>2,927</a:t>
          </a:r>
          <a:r>
            <a:rPr kumimoji="1" lang="ja-JP" altLang="en-US" sz="1400">
              <a:latin typeface="ＭＳ ゴシック" pitchFamily="49" charset="-128"/>
              <a:ea typeface="ＭＳ ゴシック" pitchFamily="49" charset="-128"/>
            </a:rPr>
            <a:t>千円と令和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年度よりも減少したことから、実質単年度収支の割合も令和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年度と比較して減となった。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岐阜県川辺町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各会計において実質収支額は引き続き黒字となっている。</a:t>
          </a:r>
        </a:p>
        <a:p>
          <a:r>
            <a:rPr kumimoji="1" lang="ja-JP" altLang="en-US" sz="1400">
              <a:latin typeface="ＭＳ ゴシック" pitchFamily="49" charset="-128"/>
              <a:ea typeface="ＭＳ ゴシック" pitchFamily="49" charset="-128"/>
            </a:rPr>
            <a:t>　今後も各会計において健全な状態を維持していくよう努める。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 thickBot="1" x14ac:dyDescent="0.25">
      <c r="B2" s="182" t="s">
        <v>77</v>
      </c>
      <c r="C2" s="182"/>
      <c r="D2" s="183"/>
    </row>
    <row r="3" spans="1:119" ht="18.75" customHeight="1" thickBot="1" x14ac:dyDescent="0.25">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5608723</v>
      </c>
      <c r="BO4" s="449"/>
      <c r="BP4" s="449"/>
      <c r="BQ4" s="449"/>
      <c r="BR4" s="449"/>
      <c r="BS4" s="449"/>
      <c r="BT4" s="449"/>
      <c r="BU4" s="450"/>
      <c r="BV4" s="448">
        <v>5893954</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7.6</v>
      </c>
      <c r="CU4" s="589"/>
      <c r="CV4" s="589"/>
      <c r="CW4" s="589"/>
      <c r="CX4" s="589"/>
      <c r="CY4" s="589"/>
      <c r="CZ4" s="589"/>
      <c r="DA4" s="590"/>
      <c r="DB4" s="588">
        <v>7.8</v>
      </c>
      <c r="DC4" s="589"/>
      <c r="DD4" s="589"/>
      <c r="DE4" s="589"/>
      <c r="DF4" s="589"/>
      <c r="DG4" s="589"/>
      <c r="DH4" s="589"/>
      <c r="DI4" s="590"/>
    </row>
    <row r="5" spans="1:119" ht="18.75" customHeight="1" x14ac:dyDescent="0.2">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5271428</v>
      </c>
      <c r="BO5" s="420"/>
      <c r="BP5" s="420"/>
      <c r="BQ5" s="420"/>
      <c r="BR5" s="420"/>
      <c r="BS5" s="420"/>
      <c r="BT5" s="420"/>
      <c r="BU5" s="421"/>
      <c r="BV5" s="419">
        <v>5604571</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84.6</v>
      </c>
      <c r="CU5" s="417"/>
      <c r="CV5" s="417"/>
      <c r="CW5" s="417"/>
      <c r="CX5" s="417"/>
      <c r="CY5" s="417"/>
      <c r="CZ5" s="417"/>
      <c r="DA5" s="418"/>
      <c r="DB5" s="416">
        <v>78.7</v>
      </c>
      <c r="DC5" s="417"/>
      <c r="DD5" s="417"/>
      <c r="DE5" s="417"/>
      <c r="DF5" s="417"/>
      <c r="DG5" s="417"/>
      <c r="DH5" s="417"/>
      <c r="DI5" s="418"/>
    </row>
    <row r="6" spans="1:119" ht="18.75" customHeight="1" x14ac:dyDescent="0.2">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337295</v>
      </c>
      <c r="BO6" s="420"/>
      <c r="BP6" s="420"/>
      <c r="BQ6" s="420"/>
      <c r="BR6" s="420"/>
      <c r="BS6" s="420"/>
      <c r="BT6" s="420"/>
      <c r="BU6" s="421"/>
      <c r="BV6" s="419">
        <v>289383</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85.2</v>
      </c>
      <c r="CU6" s="563"/>
      <c r="CV6" s="563"/>
      <c r="CW6" s="563"/>
      <c r="CX6" s="563"/>
      <c r="CY6" s="563"/>
      <c r="CZ6" s="563"/>
      <c r="DA6" s="564"/>
      <c r="DB6" s="562">
        <v>79.8</v>
      </c>
      <c r="DC6" s="563"/>
      <c r="DD6" s="563"/>
      <c r="DE6" s="563"/>
      <c r="DF6" s="563"/>
      <c r="DG6" s="563"/>
      <c r="DH6" s="563"/>
      <c r="DI6" s="564"/>
    </row>
    <row r="7" spans="1:119" ht="18.75" customHeight="1" x14ac:dyDescent="0.2">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71511</v>
      </c>
      <c r="BO7" s="420"/>
      <c r="BP7" s="420"/>
      <c r="BQ7" s="420"/>
      <c r="BR7" s="420"/>
      <c r="BS7" s="420"/>
      <c r="BT7" s="420"/>
      <c r="BU7" s="421"/>
      <c r="BV7" s="419">
        <v>20672</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3501617</v>
      </c>
      <c r="CU7" s="420"/>
      <c r="CV7" s="420"/>
      <c r="CW7" s="420"/>
      <c r="CX7" s="420"/>
      <c r="CY7" s="420"/>
      <c r="CZ7" s="420"/>
      <c r="DA7" s="421"/>
      <c r="DB7" s="419">
        <v>3437010</v>
      </c>
      <c r="DC7" s="420"/>
      <c r="DD7" s="420"/>
      <c r="DE7" s="420"/>
      <c r="DF7" s="420"/>
      <c r="DG7" s="420"/>
      <c r="DH7" s="420"/>
      <c r="DI7" s="421"/>
    </row>
    <row r="8" spans="1:119" ht="18.75" customHeight="1" thickBot="1" x14ac:dyDescent="0.25">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265784</v>
      </c>
      <c r="BO8" s="420"/>
      <c r="BP8" s="420"/>
      <c r="BQ8" s="420"/>
      <c r="BR8" s="420"/>
      <c r="BS8" s="420"/>
      <c r="BT8" s="420"/>
      <c r="BU8" s="421"/>
      <c r="BV8" s="419">
        <v>268711</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0.42</v>
      </c>
      <c r="CU8" s="523"/>
      <c r="CV8" s="523"/>
      <c r="CW8" s="523"/>
      <c r="CX8" s="523"/>
      <c r="CY8" s="523"/>
      <c r="CZ8" s="523"/>
      <c r="DA8" s="524"/>
      <c r="DB8" s="522">
        <v>0.44</v>
      </c>
      <c r="DC8" s="523"/>
      <c r="DD8" s="523"/>
      <c r="DE8" s="523"/>
      <c r="DF8" s="523"/>
      <c r="DG8" s="523"/>
      <c r="DH8" s="523"/>
      <c r="DI8" s="524"/>
    </row>
    <row r="9" spans="1:119" ht="18.75" customHeight="1" thickBot="1" x14ac:dyDescent="0.25">
      <c r="A9" s="181"/>
      <c r="B9" s="551" t="s">
        <v>106</v>
      </c>
      <c r="C9" s="552"/>
      <c r="D9" s="552"/>
      <c r="E9" s="552"/>
      <c r="F9" s="552"/>
      <c r="G9" s="552"/>
      <c r="H9" s="552"/>
      <c r="I9" s="552"/>
      <c r="J9" s="552"/>
      <c r="K9" s="470"/>
      <c r="L9" s="553" t="s">
        <v>107</v>
      </c>
      <c r="M9" s="554"/>
      <c r="N9" s="554"/>
      <c r="O9" s="554"/>
      <c r="P9" s="554"/>
      <c r="Q9" s="555"/>
      <c r="R9" s="556">
        <v>9860</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110</v>
      </c>
      <c r="AV9" s="478"/>
      <c r="AW9" s="478"/>
      <c r="AX9" s="478"/>
      <c r="AY9" s="433" t="s">
        <v>111</v>
      </c>
      <c r="AZ9" s="434"/>
      <c r="BA9" s="434"/>
      <c r="BB9" s="434"/>
      <c r="BC9" s="434"/>
      <c r="BD9" s="434"/>
      <c r="BE9" s="434"/>
      <c r="BF9" s="434"/>
      <c r="BG9" s="434"/>
      <c r="BH9" s="434"/>
      <c r="BI9" s="434"/>
      <c r="BJ9" s="434"/>
      <c r="BK9" s="434"/>
      <c r="BL9" s="434"/>
      <c r="BM9" s="435"/>
      <c r="BN9" s="419">
        <v>-2927</v>
      </c>
      <c r="BO9" s="420"/>
      <c r="BP9" s="420"/>
      <c r="BQ9" s="420"/>
      <c r="BR9" s="420"/>
      <c r="BS9" s="420"/>
      <c r="BT9" s="420"/>
      <c r="BU9" s="421"/>
      <c r="BV9" s="419">
        <v>8318</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9.6</v>
      </c>
      <c r="CU9" s="417"/>
      <c r="CV9" s="417"/>
      <c r="CW9" s="417"/>
      <c r="CX9" s="417"/>
      <c r="CY9" s="417"/>
      <c r="CZ9" s="417"/>
      <c r="DA9" s="418"/>
      <c r="DB9" s="416">
        <v>8.6999999999999993</v>
      </c>
      <c r="DC9" s="417"/>
      <c r="DD9" s="417"/>
      <c r="DE9" s="417"/>
      <c r="DF9" s="417"/>
      <c r="DG9" s="417"/>
      <c r="DH9" s="417"/>
      <c r="DI9" s="418"/>
    </row>
    <row r="10" spans="1:119" ht="18.75" customHeight="1" thickBot="1" x14ac:dyDescent="0.25">
      <c r="A10" s="181"/>
      <c r="B10" s="551"/>
      <c r="C10" s="552"/>
      <c r="D10" s="552"/>
      <c r="E10" s="552"/>
      <c r="F10" s="552"/>
      <c r="G10" s="552"/>
      <c r="H10" s="552"/>
      <c r="I10" s="552"/>
      <c r="J10" s="552"/>
      <c r="K10" s="470"/>
      <c r="L10" s="375" t="s">
        <v>113</v>
      </c>
      <c r="M10" s="376"/>
      <c r="N10" s="376"/>
      <c r="O10" s="376"/>
      <c r="P10" s="376"/>
      <c r="Q10" s="377"/>
      <c r="R10" s="372">
        <v>10197</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5037</v>
      </c>
      <c r="BO10" s="420"/>
      <c r="BP10" s="420"/>
      <c r="BQ10" s="420"/>
      <c r="BR10" s="420"/>
      <c r="BS10" s="420"/>
      <c r="BT10" s="420"/>
      <c r="BU10" s="421"/>
      <c r="BV10" s="419">
        <v>5118</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81"/>
      <c r="B12" s="525" t="s">
        <v>123</v>
      </c>
      <c r="C12" s="526"/>
      <c r="D12" s="526"/>
      <c r="E12" s="526"/>
      <c r="F12" s="526"/>
      <c r="G12" s="526"/>
      <c r="H12" s="526"/>
      <c r="I12" s="526"/>
      <c r="J12" s="526"/>
      <c r="K12" s="527"/>
      <c r="L12" s="534" t="s">
        <v>124</v>
      </c>
      <c r="M12" s="535"/>
      <c r="N12" s="535"/>
      <c r="O12" s="535"/>
      <c r="P12" s="535"/>
      <c r="Q12" s="536"/>
      <c r="R12" s="537">
        <v>9843</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128246</v>
      </c>
      <c r="BO12" s="420"/>
      <c r="BP12" s="420"/>
      <c r="BQ12" s="420"/>
      <c r="BR12" s="420"/>
      <c r="BS12" s="420"/>
      <c r="BT12" s="420"/>
      <c r="BU12" s="421"/>
      <c r="BV12" s="419">
        <v>127190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81"/>
      <c r="B13" s="528"/>
      <c r="C13" s="529"/>
      <c r="D13" s="529"/>
      <c r="E13" s="529"/>
      <c r="F13" s="529"/>
      <c r="G13" s="529"/>
      <c r="H13" s="529"/>
      <c r="I13" s="529"/>
      <c r="J13" s="529"/>
      <c r="K13" s="530"/>
      <c r="L13" s="190"/>
      <c r="M13" s="503" t="s">
        <v>130</v>
      </c>
      <c r="N13" s="504"/>
      <c r="O13" s="504"/>
      <c r="P13" s="504"/>
      <c r="Q13" s="505"/>
      <c r="R13" s="506">
        <v>9548</v>
      </c>
      <c r="S13" s="507"/>
      <c r="T13" s="507"/>
      <c r="U13" s="507"/>
      <c r="V13" s="508"/>
      <c r="W13" s="509" t="s">
        <v>131</v>
      </c>
      <c r="X13" s="405"/>
      <c r="Y13" s="405"/>
      <c r="Z13" s="405"/>
      <c r="AA13" s="405"/>
      <c r="AB13" s="406"/>
      <c r="AC13" s="372">
        <v>91</v>
      </c>
      <c r="AD13" s="373"/>
      <c r="AE13" s="373"/>
      <c r="AF13" s="373"/>
      <c r="AG13" s="374"/>
      <c r="AH13" s="372">
        <v>134</v>
      </c>
      <c r="AI13" s="373"/>
      <c r="AJ13" s="373"/>
      <c r="AK13" s="373"/>
      <c r="AL13" s="432"/>
      <c r="AM13" s="476" t="s">
        <v>132</v>
      </c>
      <c r="AN13" s="376"/>
      <c r="AO13" s="376"/>
      <c r="AP13" s="376"/>
      <c r="AQ13" s="376"/>
      <c r="AR13" s="376"/>
      <c r="AS13" s="376"/>
      <c r="AT13" s="377"/>
      <c r="AU13" s="477" t="s">
        <v>110</v>
      </c>
      <c r="AV13" s="478"/>
      <c r="AW13" s="478"/>
      <c r="AX13" s="478"/>
      <c r="AY13" s="433" t="s">
        <v>133</v>
      </c>
      <c r="AZ13" s="434"/>
      <c r="BA13" s="434"/>
      <c r="BB13" s="434"/>
      <c r="BC13" s="434"/>
      <c r="BD13" s="434"/>
      <c r="BE13" s="434"/>
      <c r="BF13" s="434"/>
      <c r="BG13" s="434"/>
      <c r="BH13" s="434"/>
      <c r="BI13" s="434"/>
      <c r="BJ13" s="434"/>
      <c r="BK13" s="434"/>
      <c r="BL13" s="434"/>
      <c r="BM13" s="435"/>
      <c r="BN13" s="419">
        <v>-126136</v>
      </c>
      <c r="BO13" s="420"/>
      <c r="BP13" s="420"/>
      <c r="BQ13" s="420"/>
      <c r="BR13" s="420"/>
      <c r="BS13" s="420"/>
      <c r="BT13" s="420"/>
      <c r="BU13" s="421"/>
      <c r="BV13" s="419">
        <v>-113754</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9.1</v>
      </c>
      <c r="CU13" s="417"/>
      <c r="CV13" s="417"/>
      <c r="CW13" s="417"/>
      <c r="CX13" s="417"/>
      <c r="CY13" s="417"/>
      <c r="CZ13" s="417"/>
      <c r="DA13" s="418"/>
      <c r="DB13" s="416">
        <v>8.8000000000000007</v>
      </c>
      <c r="DC13" s="417"/>
      <c r="DD13" s="417"/>
      <c r="DE13" s="417"/>
      <c r="DF13" s="417"/>
      <c r="DG13" s="417"/>
      <c r="DH13" s="417"/>
      <c r="DI13" s="418"/>
    </row>
    <row r="14" spans="1:119" ht="18.75" customHeight="1" thickBot="1" x14ac:dyDescent="0.25">
      <c r="A14" s="181"/>
      <c r="B14" s="528"/>
      <c r="C14" s="529"/>
      <c r="D14" s="529"/>
      <c r="E14" s="529"/>
      <c r="F14" s="529"/>
      <c r="G14" s="529"/>
      <c r="H14" s="529"/>
      <c r="I14" s="529"/>
      <c r="J14" s="529"/>
      <c r="K14" s="530"/>
      <c r="L14" s="493" t="s">
        <v>135</v>
      </c>
      <c r="M14" s="546"/>
      <c r="N14" s="546"/>
      <c r="O14" s="546"/>
      <c r="P14" s="546"/>
      <c r="Q14" s="547"/>
      <c r="R14" s="506">
        <v>9962</v>
      </c>
      <c r="S14" s="507"/>
      <c r="T14" s="507"/>
      <c r="U14" s="507"/>
      <c r="V14" s="508"/>
      <c r="W14" s="510"/>
      <c r="X14" s="408"/>
      <c r="Y14" s="408"/>
      <c r="Z14" s="408"/>
      <c r="AA14" s="408"/>
      <c r="AB14" s="409"/>
      <c r="AC14" s="499">
        <v>1.8</v>
      </c>
      <c r="AD14" s="500"/>
      <c r="AE14" s="500"/>
      <c r="AF14" s="500"/>
      <c r="AG14" s="501"/>
      <c r="AH14" s="499">
        <v>2.6</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2">
      <c r="A15" s="181"/>
      <c r="B15" s="528"/>
      <c r="C15" s="529"/>
      <c r="D15" s="529"/>
      <c r="E15" s="529"/>
      <c r="F15" s="529"/>
      <c r="G15" s="529"/>
      <c r="H15" s="529"/>
      <c r="I15" s="529"/>
      <c r="J15" s="529"/>
      <c r="K15" s="530"/>
      <c r="L15" s="190"/>
      <c r="M15" s="503" t="s">
        <v>130</v>
      </c>
      <c r="N15" s="504"/>
      <c r="O15" s="504"/>
      <c r="P15" s="504"/>
      <c r="Q15" s="505"/>
      <c r="R15" s="506">
        <v>9724</v>
      </c>
      <c r="S15" s="507"/>
      <c r="T15" s="507"/>
      <c r="U15" s="507"/>
      <c r="V15" s="508"/>
      <c r="W15" s="509" t="s">
        <v>137</v>
      </c>
      <c r="X15" s="405"/>
      <c r="Y15" s="405"/>
      <c r="Z15" s="405"/>
      <c r="AA15" s="405"/>
      <c r="AB15" s="406"/>
      <c r="AC15" s="372">
        <v>2089</v>
      </c>
      <c r="AD15" s="373"/>
      <c r="AE15" s="373"/>
      <c r="AF15" s="373"/>
      <c r="AG15" s="374"/>
      <c r="AH15" s="372">
        <v>2066</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1353020</v>
      </c>
      <c r="BO15" s="449"/>
      <c r="BP15" s="449"/>
      <c r="BQ15" s="449"/>
      <c r="BR15" s="449"/>
      <c r="BS15" s="449"/>
      <c r="BT15" s="449"/>
      <c r="BU15" s="450"/>
      <c r="BV15" s="448">
        <v>1284512</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40.700000000000003</v>
      </c>
      <c r="AD16" s="500"/>
      <c r="AE16" s="500"/>
      <c r="AF16" s="500"/>
      <c r="AG16" s="501"/>
      <c r="AH16" s="499">
        <v>40.5</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3129493</v>
      </c>
      <c r="BO16" s="420"/>
      <c r="BP16" s="420"/>
      <c r="BQ16" s="420"/>
      <c r="BR16" s="420"/>
      <c r="BS16" s="420"/>
      <c r="BT16" s="420"/>
      <c r="BU16" s="421"/>
      <c r="BV16" s="419">
        <v>3056703</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2951</v>
      </c>
      <c r="AD17" s="373"/>
      <c r="AE17" s="373"/>
      <c r="AF17" s="373"/>
      <c r="AG17" s="374"/>
      <c r="AH17" s="372">
        <v>2900</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1703762</v>
      </c>
      <c r="BO17" s="420"/>
      <c r="BP17" s="420"/>
      <c r="BQ17" s="420"/>
      <c r="BR17" s="420"/>
      <c r="BS17" s="420"/>
      <c r="BT17" s="420"/>
      <c r="BU17" s="421"/>
      <c r="BV17" s="419">
        <v>1613001</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81"/>
      <c r="B18" s="469" t="s">
        <v>147</v>
      </c>
      <c r="C18" s="470"/>
      <c r="D18" s="470"/>
      <c r="E18" s="471"/>
      <c r="F18" s="471"/>
      <c r="G18" s="471"/>
      <c r="H18" s="471"/>
      <c r="I18" s="471"/>
      <c r="J18" s="471"/>
      <c r="K18" s="471"/>
      <c r="L18" s="472">
        <v>41.16</v>
      </c>
      <c r="M18" s="472"/>
      <c r="N18" s="472"/>
      <c r="O18" s="472"/>
      <c r="P18" s="472"/>
      <c r="Q18" s="472"/>
      <c r="R18" s="473"/>
      <c r="S18" s="473"/>
      <c r="T18" s="473"/>
      <c r="U18" s="473"/>
      <c r="V18" s="474"/>
      <c r="W18" s="490"/>
      <c r="X18" s="491"/>
      <c r="Y18" s="491"/>
      <c r="Z18" s="491"/>
      <c r="AA18" s="491"/>
      <c r="AB18" s="515"/>
      <c r="AC18" s="389">
        <v>57.5</v>
      </c>
      <c r="AD18" s="390"/>
      <c r="AE18" s="390"/>
      <c r="AF18" s="390"/>
      <c r="AG18" s="475"/>
      <c r="AH18" s="389">
        <v>56.9</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2962853</v>
      </c>
      <c r="BO18" s="420"/>
      <c r="BP18" s="420"/>
      <c r="BQ18" s="420"/>
      <c r="BR18" s="420"/>
      <c r="BS18" s="420"/>
      <c r="BT18" s="420"/>
      <c r="BU18" s="421"/>
      <c r="BV18" s="419">
        <v>2763345</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81"/>
      <c r="B19" s="469" t="s">
        <v>149</v>
      </c>
      <c r="C19" s="470"/>
      <c r="D19" s="470"/>
      <c r="E19" s="471"/>
      <c r="F19" s="471"/>
      <c r="G19" s="471"/>
      <c r="H19" s="471"/>
      <c r="I19" s="471"/>
      <c r="J19" s="471"/>
      <c r="K19" s="471"/>
      <c r="L19" s="479">
        <v>240</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4184326</v>
      </c>
      <c r="BO19" s="420"/>
      <c r="BP19" s="420"/>
      <c r="BQ19" s="420"/>
      <c r="BR19" s="420"/>
      <c r="BS19" s="420"/>
      <c r="BT19" s="420"/>
      <c r="BU19" s="421"/>
      <c r="BV19" s="419">
        <v>4236069</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81"/>
      <c r="B20" s="469" t="s">
        <v>151</v>
      </c>
      <c r="C20" s="470"/>
      <c r="D20" s="470"/>
      <c r="E20" s="471"/>
      <c r="F20" s="471"/>
      <c r="G20" s="471"/>
      <c r="H20" s="471"/>
      <c r="I20" s="471"/>
      <c r="J20" s="471"/>
      <c r="K20" s="471"/>
      <c r="L20" s="479">
        <v>3702</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3576412</v>
      </c>
      <c r="BO22" s="449"/>
      <c r="BP22" s="449"/>
      <c r="BQ22" s="449"/>
      <c r="BR22" s="449"/>
      <c r="BS22" s="449"/>
      <c r="BT22" s="449"/>
      <c r="BU22" s="450"/>
      <c r="BV22" s="448">
        <v>3839138</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3175791</v>
      </c>
      <c r="BO23" s="420"/>
      <c r="BP23" s="420"/>
      <c r="BQ23" s="420"/>
      <c r="BR23" s="420"/>
      <c r="BS23" s="420"/>
      <c r="BT23" s="420"/>
      <c r="BU23" s="421"/>
      <c r="BV23" s="419">
        <v>3432452</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81"/>
      <c r="B24" s="398"/>
      <c r="C24" s="399"/>
      <c r="D24" s="400"/>
      <c r="E24" s="375" t="s">
        <v>161</v>
      </c>
      <c r="F24" s="376"/>
      <c r="G24" s="376"/>
      <c r="H24" s="376"/>
      <c r="I24" s="376"/>
      <c r="J24" s="376"/>
      <c r="K24" s="377"/>
      <c r="L24" s="372">
        <v>1</v>
      </c>
      <c r="M24" s="373"/>
      <c r="N24" s="373"/>
      <c r="O24" s="373"/>
      <c r="P24" s="374"/>
      <c r="Q24" s="372">
        <v>6678</v>
      </c>
      <c r="R24" s="373"/>
      <c r="S24" s="373"/>
      <c r="T24" s="373"/>
      <c r="U24" s="373"/>
      <c r="V24" s="374"/>
      <c r="W24" s="462"/>
      <c r="X24" s="399"/>
      <c r="Y24" s="400"/>
      <c r="Z24" s="375" t="s">
        <v>162</v>
      </c>
      <c r="AA24" s="376"/>
      <c r="AB24" s="376"/>
      <c r="AC24" s="376"/>
      <c r="AD24" s="376"/>
      <c r="AE24" s="376"/>
      <c r="AF24" s="376"/>
      <c r="AG24" s="377"/>
      <c r="AH24" s="372">
        <v>95</v>
      </c>
      <c r="AI24" s="373"/>
      <c r="AJ24" s="373"/>
      <c r="AK24" s="373"/>
      <c r="AL24" s="374"/>
      <c r="AM24" s="372">
        <v>266950</v>
      </c>
      <c r="AN24" s="373"/>
      <c r="AO24" s="373"/>
      <c r="AP24" s="373"/>
      <c r="AQ24" s="373"/>
      <c r="AR24" s="374"/>
      <c r="AS24" s="372">
        <v>2810</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1631013</v>
      </c>
      <c r="BO24" s="420"/>
      <c r="BP24" s="420"/>
      <c r="BQ24" s="420"/>
      <c r="BR24" s="420"/>
      <c r="BS24" s="420"/>
      <c r="BT24" s="420"/>
      <c r="BU24" s="421"/>
      <c r="BV24" s="419">
        <v>1701093</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81"/>
      <c r="B25" s="398"/>
      <c r="C25" s="399"/>
      <c r="D25" s="400"/>
      <c r="E25" s="375" t="s">
        <v>164</v>
      </c>
      <c r="F25" s="376"/>
      <c r="G25" s="376"/>
      <c r="H25" s="376"/>
      <c r="I25" s="376"/>
      <c r="J25" s="376"/>
      <c r="K25" s="377"/>
      <c r="L25" s="372" t="s">
        <v>122</v>
      </c>
      <c r="M25" s="373"/>
      <c r="N25" s="373"/>
      <c r="O25" s="373"/>
      <c r="P25" s="374"/>
      <c r="Q25" s="372" t="s">
        <v>122</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1920</v>
      </c>
      <c r="BO25" s="449"/>
      <c r="BP25" s="449"/>
      <c r="BQ25" s="449"/>
      <c r="BR25" s="449"/>
      <c r="BS25" s="449"/>
      <c r="BT25" s="449"/>
      <c r="BU25" s="450"/>
      <c r="BV25" s="448">
        <v>2668</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81"/>
      <c r="B26" s="398"/>
      <c r="C26" s="399"/>
      <c r="D26" s="400"/>
      <c r="E26" s="375" t="s">
        <v>167</v>
      </c>
      <c r="F26" s="376"/>
      <c r="G26" s="376"/>
      <c r="H26" s="376"/>
      <c r="I26" s="376"/>
      <c r="J26" s="376"/>
      <c r="K26" s="377"/>
      <c r="L26" s="372">
        <v>1</v>
      </c>
      <c r="M26" s="373"/>
      <c r="N26" s="373"/>
      <c r="O26" s="373"/>
      <c r="P26" s="374"/>
      <c r="Q26" s="372">
        <v>5192</v>
      </c>
      <c r="R26" s="373"/>
      <c r="S26" s="373"/>
      <c r="T26" s="373"/>
      <c r="U26" s="373"/>
      <c r="V26" s="374"/>
      <c r="W26" s="462"/>
      <c r="X26" s="399"/>
      <c r="Y26" s="400"/>
      <c r="Z26" s="375" t="s">
        <v>168</v>
      </c>
      <c r="AA26" s="430"/>
      <c r="AB26" s="430"/>
      <c r="AC26" s="430"/>
      <c r="AD26" s="430"/>
      <c r="AE26" s="430"/>
      <c r="AF26" s="430"/>
      <c r="AG26" s="431"/>
      <c r="AH26" s="372" t="s">
        <v>122</v>
      </c>
      <c r="AI26" s="373"/>
      <c r="AJ26" s="373"/>
      <c r="AK26" s="373"/>
      <c r="AL26" s="374"/>
      <c r="AM26" s="372" t="s">
        <v>122</v>
      </c>
      <c r="AN26" s="373"/>
      <c r="AO26" s="373"/>
      <c r="AP26" s="373"/>
      <c r="AQ26" s="373"/>
      <c r="AR26" s="374"/>
      <c r="AS26" s="372" t="s">
        <v>122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81"/>
      <c r="B27" s="398"/>
      <c r="C27" s="399"/>
      <c r="D27" s="400"/>
      <c r="E27" s="375" t="s">
        <v>170</v>
      </c>
      <c r="F27" s="376"/>
      <c r="G27" s="376"/>
      <c r="H27" s="376"/>
      <c r="I27" s="376"/>
      <c r="J27" s="376"/>
      <c r="K27" s="377"/>
      <c r="L27" s="372">
        <v>1</v>
      </c>
      <c r="M27" s="373"/>
      <c r="N27" s="373"/>
      <c r="O27" s="373"/>
      <c r="P27" s="374"/>
      <c r="Q27" s="372">
        <v>2741</v>
      </c>
      <c r="R27" s="373"/>
      <c r="S27" s="373"/>
      <c r="T27" s="373"/>
      <c r="U27" s="373"/>
      <c r="V27" s="374"/>
      <c r="W27" s="462"/>
      <c r="X27" s="399"/>
      <c r="Y27" s="400"/>
      <c r="Z27" s="375" t="s">
        <v>171</v>
      </c>
      <c r="AA27" s="376"/>
      <c r="AB27" s="376"/>
      <c r="AC27" s="376"/>
      <c r="AD27" s="376"/>
      <c r="AE27" s="376"/>
      <c r="AF27" s="376"/>
      <c r="AG27" s="377"/>
      <c r="AH27" s="372">
        <v>1</v>
      </c>
      <c r="AI27" s="373"/>
      <c r="AJ27" s="373"/>
      <c r="AK27" s="373"/>
      <c r="AL27" s="374"/>
      <c r="AM27" s="372" t="s">
        <v>172</v>
      </c>
      <c r="AN27" s="373"/>
      <c r="AO27" s="373"/>
      <c r="AP27" s="373"/>
      <c r="AQ27" s="373"/>
      <c r="AR27" s="374"/>
      <c r="AS27" s="372" t="s">
        <v>172</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v>175005</v>
      </c>
      <c r="BO27" s="454"/>
      <c r="BP27" s="454"/>
      <c r="BQ27" s="454"/>
      <c r="BR27" s="454"/>
      <c r="BS27" s="454"/>
      <c r="BT27" s="454"/>
      <c r="BU27" s="455"/>
      <c r="BV27" s="453">
        <v>174985</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81"/>
      <c r="B28" s="398"/>
      <c r="C28" s="399"/>
      <c r="D28" s="400"/>
      <c r="E28" s="375" t="s">
        <v>174</v>
      </c>
      <c r="F28" s="376"/>
      <c r="G28" s="376"/>
      <c r="H28" s="376"/>
      <c r="I28" s="376"/>
      <c r="J28" s="376"/>
      <c r="K28" s="377"/>
      <c r="L28" s="372">
        <v>1</v>
      </c>
      <c r="M28" s="373"/>
      <c r="N28" s="373"/>
      <c r="O28" s="373"/>
      <c r="P28" s="374"/>
      <c r="Q28" s="372">
        <v>2131</v>
      </c>
      <c r="R28" s="373"/>
      <c r="S28" s="373"/>
      <c r="T28" s="373"/>
      <c r="U28" s="373"/>
      <c r="V28" s="374"/>
      <c r="W28" s="462"/>
      <c r="X28" s="399"/>
      <c r="Y28" s="400"/>
      <c r="Z28" s="375" t="s">
        <v>175</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1321162</v>
      </c>
      <c r="BO28" s="449"/>
      <c r="BP28" s="449"/>
      <c r="BQ28" s="449"/>
      <c r="BR28" s="449"/>
      <c r="BS28" s="449"/>
      <c r="BT28" s="449"/>
      <c r="BU28" s="450"/>
      <c r="BV28" s="448">
        <v>1444371</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81"/>
      <c r="B29" s="398"/>
      <c r="C29" s="399"/>
      <c r="D29" s="400"/>
      <c r="E29" s="375" t="s">
        <v>177</v>
      </c>
      <c r="F29" s="376"/>
      <c r="G29" s="376"/>
      <c r="H29" s="376"/>
      <c r="I29" s="376"/>
      <c r="J29" s="376"/>
      <c r="K29" s="377"/>
      <c r="L29" s="372">
        <v>7</v>
      </c>
      <c r="M29" s="373"/>
      <c r="N29" s="373"/>
      <c r="O29" s="373"/>
      <c r="P29" s="374"/>
      <c r="Q29" s="372">
        <v>1966</v>
      </c>
      <c r="R29" s="373"/>
      <c r="S29" s="373"/>
      <c r="T29" s="373"/>
      <c r="U29" s="373"/>
      <c r="V29" s="374"/>
      <c r="W29" s="463"/>
      <c r="X29" s="464"/>
      <c r="Y29" s="465"/>
      <c r="Z29" s="375" t="s">
        <v>178</v>
      </c>
      <c r="AA29" s="376"/>
      <c r="AB29" s="376"/>
      <c r="AC29" s="376"/>
      <c r="AD29" s="376"/>
      <c r="AE29" s="376"/>
      <c r="AF29" s="376"/>
      <c r="AG29" s="377"/>
      <c r="AH29" s="372">
        <v>96</v>
      </c>
      <c r="AI29" s="373"/>
      <c r="AJ29" s="373"/>
      <c r="AK29" s="373"/>
      <c r="AL29" s="374"/>
      <c r="AM29" s="372">
        <v>270880</v>
      </c>
      <c r="AN29" s="373"/>
      <c r="AO29" s="373"/>
      <c r="AP29" s="373"/>
      <c r="AQ29" s="373"/>
      <c r="AR29" s="374"/>
      <c r="AS29" s="372">
        <v>2822</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133450</v>
      </c>
      <c r="BO29" s="420"/>
      <c r="BP29" s="420"/>
      <c r="BQ29" s="420"/>
      <c r="BR29" s="420"/>
      <c r="BS29" s="420"/>
      <c r="BT29" s="420"/>
      <c r="BU29" s="421"/>
      <c r="BV29" s="419">
        <v>118288</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94.1</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2169273</v>
      </c>
      <c r="BO30" s="454"/>
      <c r="BP30" s="454"/>
      <c r="BQ30" s="454"/>
      <c r="BR30" s="454"/>
      <c r="BS30" s="454"/>
      <c r="BT30" s="454"/>
      <c r="BU30" s="455"/>
      <c r="BV30" s="453">
        <v>2081743</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2">
      <c r="A33" s="181"/>
      <c r="B33" s="205"/>
      <c r="C33" s="371" t="s">
        <v>187</v>
      </c>
      <c r="D33" s="371"/>
      <c r="E33" s="370" t="s">
        <v>188</v>
      </c>
      <c r="F33" s="370"/>
      <c r="G33" s="370"/>
      <c r="H33" s="370"/>
      <c r="I33" s="370"/>
      <c r="J33" s="370"/>
      <c r="K33" s="370"/>
      <c r="L33" s="370"/>
      <c r="M33" s="370"/>
      <c r="N33" s="370"/>
      <c r="O33" s="370"/>
      <c r="P33" s="370"/>
      <c r="Q33" s="370"/>
      <c r="R33" s="370"/>
      <c r="S33" s="370"/>
      <c r="T33" s="206"/>
      <c r="U33" s="371" t="s">
        <v>187</v>
      </c>
      <c r="V33" s="371"/>
      <c r="W33" s="370" t="s">
        <v>188</v>
      </c>
      <c r="X33" s="370"/>
      <c r="Y33" s="370"/>
      <c r="Z33" s="370"/>
      <c r="AA33" s="370"/>
      <c r="AB33" s="370"/>
      <c r="AC33" s="370"/>
      <c r="AD33" s="370"/>
      <c r="AE33" s="370"/>
      <c r="AF33" s="370"/>
      <c r="AG33" s="370"/>
      <c r="AH33" s="370"/>
      <c r="AI33" s="370"/>
      <c r="AJ33" s="370"/>
      <c r="AK33" s="370"/>
      <c r="AL33" s="206"/>
      <c r="AM33" s="371" t="s">
        <v>187</v>
      </c>
      <c r="AN33" s="371"/>
      <c r="AO33" s="370" t="s">
        <v>188</v>
      </c>
      <c r="AP33" s="370"/>
      <c r="AQ33" s="370"/>
      <c r="AR33" s="370"/>
      <c r="AS33" s="370"/>
      <c r="AT33" s="370"/>
      <c r="AU33" s="370"/>
      <c r="AV33" s="370"/>
      <c r="AW33" s="370"/>
      <c r="AX33" s="370"/>
      <c r="AY33" s="370"/>
      <c r="AZ33" s="370"/>
      <c r="BA33" s="370"/>
      <c r="BB33" s="370"/>
      <c r="BC33" s="370"/>
      <c r="BD33" s="207"/>
      <c r="BE33" s="370" t="s">
        <v>189</v>
      </c>
      <c r="BF33" s="370"/>
      <c r="BG33" s="370" t="s">
        <v>190</v>
      </c>
      <c r="BH33" s="370"/>
      <c r="BI33" s="370"/>
      <c r="BJ33" s="370"/>
      <c r="BK33" s="370"/>
      <c r="BL33" s="370"/>
      <c r="BM33" s="370"/>
      <c r="BN33" s="370"/>
      <c r="BO33" s="370"/>
      <c r="BP33" s="370"/>
      <c r="BQ33" s="370"/>
      <c r="BR33" s="370"/>
      <c r="BS33" s="370"/>
      <c r="BT33" s="370"/>
      <c r="BU33" s="370"/>
      <c r="BV33" s="207"/>
      <c r="BW33" s="371" t="s">
        <v>189</v>
      </c>
      <c r="BX33" s="371"/>
      <c r="BY33" s="370" t="s">
        <v>191</v>
      </c>
      <c r="BZ33" s="370"/>
      <c r="CA33" s="370"/>
      <c r="CB33" s="370"/>
      <c r="CC33" s="370"/>
      <c r="CD33" s="370"/>
      <c r="CE33" s="370"/>
      <c r="CF33" s="370"/>
      <c r="CG33" s="370"/>
      <c r="CH33" s="370"/>
      <c r="CI33" s="370"/>
      <c r="CJ33" s="370"/>
      <c r="CK33" s="370"/>
      <c r="CL33" s="370"/>
      <c r="CM33" s="370"/>
      <c r="CN33" s="206"/>
      <c r="CO33" s="371" t="s">
        <v>187</v>
      </c>
      <c r="CP33" s="371"/>
      <c r="CQ33" s="370" t="s">
        <v>192</v>
      </c>
      <c r="CR33" s="370"/>
      <c r="CS33" s="370"/>
      <c r="CT33" s="370"/>
      <c r="CU33" s="370"/>
      <c r="CV33" s="370"/>
      <c r="CW33" s="370"/>
      <c r="CX33" s="370"/>
      <c r="CY33" s="370"/>
      <c r="CZ33" s="370"/>
      <c r="DA33" s="370"/>
      <c r="DB33" s="370"/>
      <c r="DC33" s="370"/>
      <c r="DD33" s="370"/>
      <c r="DE33" s="370"/>
      <c r="DF33" s="206"/>
      <c r="DG33" s="369" t="s">
        <v>193</v>
      </c>
      <c r="DH33" s="369"/>
      <c r="DI33" s="208"/>
    </row>
    <row r="34" spans="1:113" ht="32.25" customHeight="1" x14ac:dyDescent="0.2">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81"/>
      <c r="AM34" s="367">
        <f>IF(AO34="","",MAX(C34:D43,U34:V43)+1)</f>
        <v>5</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7</v>
      </c>
      <c r="BX34" s="367"/>
      <c r="BY34" s="368" t="str">
        <f>IF('各会計、関係団体の財政状況及び健全化判断比率'!B68="","",'各会計、関係団体の財政状況及び健全化判断比率'!B68)</f>
        <v>可茂衛生施設利用組合</v>
      </c>
      <c r="BZ34" s="368"/>
      <c r="CA34" s="368"/>
      <c r="CB34" s="368"/>
      <c r="CC34" s="368"/>
      <c r="CD34" s="368"/>
      <c r="CE34" s="368"/>
      <c r="CF34" s="368"/>
      <c r="CG34" s="368"/>
      <c r="CH34" s="368"/>
      <c r="CI34" s="368"/>
      <c r="CJ34" s="368"/>
      <c r="CK34" s="368"/>
      <c r="CL34" s="368"/>
      <c r="CM34" s="368"/>
      <c r="CN34" s="181"/>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2">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後期高齢者医療特別会計</v>
      </c>
      <c r="X35" s="368"/>
      <c r="Y35" s="368"/>
      <c r="Z35" s="368"/>
      <c r="AA35" s="368"/>
      <c r="AB35" s="368"/>
      <c r="AC35" s="368"/>
      <c r="AD35" s="368"/>
      <c r="AE35" s="368"/>
      <c r="AF35" s="368"/>
      <c r="AG35" s="368"/>
      <c r="AH35" s="368"/>
      <c r="AI35" s="368"/>
      <c r="AJ35" s="368"/>
      <c r="AK35" s="368"/>
      <c r="AL35" s="181"/>
      <c r="AM35" s="367">
        <f t="shared" ref="AM35:AM43" si="0">IF(AO35="","",AM34+1)</f>
        <v>6</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8</v>
      </c>
      <c r="BX35" s="367"/>
      <c r="BY35" s="368" t="str">
        <f>IF('各会計、関係団体の財政状況及び健全化判断比率'!B69="","",'各会計、関係団体の財政状況及び健全化判断比率'!B69)</f>
        <v>岐阜県市町村会館組合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2">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介護保険特別会計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9</v>
      </c>
      <c r="BX36" s="367"/>
      <c r="BY36" s="368" t="str">
        <f>IF('各会計、関係団体の財政状況及び健全化判断比率'!B70="","",'各会計、関係団体の財政状況及び健全化判断比率'!B70)</f>
        <v>岐阜県市町村職員退職手当組合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2">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10</v>
      </c>
      <c r="BX37" s="367"/>
      <c r="BY37" s="368" t="str">
        <f>IF('各会計、関係団体の財政状況及び健全化判断比率'!B71="","",'各会計、関係団体の財政状況及び健全化判断比率'!B71)</f>
        <v>可茂消防事務組合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2">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11</v>
      </c>
      <c r="BX38" s="367"/>
      <c r="BY38" s="368" t="str">
        <f>IF('各会計、関係団体の財政状況及び健全化判断比率'!B72="","",'各会計、関係団体の財政状況及び健全化判断比率'!B72)</f>
        <v>岐阜県後期高齢者医療広域連合（一般会計）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2">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12</v>
      </c>
      <c r="BX39" s="367"/>
      <c r="BY39" s="368" t="str">
        <f>IF('各会計、関係団体の財政状況及び健全化判断比率'!B73="","",'各会計、関係団体の財政状況及び健全化判断比率'!B73)</f>
        <v>岐阜県後期高齢者医療広域連合（特別会計）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2">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13</v>
      </c>
      <c r="BX40" s="367"/>
      <c r="BY40" s="368" t="str">
        <f>IF('各会計、関係団体の財政状況及び健全化判断比率'!B74="","",'各会計、関係団体の財政状況及び健全化判断比率'!B74)</f>
        <v>可茂公設地方卸売市場組合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2">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2">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2">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2r2tiSP0JLJzueMplH+88xZjV0vEIzscFWXpAApKfG7hGuXbffaeC3euEKe9NJwg2My8dfS+D1AqtNrOe5c5w==" saltValue="YxLQrHQjpkfuM96aURWWf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1" t="s">
        <v>533</v>
      </c>
      <c r="D34" s="1151"/>
      <c r="E34" s="1152"/>
      <c r="F34" s="32">
        <v>14.75</v>
      </c>
      <c r="G34" s="33">
        <v>13.1</v>
      </c>
      <c r="H34" s="33">
        <v>12.39</v>
      </c>
      <c r="I34" s="33">
        <v>12.62</v>
      </c>
      <c r="J34" s="34">
        <v>11.92</v>
      </c>
      <c r="K34" s="22"/>
      <c r="L34" s="22"/>
      <c r="M34" s="22"/>
      <c r="N34" s="22"/>
      <c r="O34" s="22"/>
      <c r="P34" s="22"/>
    </row>
    <row r="35" spans="1:16" ht="39" customHeight="1" x14ac:dyDescent="0.2">
      <c r="A35" s="22"/>
      <c r="B35" s="35"/>
      <c r="C35" s="1145" t="s">
        <v>534</v>
      </c>
      <c r="D35" s="1146"/>
      <c r="E35" s="1147"/>
      <c r="F35" s="36">
        <v>7.04</v>
      </c>
      <c r="G35" s="37">
        <v>8.7200000000000006</v>
      </c>
      <c r="H35" s="37">
        <v>7.37</v>
      </c>
      <c r="I35" s="37">
        <v>7.81</v>
      </c>
      <c r="J35" s="38">
        <v>7.59</v>
      </c>
      <c r="K35" s="22"/>
      <c r="L35" s="22"/>
      <c r="M35" s="22"/>
      <c r="N35" s="22"/>
      <c r="O35" s="22"/>
      <c r="P35" s="22"/>
    </row>
    <row r="36" spans="1:16" ht="39" customHeight="1" x14ac:dyDescent="0.2">
      <c r="A36" s="22"/>
      <c r="B36" s="35"/>
      <c r="C36" s="1145" t="s">
        <v>535</v>
      </c>
      <c r="D36" s="1146"/>
      <c r="E36" s="1147"/>
      <c r="F36" s="36">
        <v>0.1</v>
      </c>
      <c r="G36" s="37">
        <v>0.84</v>
      </c>
      <c r="H36" s="37">
        <v>0.68</v>
      </c>
      <c r="I36" s="37">
        <v>0.2</v>
      </c>
      <c r="J36" s="38">
        <v>0.76</v>
      </c>
      <c r="K36" s="22"/>
      <c r="L36" s="22"/>
      <c r="M36" s="22"/>
      <c r="N36" s="22"/>
      <c r="O36" s="22"/>
      <c r="P36" s="22"/>
    </row>
    <row r="37" spans="1:16" ht="39" customHeight="1" x14ac:dyDescent="0.2">
      <c r="A37" s="22"/>
      <c r="B37" s="35"/>
      <c r="C37" s="1145" t="s">
        <v>536</v>
      </c>
      <c r="D37" s="1146"/>
      <c r="E37" s="1147"/>
      <c r="F37" s="36" t="s">
        <v>487</v>
      </c>
      <c r="G37" s="37">
        <v>0.94</v>
      </c>
      <c r="H37" s="37">
        <v>1</v>
      </c>
      <c r="I37" s="37">
        <v>2.75</v>
      </c>
      <c r="J37" s="38">
        <v>0.73</v>
      </c>
      <c r="K37" s="22"/>
      <c r="L37" s="22"/>
      <c r="M37" s="22"/>
      <c r="N37" s="22"/>
      <c r="O37" s="22"/>
      <c r="P37" s="22"/>
    </row>
    <row r="38" spans="1:16" ht="39" customHeight="1" x14ac:dyDescent="0.2">
      <c r="A38" s="22"/>
      <c r="B38" s="35"/>
      <c r="C38" s="1145" t="s">
        <v>537</v>
      </c>
      <c r="D38" s="1146"/>
      <c r="E38" s="1147"/>
      <c r="F38" s="36">
        <v>1.01</v>
      </c>
      <c r="G38" s="37">
        <v>0.87</v>
      </c>
      <c r="H38" s="37">
        <v>1.01</v>
      </c>
      <c r="I38" s="37">
        <v>0.42</v>
      </c>
      <c r="J38" s="38">
        <v>0.48</v>
      </c>
      <c r="K38" s="22"/>
      <c r="L38" s="22"/>
      <c r="M38" s="22"/>
      <c r="N38" s="22"/>
      <c r="O38" s="22"/>
      <c r="P38" s="22"/>
    </row>
    <row r="39" spans="1:16" ht="39" customHeight="1" x14ac:dyDescent="0.2">
      <c r="A39" s="22"/>
      <c r="B39" s="35"/>
      <c r="C39" s="1145" t="s">
        <v>538</v>
      </c>
      <c r="D39" s="1146"/>
      <c r="E39" s="1147"/>
      <c r="F39" s="36">
        <v>0.08</v>
      </c>
      <c r="G39" s="37">
        <v>0.08</v>
      </c>
      <c r="H39" s="37">
        <v>7.0000000000000007E-2</v>
      </c>
      <c r="I39" s="37">
        <v>0.11</v>
      </c>
      <c r="J39" s="38">
        <v>0.09</v>
      </c>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539</v>
      </c>
      <c r="D42" s="1146"/>
      <c r="E42" s="1147"/>
      <c r="F42" s="36" t="s">
        <v>487</v>
      </c>
      <c r="G42" s="37" t="s">
        <v>487</v>
      </c>
      <c r="H42" s="37" t="s">
        <v>487</v>
      </c>
      <c r="I42" s="37" t="s">
        <v>487</v>
      </c>
      <c r="J42" s="38" t="s">
        <v>487</v>
      </c>
      <c r="K42" s="22"/>
      <c r="L42" s="22"/>
      <c r="M42" s="22"/>
      <c r="N42" s="22"/>
      <c r="O42" s="22"/>
      <c r="P42" s="22"/>
    </row>
    <row r="43" spans="1:16" ht="39" customHeight="1" thickBot="1" x14ac:dyDescent="0.25">
      <c r="A43" s="22"/>
      <c r="B43" s="40"/>
      <c r="C43" s="1148" t="s">
        <v>540</v>
      </c>
      <c r="D43" s="1149"/>
      <c r="E43" s="1150"/>
      <c r="F43" s="41">
        <v>1.25</v>
      </c>
      <c r="G43" s="42" t="s">
        <v>487</v>
      </c>
      <c r="H43" s="42" t="s">
        <v>487</v>
      </c>
      <c r="I43" s="42" t="s">
        <v>487</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U2GOLx6fkCr3e4taFTy6gvwm/XTgJ9rqqF2M45DUZjseHOdFKH0Yb3Pbun/x8Z+WnGzHou7bxOJUXYg2kcZxJg==" saltValue="gf/hJT3HLhpGW2GOv0gTV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365</v>
      </c>
      <c r="L45" s="60">
        <v>375</v>
      </c>
      <c r="M45" s="60">
        <v>396</v>
      </c>
      <c r="N45" s="60">
        <v>397</v>
      </c>
      <c r="O45" s="61">
        <v>430</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487</v>
      </c>
      <c r="L46" s="64" t="s">
        <v>487</v>
      </c>
      <c r="M46" s="64" t="s">
        <v>487</v>
      </c>
      <c r="N46" s="64" t="s">
        <v>487</v>
      </c>
      <c r="O46" s="65" t="s">
        <v>487</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487</v>
      </c>
      <c r="L47" s="64" t="s">
        <v>487</v>
      </c>
      <c r="M47" s="64" t="s">
        <v>487</v>
      </c>
      <c r="N47" s="64" t="s">
        <v>487</v>
      </c>
      <c r="O47" s="65" t="s">
        <v>487</v>
      </c>
      <c r="P47" s="48"/>
      <c r="Q47" s="48"/>
      <c r="R47" s="48"/>
      <c r="S47" s="48"/>
      <c r="T47" s="48"/>
      <c r="U47" s="48"/>
    </row>
    <row r="48" spans="1:21" ht="30.75" customHeight="1" x14ac:dyDescent="0.2">
      <c r="A48" s="48"/>
      <c r="B48" s="1178"/>
      <c r="C48" s="1179"/>
      <c r="D48" s="62"/>
      <c r="E48" s="1155" t="s">
        <v>13</v>
      </c>
      <c r="F48" s="1155"/>
      <c r="G48" s="1155"/>
      <c r="H48" s="1155"/>
      <c r="I48" s="1155"/>
      <c r="J48" s="1156"/>
      <c r="K48" s="63">
        <v>370</v>
      </c>
      <c r="L48" s="64">
        <v>334</v>
      </c>
      <c r="M48" s="64">
        <v>315</v>
      </c>
      <c r="N48" s="64">
        <v>333</v>
      </c>
      <c r="O48" s="65">
        <v>311</v>
      </c>
      <c r="P48" s="48"/>
      <c r="Q48" s="48"/>
      <c r="R48" s="48"/>
      <c r="S48" s="48"/>
      <c r="T48" s="48"/>
      <c r="U48" s="48"/>
    </row>
    <row r="49" spans="1:21" ht="30.75" customHeight="1" x14ac:dyDescent="0.2">
      <c r="A49" s="48"/>
      <c r="B49" s="1178"/>
      <c r="C49" s="1179"/>
      <c r="D49" s="62"/>
      <c r="E49" s="1155" t="s">
        <v>14</v>
      </c>
      <c r="F49" s="1155"/>
      <c r="G49" s="1155"/>
      <c r="H49" s="1155"/>
      <c r="I49" s="1155"/>
      <c r="J49" s="1156"/>
      <c r="K49" s="63">
        <v>17</v>
      </c>
      <c r="L49" s="64">
        <v>22</v>
      </c>
      <c r="M49" s="64">
        <v>26</v>
      </c>
      <c r="N49" s="64">
        <v>30</v>
      </c>
      <c r="O49" s="65">
        <v>33</v>
      </c>
      <c r="P49" s="48"/>
      <c r="Q49" s="48"/>
      <c r="R49" s="48"/>
      <c r="S49" s="48"/>
      <c r="T49" s="48"/>
      <c r="U49" s="48"/>
    </row>
    <row r="50" spans="1:21" ht="30.75" customHeight="1" x14ac:dyDescent="0.2">
      <c r="A50" s="48"/>
      <c r="B50" s="1178"/>
      <c r="C50" s="1179"/>
      <c r="D50" s="62"/>
      <c r="E50" s="1155" t="s">
        <v>15</v>
      </c>
      <c r="F50" s="1155"/>
      <c r="G50" s="1155"/>
      <c r="H50" s="1155"/>
      <c r="I50" s="1155"/>
      <c r="J50" s="1156"/>
      <c r="K50" s="63" t="s">
        <v>487</v>
      </c>
      <c r="L50" s="64" t="s">
        <v>487</v>
      </c>
      <c r="M50" s="64" t="s">
        <v>487</v>
      </c>
      <c r="N50" s="64" t="s">
        <v>487</v>
      </c>
      <c r="O50" s="65" t="s">
        <v>487</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487</v>
      </c>
      <c r="L51" s="64" t="s">
        <v>487</v>
      </c>
      <c r="M51" s="64" t="s">
        <v>487</v>
      </c>
      <c r="N51" s="64" t="s">
        <v>487</v>
      </c>
      <c r="O51" s="65" t="s">
        <v>487</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489</v>
      </c>
      <c r="L52" s="64">
        <v>469</v>
      </c>
      <c r="M52" s="64">
        <v>484</v>
      </c>
      <c r="N52" s="64">
        <v>482</v>
      </c>
      <c r="O52" s="65">
        <v>473</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263</v>
      </c>
      <c r="L53" s="69">
        <v>262</v>
      </c>
      <c r="M53" s="69">
        <v>253</v>
      </c>
      <c r="N53" s="69">
        <v>278</v>
      </c>
      <c r="O53" s="70">
        <v>301</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2">
      <c r="B58" s="1161" t="s">
        <v>24</v>
      </c>
      <c r="C58" s="1162"/>
      <c r="D58" s="1167" t="s">
        <v>25</v>
      </c>
      <c r="E58" s="1168"/>
      <c r="F58" s="1168"/>
      <c r="G58" s="1168"/>
      <c r="H58" s="1168"/>
      <c r="I58" s="1168"/>
      <c r="J58" s="1169"/>
      <c r="K58" s="83" t="s">
        <v>487</v>
      </c>
      <c r="L58" s="84" t="s">
        <v>487</v>
      </c>
      <c r="M58" s="84" t="s">
        <v>487</v>
      </c>
      <c r="N58" s="84" t="s">
        <v>487</v>
      </c>
      <c r="O58" s="85" t="s">
        <v>487</v>
      </c>
    </row>
    <row r="59" spans="1:21" ht="31.5" customHeight="1" x14ac:dyDescent="0.2">
      <c r="B59" s="1163"/>
      <c r="C59" s="1164"/>
      <c r="D59" s="1170" t="s">
        <v>26</v>
      </c>
      <c r="E59" s="1171"/>
      <c r="F59" s="1171"/>
      <c r="G59" s="1171"/>
      <c r="H59" s="1171"/>
      <c r="I59" s="1171"/>
      <c r="J59" s="1172"/>
      <c r="K59" s="86" t="s">
        <v>487</v>
      </c>
      <c r="L59" s="87" t="s">
        <v>487</v>
      </c>
      <c r="M59" s="87" t="s">
        <v>487</v>
      </c>
      <c r="N59" s="87" t="s">
        <v>487</v>
      </c>
      <c r="O59" s="88" t="s">
        <v>487</v>
      </c>
    </row>
    <row r="60" spans="1:21" ht="31.5" customHeight="1" thickBot="1" x14ac:dyDescent="0.25">
      <c r="B60" s="1165"/>
      <c r="C60" s="1166"/>
      <c r="D60" s="1173" t="s">
        <v>27</v>
      </c>
      <c r="E60" s="1174"/>
      <c r="F60" s="1174"/>
      <c r="G60" s="1174"/>
      <c r="H60" s="1174"/>
      <c r="I60" s="1174"/>
      <c r="J60" s="1175"/>
      <c r="K60" s="89" t="s">
        <v>487</v>
      </c>
      <c r="L60" s="90" t="s">
        <v>487</v>
      </c>
      <c r="M60" s="90" t="s">
        <v>487</v>
      </c>
      <c r="N60" s="90" t="s">
        <v>487</v>
      </c>
      <c r="O60" s="91" t="s">
        <v>487</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Oce6BQ4JJx1JnCwhxWl6q7LFJO7eclaI5R/ydd8+7xdSLtidilrbNTx8JR8nfeyvn4xxwtuYyYAb8V9yVZa98A==" saltValue="Yzkhwws8Q9xxW0Ihn9ucn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96" t="s">
        <v>30</v>
      </c>
      <c r="C41" s="1197"/>
      <c r="D41" s="105"/>
      <c r="E41" s="1198" t="s">
        <v>31</v>
      </c>
      <c r="F41" s="1198"/>
      <c r="G41" s="1198"/>
      <c r="H41" s="1199"/>
      <c r="I41" s="355">
        <v>3930</v>
      </c>
      <c r="J41" s="356">
        <v>3973</v>
      </c>
      <c r="K41" s="356">
        <v>4002</v>
      </c>
      <c r="L41" s="356">
        <v>3839</v>
      </c>
      <c r="M41" s="357">
        <v>3576</v>
      </c>
    </row>
    <row r="42" spans="2:13" ht="27.75" customHeight="1" x14ac:dyDescent="0.2">
      <c r="B42" s="1186"/>
      <c r="C42" s="1187"/>
      <c r="D42" s="106"/>
      <c r="E42" s="1190" t="s">
        <v>32</v>
      </c>
      <c r="F42" s="1190"/>
      <c r="G42" s="1190"/>
      <c r="H42" s="1191"/>
      <c r="I42" s="358" t="s">
        <v>487</v>
      </c>
      <c r="J42" s="359" t="s">
        <v>487</v>
      </c>
      <c r="K42" s="359" t="s">
        <v>487</v>
      </c>
      <c r="L42" s="359" t="s">
        <v>487</v>
      </c>
      <c r="M42" s="360" t="s">
        <v>487</v>
      </c>
    </row>
    <row r="43" spans="2:13" ht="27.75" customHeight="1" x14ac:dyDescent="0.2">
      <c r="B43" s="1186"/>
      <c r="C43" s="1187"/>
      <c r="D43" s="106"/>
      <c r="E43" s="1190" t="s">
        <v>33</v>
      </c>
      <c r="F43" s="1190"/>
      <c r="G43" s="1190"/>
      <c r="H43" s="1191"/>
      <c r="I43" s="358">
        <v>3549</v>
      </c>
      <c r="J43" s="359">
        <v>3248</v>
      </c>
      <c r="K43" s="359">
        <v>2861</v>
      </c>
      <c r="L43" s="359">
        <v>2679</v>
      </c>
      <c r="M43" s="360">
        <v>2602</v>
      </c>
    </row>
    <row r="44" spans="2:13" ht="27.75" customHeight="1" x14ac:dyDescent="0.2">
      <c r="B44" s="1186"/>
      <c r="C44" s="1187"/>
      <c r="D44" s="106"/>
      <c r="E44" s="1190" t="s">
        <v>34</v>
      </c>
      <c r="F44" s="1190"/>
      <c r="G44" s="1190"/>
      <c r="H44" s="1191"/>
      <c r="I44" s="358">
        <v>187</v>
      </c>
      <c r="J44" s="359">
        <v>187</v>
      </c>
      <c r="K44" s="359">
        <v>191</v>
      </c>
      <c r="L44" s="359">
        <v>187</v>
      </c>
      <c r="M44" s="360">
        <v>178</v>
      </c>
    </row>
    <row r="45" spans="2:13" ht="27.75" customHeight="1" x14ac:dyDescent="0.2">
      <c r="B45" s="1186"/>
      <c r="C45" s="1187"/>
      <c r="D45" s="106"/>
      <c r="E45" s="1190" t="s">
        <v>35</v>
      </c>
      <c r="F45" s="1190"/>
      <c r="G45" s="1190"/>
      <c r="H45" s="1191"/>
      <c r="I45" s="358">
        <v>10</v>
      </c>
      <c r="J45" s="359" t="s">
        <v>487</v>
      </c>
      <c r="K45" s="359">
        <v>42</v>
      </c>
      <c r="L45" s="359">
        <v>81</v>
      </c>
      <c r="M45" s="360">
        <v>75</v>
      </c>
    </row>
    <row r="46" spans="2:13" ht="27.75" customHeight="1" x14ac:dyDescent="0.2">
      <c r="B46" s="1186"/>
      <c r="C46" s="1187"/>
      <c r="D46" s="107"/>
      <c r="E46" s="1190" t="s">
        <v>36</v>
      </c>
      <c r="F46" s="1190"/>
      <c r="G46" s="1190"/>
      <c r="H46" s="1191"/>
      <c r="I46" s="358" t="s">
        <v>487</v>
      </c>
      <c r="J46" s="359" t="s">
        <v>487</v>
      </c>
      <c r="K46" s="359" t="s">
        <v>487</v>
      </c>
      <c r="L46" s="359" t="s">
        <v>487</v>
      </c>
      <c r="M46" s="360" t="s">
        <v>487</v>
      </c>
    </row>
    <row r="47" spans="2:13" ht="27.75" customHeight="1" x14ac:dyDescent="0.2">
      <c r="B47" s="1186"/>
      <c r="C47" s="1187"/>
      <c r="D47" s="108"/>
      <c r="E47" s="1200" t="s">
        <v>37</v>
      </c>
      <c r="F47" s="1201"/>
      <c r="G47" s="1201"/>
      <c r="H47" s="1202"/>
      <c r="I47" s="358" t="s">
        <v>487</v>
      </c>
      <c r="J47" s="359" t="s">
        <v>487</v>
      </c>
      <c r="K47" s="359" t="s">
        <v>487</v>
      </c>
      <c r="L47" s="359" t="s">
        <v>487</v>
      </c>
      <c r="M47" s="360" t="s">
        <v>487</v>
      </c>
    </row>
    <row r="48" spans="2:13" ht="27.75" customHeight="1" x14ac:dyDescent="0.2">
      <c r="B48" s="1186"/>
      <c r="C48" s="1187"/>
      <c r="D48" s="106"/>
      <c r="E48" s="1190" t="s">
        <v>38</v>
      </c>
      <c r="F48" s="1190"/>
      <c r="G48" s="1190"/>
      <c r="H48" s="1191"/>
      <c r="I48" s="358" t="s">
        <v>487</v>
      </c>
      <c r="J48" s="359" t="s">
        <v>487</v>
      </c>
      <c r="K48" s="359" t="s">
        <v>487</v>
      </c>
      <c r="L48" s="359" t="s">
        <v>487</v>
      </c>
      <c r="M48" s="360" t="s">
        <v>487</v>
      </c>
    </row>
    <row r="49" spans="2:13" ht="27.75" customHeight="1" x14ac:dyDescent="0.2">
      <c r="B49" s="1188"/>
      <c r="C49" s="1189"/>
      <c r="D49" s="106"/>
      <c r="E49" s="1190" t="s">
        <v>39</v>
      </c>
      <c r="F49" s="1190"/>
      <c r="G49" s="1190"/>
      <c r="H49" s="1191"/>
      <c r="I49" s="358" t="s">
        <v>487</v>
      </c>
      <c r="J49" s="359" t="s">
        <v>487</v>
      </c>
      <c r="K49" s="359" t="s">
        <v>487</v>
      </c>
      <c r="L49" s="359" t="s">
        <v>487</v>
      </c>
      <c r="M49" s="360" t="s">
        <v>487</v>
      </c>
    </row>
    <row r="50" spans="2:13" ht="27.75" customHeight="1" x14ac:dyDescent="0.2">
      <c r="B50" s="1184" t="s">
        <v>40</v>
      </c>
      <c r="C50" s="1185"/>
      <c r="D50" s="109"/>
      <c r="E50" s="1190" t="s">
        <v>41</v>
      </c>
      <c r="F50" s="1190"/>
      <c r="G50" s="1190"/>
      <c r="H50" s="1191"/>
      <c r="I50" s="358">
        <v>3506</v>
      </c>
      <c r="J50" s="359">
        <v>3761</v>
      </c>
      <c r="K50" s="359">
        <v>4168</v>
      </c>
      <c r="L50" s="359">
        <v>4192</v>
      </c>
      <c r="M50" s="360">
        <v>4146</v>
      </c>
    </row>
    <row r="51" spans="2:13" ht="27.75" customHeight="1" x14ac:dyDescent="0.2">
      <c r="B51" s="1186"/>
      <c r="C51" s="1187"/>
      <c r="D51" s="106"/>
      <c r="E51" s="1190" t="s">
        <v>42</v>
      </c>
      <c r="F51" s="1190"/>
      <c r="G51" s="1190"/>
      <c r="H51" s="1191"/>
      <c r="I51" s="358">
        <v>234</v>
      </c>
      <c r="J51" s="359">
        <v>190</v>
      </c>
      <c r="K51" s="359">
        <v>182</v>
      </c>
      <c r="L51" s="359">
        <v>161</v>
      </c>
      <c r="M51" s="360">
        <v>143</v>
      </c>
    </row>
    <row r="52" spans="2:13" ht="27.75" customHeight="1" x14ac:dyDescent="0.2">
      <c r="B52" s="1188"/>
      <c r="C52" s="1189"/>
      <c r="D52" s="106"/>
      <c r="E52" s="1190" t="s">
        <v>43</v>
      </c>
      <c r="F52" s="1190"/>
      <c r="G52" s="1190"/>
      <c r="H52" s="1191"/>
      <c r="I52" s="358">
        <v>4861</v>
      </c>
      <c r="J52" s="359">
        <v>4843</v>
      </c>
      <c r="K52" s="359">
        <v>4684</v>
      </c>
      <c r="L52" s="359">
        <v>4461</v>
      </c>
      <c r="M52" s="360">
        <v>4176</v>
      </c>
    </row>
    <row r="53" spans="2:13" ht="27.75" customHeight="1" thickBot="1" x14ac:dyDescent="0.25">
      <c r="B53" s="1192" t="s">
        <v>19</v>
      </c>
      <c r="C53" s="1193"/>
      <c r="D53" s="110"/>
      <c r="E53" s="1194" t="s">
        <v>44</v>
      </c>
      <c r="F53" s="1194"/>
      <c r="G53" s="1194"/>
      <c r="H53" s="1195"/>
      <c r="I53" s="361">
        <v>-924</v>
      </c>
      <c r="J53" s="362">
        <v>-1387</v>
      </c>
      <c r="K53" s="362">
        <v>-1939</v>
      </c>
      <c r="L53" s="362">
        <v>-2029</v>
      </c>
      <c r="M53" s="363">
        <v>-2033</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vYGZZn0C+frGGV7sFU5ZocGrHAPMCO3HYmB6vNRNB3WTAL5O/5AAqXPQ2ekZ7jlMSydNr40ZRwcvoIpAJjjC1g==" saltValue="Be9KD6SIazy5jOydgRDLo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527</v>
      </c>
      <c r="G54" s="119" t="s">
        <v>528</v>
      </c>
      <c r="H54" s="120" t="s">
        <v>529</v>
      </c>
    </row>
    <row r="55" spans="2:8" ht="52.5" customHeight="1" x14ac:dyDescent="0.2">
      <c r="B55" s="121"/>
      <c r="C55" s="1211" t="s">
        <v>46</v>
      </c>
      <c r="D55" s="1211"/>
      <c r="E55" s="1212"/>
      <c r="F55" s="122">
        <v>1566</v>
      </c>
      <c r="G55" s="122">
        <v>1444</v>
      </c>
      <c r="H55" s="123">
        <v>1321</v>
      </c>
    </row>
    <row r="56" spans="2:8" ht="52.5" customHeight="1" x14ac:dyDescent="0.2">
      <c r="B56" s="124"/>
      <c r="C56" s="1213" t="s">
        <v>47</v>
      </c>
      <c r="D56" s="1213"/>
      <c r="E56" s="1214"/>
      <c r="F56" s="125">
        <v>118</v>
      </c>
      <c r="G56" s="125">
        <v>118</v>
      </c>
      <c r="H56" s="126">
        <v>133</v>
      </c>
    </row>
    <row r="57" spans="2:8" ht="53.25" customHeight="1" x14ac:dyDescent="0.2">
      <c r="B57" s="124"/>
      <c r="C57" s="1215" t="s">
        <v>48</v>
      </c>
      <c r="D57" s="1215"/>
      <c r="E57" s="1216"/>
      <c r="F57" s="127">
        <v>1927</v>
      </c>
      <c r="G57" s="127">
        <v>2082</v>
      </c>
      <c r="H57" s="128">
        <v>2169</v>
      </c>
    </row>
    <row r="58" spans="2:8" ht="45.75" customHeight="1" x14ac:dyDescent="0.2">
      <c r="B58" s="129"/>
      <c r="C58" s="1203" t="s">
        <v>557</v>
      </c>
      <c r="D58" s="1204"/>
      <c r="E58" s="1205"/>
      <c r="F58" s="130">
        <v>791</v>
      </c>
      <c r="G58" s="130">
        <v>993</v>
      </c>
      <c r="H58" s="131">
        <v>1097</v>
      </c>
    </row>
    <row r="59" spans="2:8" ht="45.75" customHeight="1" x14ac:dyDescent="0.2">
      <c r="B59" s="129"/>
      <c r="C59" s="1203" t="s">
        <v>558</v>
      </c>
      <c r="D59" s="1204"/>
      <c r="E59" s="1205"/>
      <c r="F59" s="130">
        <v>409</v>
      </c>
      <c r="G59" s="130">
        <v>411</v>
      </c>
      <c r="H59" s="131">
        <v>395</v>
      </c>
    </row>
    <row r="60" spans="2:8" ht="45.75" customHeight="1" x14ac:dyDescent="0.2">
      <c r="B60" s="129"/>
      <c r="C60" s="1203" t="s">
        <v>559</v>
      </c>
      <c r="D60" s="1204"/>
      <c r="E60" s="1205"/>
      <c r="F60" s="130">
        <v>369</v>
      </c>
      <c r="G60" s="130">
        <v>349</v>
      </c>
      <c r="H60" s="131">
        <v>349</v>
      </c>
    </row>
    <row r="61" spans="2:8" ht="45.75" customHeight="1" x14ac:dyDescent="0.2">
      <c r="B61" s="129"/>
      <c r="C61" s="1203" t="s">
        <v>560</v>
      </c>
      <c r="D61" s="1204"/>
      <c r="E61" s="1205"/>
      <c r="F61" s="130">
        <v>229</v>
      </c>
      <c r="G61" s="130">
        <v>200</v>
      </c>
      <c r="H61" s="131">
        <v>200</v>
      </c>
    </row>
    <row r="62" spans="2:8" ht="45.75" customHeight="1" thickBot="1" x14ac:dyDescent="0.25">
      <c r="B62" s="132"/>
      <c r="C62" s="1206" t="s">
        <v>561</v>
      </c>
      <c r="D62" s="1207"/>
      <c r="E62" s="1208"/>
      <c r="F62" s="133">
        <v>92</v>
      </c>
      <c r="G62" s="133">
        <v>92</v>
      </c>
      <c r="H62" s="134">
        <v>92</v>
      </c>
    </row>
    <row r="63" spans="2:8" ht="52.5" customHeight="1" thickBot="1" x14ac:dyDescent="0.25">
      <c r="B63" s="135"/>
      <c r="C63" s="1209" t="s">
        <v>49</v>
      </c>
      <c r="D63" s="1209"/>
      <c r="E63" s="1210"/>
      <c r="F63" s="136">
        <v>3612</v>
      </c>
      <c r="G63" s="136">
        <v>3644</v>
      </c>
      <c r="H63" s="137">
        <v>3624</v>
      </c>
    </row>
    <row r="64" spans="2:8" ht="13.2" x14ac:dyDescent="0.2"/>
  </sheetData>
  <sheetProtection algorithmName="SHA-512" hashValue="aXEKC0WJSADwhTDqE2pY9lpsgNy+2+nl4CNUJaVztQTf72narR0b6KjUuhlUrk1/fWVkBvu/XqXkZQd7uehqXA==" saltValue="4lSp5TE4hezpL8T28XC4h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21E6C5-CB5C-4291-908E-6FA7B740B227}">
  <sheetPr>
    <pageSetUpPr fitToPage="1"/>
  </sheetPr>
  <dimension ref="A1:DE85"/>
  <sheetViews>
    <sheetView showGridLines="0" zoomScale="70" zoomScaleNormal="70" zoomScaleSheetLayoutView="55" workbookViewId="0">
      <selection activeCell="CH38" sqref="CH38"/>
    </sheetView>
  </sheetViews>
  <sheetFormatPr defaultColWidth="0" defaultRowHeight="0" customHeight="1" zeroHeight="1" x14ac:dyDescent="0.2"/>
  <cols>
    <col min="1" max="1" width="6.33203125" style="1217" customWidth="1"/>
    <col min="2" max="107" width="2.44140625" style="1217" customWidth="1"/>
    <col min="108" max="108" width="6.109375" style="1219" customWidth="1"/>
    <col min="109" max="109" width="5.88671875" style="1218" customWidth="1"/>
    <col min="110" max="16384" width="8.6640625" style="1217" hidden="1"/>
  </cols>
  <sheetData>
    <row r="1" spans="1:109" ht="42.75" customHeight="1" x14ac:dyDescent="0.2">
      <c r="A1" s="1274"/>
      <c r="B1" s="1273"/>
      <c r="DD1" s="1217"/>
      <c r="DE1" s="1217"/>
    </row>
    <row r="2" spans="1:109" ht="25.5" customHeight="1" x14ac:dyDescent="0.2">
      <c r="A2" s="1272"/>
      <c r="C2" s="1272"/>
      <c r="O2" s="1272"/>
      <c r="P2" s="1272"/>
      <c r="Q2" s="1272"/>
      <c r="R2" s="1272"/>
      <c r="S2" s="1272"/>
      <c r="T2" s="1272"/>
      <c r="U2" s="1272"/>
      <c r="V2" s="1272"/>
      <c r="W2" s="1272"/>
      <c r="X2" s="1272"/>
      <c r="Y2" s="1272"/>
      <c r="Z2" s="1272"/>
      <c r="AA2" s="1272"/>
      <c r="AB2" s="1272"/>
      <c r="AC2" s="1272"/>
      <c r="AD2" s="1272"/>
      <c r="AE2" s="1272"/>
      <c r="AF2" s="1272"/>
      <c r="AG2" s="1272"/>
      <c r="AH2" s="1272"/>
      <c r="AI2" s="1272"/>
      <c r="AU2" s="1272"/>
      <c r="BG2" s="1272"/>
      <c r="BS2" s="1272"/>
      <c r="CE2" s="1272"/>
      <c r="CQ2" s="1272"/>
      <c r="DD2" s="1217"/>
      <c r="DE2" s="1217"/>
    </row>
    <row r="3" spans="1:109" ht="25.5" customHeight="1" x14ac:dyDescent="0.2">
      <c r="A3" s="1272"/>
      <c r="C3" s="1272"/>
      <c r="O3" s="1272"/>
      <c r="P3" s="1272"/>
      <c r="Q3" s="1272"/>
      <c r="R3" s="1272"/>
      <c r="S3" s="1272"/>
      <c r="T3" s="1272"/>
      <c r="U3" s="1272"/>
      <c r="V3" s="1272"/>
      <c r="W3" s="1272"/>
      <c r="X3" s="1272"/>
      <c r="Y3" s="1272"/>
      <c r="Z3" s="1272"/>
      <c r="AA3" s="1272"/>
      <c r="AB3" s="1272"/>
      <c r="AC3" s="1272"/>
      <c r="AD3" s="1272"/>
      <c r="AE3" s="1272"/>
      <c r="AF3" s="1272"/>
      <c r="AG3" s="1272"/>
      <c r="AH3" s="1272"/>
      <c r="AI3" s="1272"/>
      <c r="AU3" s="1272"/>
      <c r="BG3" s="1272"/>
      <c r="BS3" s="1272"/>
      <c r="CE3" s="1272"/>
      <c r="CQ3" s="1272"/>
      <c r="DD3" s="1217"/>
      <c r="DE3" s="1217"/>
    </row>
    <row r="4" spans="1:109" s="259" customFormat="1" ht="13.2" x14ac:dyDescent="0.2">
      <c r="A4" s="1272"/>
      <c r="B4" s="1272"/>
      <c r="C4" s="1272"/>
      <c r="D4" s="1272"/>
      <c r="E4" s="1272"/>
      <c r="F4" s="1272"/>
      <c r="G4" s="1272"/>
      <c r="H4" s="1272"/>
      <c r="I4" s="1272"/>
      <c r="J4" s="1272"/>
      <c r="K4" s="1272"/>
      <c r="L4" s="1272"/>
      <c r="M4" s="1272"/>
      <c r="N4" s="1272"/>
      <c r="O4" s="1272"/>
      <c r="P4" s="1272"/>
      <c r="Q4" s="1272"/>
      <c r="R4" s="1272"/>
      <c r="S4" s="1272"/>
      <c r="T4" s="1272"/>
      <c r="U4" s="1272"/>
      <c r="V4" s="1272"/>
      <c r="W4" s="1272"/>
      <c r="X4" s="1272"/>
      <c r="Y4" s="1272"/>
      <c r="Z4" s="1272"/>
      <c r="AA4" s="1272"/>
      <c r="AB4" s="1272"/>
      <c r="AC4" s="1272"/>
      <c r="AD4" s="1272"/>
      <c r="AE4" s="1272"/>
      <c r="AF4" s="1272"/>
      <c r="AG4" s="1272"/>
      <c r="AH4" s="1272"/>
      <c r="AI4" s="1272"/>
      <c r="AJ4" s="1272"/>
      <c r="AK4" s="1272"/>
      <c r="AL4" s="1272"/>
      <c r="AM4" s="1272"/>
      <c r="AN4" s="1272"/>
      <c r="AO4" s="1272"/>
      <c r="AP4" s="1272"/>
      <c r="AQ4" s="1272"/>
      <c r="AR4" s="1272"/>
      <c r="AS4" s="1272"/>
      <c r="AT4" s="1272"/>
      <c r="AU4" s="1272"/>
      <c r="AV4" s="1272"/>
      <c r="AW4" s="1272"/>
      <c r="AX4" s="1272"/>
      <c r="AY4" s="1272"/>
      <c r="AZ4" s="1272"/>
      <c r="BA4" s="1272"/>
      <c r="BB4" s="1272"/>
      <c r="BC4" s="1272"/>
      <c r="BD4" s="1272"/>
      <c r="BE4" s="1272"/>
      <c r="BF4" s="1272"/>
      <c r="BG4" s="1272"/>
      <c r="BH4" s="1272"/>
      <c r="BI4" s="1272"/>
      <c r="BJ4" s="1272"/>
      <c r="BK4" s="1272"/>
      <c r="BL4" s="1272"/>
      <c r="BM4" s="1272"/>
      <c r="BN4" s="1272"/>
      <c r="BO4" s="1272"/>
      <c r="BP4" s="1272"/>
      <c r="BQ4" s="1272"/>
      <c r="BR4" s="1272"/>
      <c r="BS4" s="1272"/>
      <c r="BT4" s="1272"/>
      <c r="BU4" s="1272"/>
      <c r="BV4" s="1272"/>
      <c r="BW4" s="1272"/>
      <c r="BX4" s="1272"/>
      <c r="BY4" s="1272"/>
      <c r="BZ4" s="1272"/>
      <c r="CA4" s="1272"/>
      <c r="CB4" s="1272"/>
      <c r="CC4" s="1272"/>
      <c r="CD4" s="1272"/>
      <c r="CE4" s="1272"/>
      <c r="CF4" s="1272"/>
      <c r="CG4" s="1272"/>
      <c r="CH4" s="1272"/>
      <c r="CI4" s="1272"/>
      <c r="CJ4" s="1272"/>
      <c r="CK4" s="1272"/>
      <c r="CL4" s="1272"/>
      <c r="CM4" s="1272"/>
      <c r="CN4" s="1272"/>
      <c r="CO4" s="1272"/>
      <c r="CP4" s="1272"/>
      <c r="CQ4" s="1272"/>
      <c r="CR4" s="1272"/>
      <c r="CS4" s="1272"/>
      <c r="CT4" s="1272"/>
      <c r="CU4" s="1272"/>
      <c r="CV4" s="1272"/>
      <c r="CW4" s="1272"/>
      <c r="CX4" s="1272"/>
      <c r="CY4" s="1272"/>
      <c r="CZ4" s="1272"/>
      <c r="DA4" s="1272"/>
      <c r="DB4" s="1272"/>
      <c r="DC4" s="1272"/>
      <c r="DD4" s="1272"/>
      <c r="DE4" s="1272"/>
    </row>
    <row r="5" spans="1:109" s="259" customFormat="1" ht="13.2" x14ac:dyDescent="0.2">
      <c r="A5" s="1272"/>
      <c r="B5" s="1272"/>
      <c r="C5" s="1272"/>
      <c r="D5" s="1272"/>
      <c r="E5" s="1272"/>
      <c r="F5" s="1272"/>
      <c r="G5" s="1272"/>
      <c r="H5" s="1272"/>
      <c r="I5" s="1272"/>
      <c r="J5" s="1272"/>
      <c r="K5" s="1272"/>
      <c r="L5" s="1272"/>
      <c r="M5" s="1272"/>
      <c r="N5" s="1272"/>
      <c r="O5" s="1272"/>
      <c r="P5" s="1272"/>
      <c r="Q5" s="1272"/>
      <c r="R5" s="1272"/>
      <c r="S5" s="1272"/>
      <c r="T5" s="1272"/>
      <c r="U5" s="1272"/>
      <c r="V5" s="1272"/>
      <c r="W5" s="1272"/>
      <c r="X5" s="1272"/>
      <c r="Y5" s="1272"/>
      <c r="Z5" s="1272"/>
      <c r="AA5" s="1272"/>
      <c r="AB5" s="1272"/>
      <c r="AC5" s="1272"/>
      <c r="AD5" s="1272"/>
      <c r="AE5" s="1272"/>
      <c r="AF5" s="1272"/>
      <c r="AG5" s="1272"/>
      <c r="AH5" s="1272"/>
      <c r="AI5" s="1272"/>
      <c r="AJ5" s="1272"/>
      <c r="AK5" s="1272"/>
      <c r="AL5" s="1272"/>
      <c r="AM5" s="1272"/>
      <c r="AN5" s="1272"/>
      <c r="AO5" s="1272"/>
      <c r="AP5" s="1272"/>
      <c r="AQ5" s="1272"/>
      <c r="AR5" s="1272"/>
      <c r="AS5" s="1272"/>
      <c r="AT5" s="1272"/>
      <c r="AU5" s="1272"/>
      <c r="AV5" s="1272"/>
      <c r="AW5" s="1272"/>
      <c r="AX5" s="1272"/>
      <c r="AY5" s="1272"/>
      <c r="AZ5" s="1272"/>
      <c r="BA5" s="1272"/>
      <c r="BB5" s="1272"/>
      <c r="BC5" s="1272"/>
      <c r="BD5" s="1272"/>
      <c r="BE5" s="1272"/>
      <c r="BF5" s="1272"/>
      <c r="BG5" s="1272"/>
      <c r="BH5" s="1272"/>
      <c r="BI5" s="1272"/>
      <c r="BJ5" s="1272"/>
      <c r="BK5" s="1272"/>
      <c r="BL5" s="1272"/>
      <c r="BM5" s="1272"/>
      <c r="BN5" s="1272"/>
      <c r="BO5" s="1272"/>
      <c r="BP5" s="1272"/>
      <c r="BQ5" s="1272"/>
      <c r="BR5" s="1272"/>
      <c r="BS5" s="1272"/>
      <c r="BT5" s="1272"/>
      <c r="BU5" s="1272"/>
      <c r="BV5" s="1272"/>
      <c r="BW5" s="1272"/>
      <c r="BX5" s="1272"/>
      <c r="BY5" s="1272"/>
      <c r="BZ5" s="1272"/>
      <c r="CA5" s="1272"/>
      <c r="CB5" s="1272"/>
      <c r="CC5" s="1272"/>
      <c r="CD5" s="1272"/>
      <c r="CE5" s="1272"/>
      <c r="CF5" s="1272"/>
      <c r="CG5" s="1272"/>
      <c r="CH5" s="1272"/>
      <c r="CI5" s="1272"/>
      <c r="CJ5" s="1272"/>
      <c r="CK5" s="1272"/>
      <c r="CL5" s="1272"/>
      <c r="CM5" s="1272"/>
      <c r="CN5" s="1272"/>
      <c r="CO5" s="1272"/>
      <c r="CP5" s="1272"/>
      <c r="CQ5" s="1272"/>
      <c r="CR5" s="1272"/>
      <c r="CS5" s="1272"/>
      <c r="CT5" s="1272"/>
      <c r="CU5" s="1272"/>
      <c r="CV5" s="1272"/>
      <c r="CW5" s="1272"/>
      <c r="CX5" s="1272"/>
      <c r="CY5" s="1272"/>
      <c r="CZ5" s="1272"/>
      <c r="DA5" s="1272"/>
      <c r="DB5" s="1272"/>
      <c r="DC5" s="1272"/>
      <c r="DD5" s="1272"/>
      <c r="DE5" s="1272"/>
    </row>
    <row r="6" spans="1:109" s="259" customFormat="1" ht="13.2" x14ac:dyDescent="0.2">
      <c r="A6" s="1272"/>
      <c r="B6" s="1272"/>
      <c r="C6" s="1272"/>
      <c r="D6" s="1272"/>
      <c r="E6" s="1272"/>
      <c r="F6" s="1272"/>
      <c r="G6" s="1272"/>
      <c r="H6" s="1272"/>
      <c r="I6" s="1272"/>
      <c r="J6" s="1272"/>
      <c r="K6" s="1272"/>
      <c r="L6" s="1272"/>
      <c r="M6" s="1272"/>
      <c r="N6" s="1272"/>
      <c r="O6" s="1272"/>
      <c r="P6" s="1272"/>
      <c r="Q6" s="1272"/>
      <c r="R6" s="1272"/>
      <c r="S6" s="1272"/>
      <c r="T6" s="1272"/>
      <c r="U6" s="1272"/>
      <c r="V6" s="1272"/>
      <c r="W6" s="1272"/>
      <c r="X6" s="1272"/>
      <c r="Y6" s="1272"/>
      <c r="Z6" s="1272"/>
      <c r="AA6" s="1272"/>
      <c r="AB6" s="1272"/>
      <c r="AC6" s="1272"/>
      <c r="AD6" s="1272"/>
      <c r="AE6" s="1272"/>
      <c r="AF6" s="1272"/>
      <c r="AG6" s="1272"/>
      <c r="AH6" s="1272"/>
      <c r="AI6" s="1272"/>
      <c r="AJ6" s="1272"/>
      <c r="AK6" s="1272"/>
      <c r="AL6" s="1272"/>
      <c r="AM6" s="1272"/>
      <c r="AN6" s="1272"/>
      <c r="AO6" s="1272"/>
      <c r="AP6" s="1272"/>
      <c r="AQ6" s="1272"/>
      <c r="AR6" s="1272"/>
      <c r="AS6" s="1272"/>
      <c r="AT6" s="1272"/>
      <c r="AU6" s="1272"/>
      <c r="AV6" s="1272"/>
      <c r="AW6" s="1272"/>
      <c r="AX6" s="1272"/>
      <c r="AY6" s="1272"/>
      <c r="AZ6" s="1272"/>
      <c r="BA6" s="1272"/>
      <c r="BB6" s="1272"/>
      <c r="BC6" s="1272"/>
      <c r="BD6" s="1272"/>
      <c r="BE6" s="1272"/>
      <c r="BF6" s="1272"/>
      <c r="BG6" s="1272"/>
      <c r="BH6" s="1272"/>
      <c r="BI6" s="1272"/>
      <c r="BJ6" s="1272"/>
      <c r="BK6" s="1272"/>
      <c r="BL6" s="1272"/>
      <c r="BM6" s="1272"/>
      <c r="BN6" s="1272"/>
      <c r="BO6" s="1272"/>
      <c r="BP6" s="1272"/>
      <c r="BQ6" s="1272"/>
      <c r="BR6" s="1272"/>
      <c r="BS6" s="1272"/>
      <c r="BT6" s="1272"/>
      <c r="BU6" s="1272"/>
      <c r="BV6" s="1272"/>
      <c r="BW6" s="1272"/>
      <c r="BX6" s="1272"/>
      <c r="BY6" s="1272"/>
      <c r="BZ6" s="1272"/>
      <c r="CA6" s="1272"/>
      <c r="CB6" s="1272"/>
      <c r="CC6" s="1272"/>
      <c r="CD6" s="1272"/>
      <c r="CE6" s="1272"/>
      <c r="CF6" s="1272"/>
      <c r="CG6" s="1272"/>
      <c r="CH6" s="1272"/>
      <c r="CI6" s="1272"/>
      <c r="CJ6" s="1272"/>
      <c r="CK6" s="1272"/>
      <c r="CL6" s="1272"/>
      <c r="CM6" s="1272"/>
      <c r="CN6" s="1272"/>
      <c r="CO6" s="1272"/>
      <c r="CP6" s="1272"/>
      <c r="CQ6" s="1272"/>
      <c r="CR6" s="1272"/>
      <c r="CS6" s="1272"/>
      <c r="CT6" s="1272"/>
      <c r="CU6" s="1272"/>
      <c r="CV6" s="1272"/>
      <c r="CW6" s="1272"/>
      <c r="CX6" s="1272"/>
      <c r="CY6" s="1272"/>
      <c r="CZ6" s="1272"/>
      <c r="DA6" s="1272"/>
      <c r="DB6" s="1272"/>
      <c r="DC6" s="1272"/>
      <c r="DD6" s="1272"/>
      <c r="DE6" s="1272"/>
    </row>
    <row r="7" spans="1:109" s="259" customFormat="1" ht="13.2" x14ac:dyDescent="0.2">
      <c r="A7" s="1272"/>
      <c r="B7" s="1272"/>
      <c r="C7" s="1272"/>
      <c r="D7" s="1272"/>
      <c r="E7" s="1272"/>
      <c r="F7" s="1272"/>
      <c r="G7" s="1272"/>
      <c r="H7" s="1272"/>
      <c r="I7" s="1272"/>
      <c r="J7" s="1272"/>
      <c r="K7" s="1272"/>
      <c r="L7" s="1272"/>
      <c r="M7" s="1272"/>
      <c r="N7" s="1272"/>
      <c r="O7" s="1272"/>
      <c r="P7" s="1272"/>
      <c r="Q7" s="1272"/>
      <c r="R7" s="1272"/>
      <c r="S7" s="1272"/>
      <c r="T7" s="1272"/>
      <c r="U7" s="1272"/>
      <c r="V7" s="1272"/>
      <c r="W7" s="1272"/>
      <c r="X7" s="1272"/>
      <c r="Y7" s="1272"/>
      <c r="Z7" s="1272"/>
      <c r="AA7" s="1272"/>
      <c r="AB7" s="1272"/>
      <c r="AC7" s="1272"/>
      <c r="AD7" s="1272"/>
      <c r="AE7" s="1272"/>
      <c r="AF7" s="1272"/>
      <c r="AG7" s="1272"/>
      <c r="AH7" s="1272"/>
      <c r="AI7" s="1272"/>
      <c r="AJ7" s="1272"/>
      <c r="AK7" s="1272"/>
      <c r="AL7" s="1272"/>
      <c r="AM7" s="1272"/>
      <c r="AN7" s="1272"/>
      <c r="AO7" s="1272"/>
      <c r="AP7" s="1272"/>
      <c r="AQ7" s="1272"/>
      <c r="AR7" s="1272"/>
      <c r="AS7" s="1272"/>
      <c r="AT7" s="1272"/>
      <c r="AU7" s="1272"/>
      <c r="AV7" s="1272"/>
      <c r="AW7" s="1272"/>
      <c r="AX7" s="1272"/>
      <c r="AY7" s="1272"/>
      <c r="AZ7" s="1272"/>
      <c r="BA7" s="1272"/>
      <c r="BB7" s="1272"/>
      <c r="BC7" s="1272"/>
      <c r="BD7" s="1272"/>
      <c r="BE7" s="1272"/>
      <c r="BF7" s="1272"/>
      <c r="BG7" s="1272"/>
      <c r="BH7" s="1272"/>
      <c r="BI7" s="1272"/>
      <c r="BJ7" s="1272"/>
      <c r="BK7" s="1272"/>
      <c r="BL7" s="1272"/>
      <c r="BM7" s="1272"/>
      <c r="BN7" s="1272"/>
      <c r="BO7" s="1272"/>
      <c r="BP7" s="1272"/>
      <c r="BQ7" s="1272"/>
      <c r="BR7" s="1272"/>
      <c r="BS7" s="1272"/>
      <c r="BT7" s="1272"/>
      <c r="BU7" s="1272"/>
      <c r="BV7" s="1272"/>
      <c r="BW7" s="1272"/>
      <c r="BX7" s="1272"/>
      <c r="BY7" s="1272"/>
      <c r="BZ7" s="1272"/>
      <c r="CA7" s="1272"/>
      <c r="CB7" s="1272"/>
      <c r="CC7" s="1272"/>
      <c r="CD7" s="1272"/>
      <c r="CE7" s="1272"/>
      <c r="CF7" s="1272"/>
      <c r="CG7" s="1272"/>
      <c r="CH7" s="1272"/>
      <c r="CI7" s="1272"/>
      <c r="CJ7" s="1272"/>
      <c r="CK7" s="1272"/>
      <c r="CL7" s="1272"/>
      <c r="CM7" s="1272"/>
      <c r="CN7" s="1272"/>
      <c r="CO7" s="1272"/>
      <c r="CP7" s="1272"/>
      <c r="CQ7" s="1272"/>
      <c r="CR7" s="1272"/>
      <c r="CS7" s="1272"/>
      <c r="CT7" s="1272"/>
      <c r="CU7" s="1272"/>
      <c r="CV7" s="1272"/>
      <c r="CW7" s="1272"/>
      <c r="CX7" s="1272"/>
      <c r="CY7" s="1272"/>
      <c r="CZ7" s="1272"/>
      <c r="DA7" s="1272"/>
      <c r="DB7" s="1272"/>
      <c r="DC7" s="1272"/>
      <c r="DD7" s="1272"/>
      <c r="DE7" s="1272"/>
    </row>
    <row r="8" spans="1:109" s="259" customFormat="1" ht="13.2" x14ac:dyDescent="0.2">
      <c r="A8" s="1272"/>
      <c r="B8" s="1272"/>
      <c r="C8" s="1272"/>
      <c r="D8" s="1272"/>
      <c r="E8" s="1272"/>
      <c r="F8" s="1272"/>
      <c r="G8" s="1272"/>
      <c r="H8" s="1272"/>
      <c r="I8" s="1272"/>
      <c r="J8" s="1272"/>
      <c r="K8" s="1272"/>
      <c r="L8" s="1272"/>
      <c r="M8" s="1272"/>
      <c r="N8" s="1272"/>
      <c r="O8" s="1272"/>
      <c r="P8" s="1272"/>
      <c r="Q8" s="1272"/>
      <c r="R8" s="1272"/>
      <c r="S8" s="1272"/>
      <c r="T8" s="1272"/>
      <c r="U8" s="1272"/>
      <c r="V8" s="1272"/>
      <c r="W8" s="1272"/>
      <c r="X8" s="1272"/>
      <c r="Y8" s="1272"/>
      <c r="Z8" s="1272"/>
      <c r="AA8" s="1272"/>
      <c r="AB8" s="1272"/>
      <c r="AC8" s="1272"/>
      <c r="AD8" s="1272"/>
      <c r="AE8" s="1272"/>
      <c r="AF8" s="1272"/>
      <c r="AG8" s="1272"/>
      <c r="AH8" s="1272"/>
      <c r="AI8" s="1272"/>
      <c r="AJ8" s="1272"/>
      <c r="AK8" s="1272"/>
      <c r="AL8" s="1272"/>
      <c r="AM8" s="1272"/>
      <c r="AN8" s="1272"/>
      <c r="AO8" s="1272"/>
      <c r="AP8" s="1272"/>
      <c r="AQ8" s="1272"/>
      <c r="AR8" s="1272"/>
      <c r="AS8" s="1272"/>
      <c r="AT8" s="1272"/>
      <c r="AU8" s="1272"/>
      <c r="AV8" s="1272"/>
      <c r="AW8" s="1272"/>
      <c r="AX8" s="1272"/>
      <c r="AY8" s="1272"/>
      <c r="AZ8" s="1272"/>
      <c r="BA8" s="1272"/>
      <c r="BB8" s="1272"/>
      <c r="BC8" s="1272"/>
      <c r="BD8" s="1272"/>
      <c r="BE8" s="1272"/>
      <c r="BF8" s="1272"/>
      <c r="BG8" s="1272"/>
      <c r="BH8" s="1272"/>
      <c r="BI8" s="1272"/>
      <c r="BJ8" s="1272"/>
      <c r="BK8" s="1272"/>
      <c r="BL8" s="1272"/>
      <c r="BM8" s="1272"/>
      <c r="BN8" s="1272"/>
      <c r="BO8" s="1272"/>
      <c r="BP8" s="1272"/>
      <c r="BQ8" s="1272"/>
      <c r="BR8" s="1272"/>
      <c r="BS8" s="1272"/>
      <c r="BT8" s="1272"/>
      <c r="BU8" s="1272"/>
      <c r="BV8" s="1272"/>
      <c r="BW8" s="1272"/>
      <c r="BX8" s="1272"/>
      <c r="BY8" s="1272"/>
      <c r="BZ8" s="1272"/>
      <c r="CA8" s="1272"/>
      <c r="CB8" s="1272"/>
      <c r="CC8" s="1272"/>
      <c r="CD8" s="1272"/>
      <c r="CE8" s="1272"/>
      <c r="CF8" s="1272"/>
      <c r="CG8" s="1272"/>
      <c r="CH8" s="1272"/>
      <c r="CI8" s="1272"/>
      <c r="CJ8" s="1272"/>
      <c r="CK8" s="1272"/>
      <c r="CL8" s="1272"/>
      <c r="CM8" s="1272"/>
      <c r="CN8" s="1272"/>
      <c r="CO8" s="1272"/>
      <c r="CP8" s="1272"/>
      <c r="CQ8" s="1272"/>
      <c r="CR8" s="1272"/>
      <c r="CS8" s="1272"/>
      <c r="CT8" s="1272"/>
      <c r="CU8" s="1272"/>
      <c r="CV8" s="1272"/>
      <c r="CW8" s="1272"/>
      <c r="CX8" s="1272"/>
      <c r="CY8" s="1272"/>
      <c r="CZ8" s="1272"/>
      <c r="DA8" s="1272"/>
      <c r="DB8" s="1272"/>
      <c r="DC8" s="1272"/>
      <c r="DD8" s="1272"/>
      <c r="DE8" s="1272"/>
    </row>
    <row r="9" spans="1:109" s="259" customFormat="1" ht="13.2" x14ac:dyDescent="0.2">
      <c r="A9" s="1272"/>
      <c r="B9" s="1272"/>
      <c r="C9" s="1272"/>
      <c r="D9" s="1272"/>
      <c r="E9" s="1272"/>
      <c r="F9" s="1272"/>
      <c r="G9" s="1272"/>
      <c r="H9" s="1272"/>
      <c r="I9" s="1272"/>
      <c r="J9" s="1272"/>
      <c r="K9" s="1272"/>
      <c r="L9" s="1272"/>
      <c r="M9" s="1272"/>
      <c r="N9" s="1272"/>
      <c r="O9" s="1272"/>
      <c r="P9" s="1272"/>
      <c r="Q9" s="1272"/>
      <c r="R9" s="1272"/>
      <c r="S9" s="1272"/>
      <c r="T9" s="1272"/>
      <c r="U9" s="1272"/>
      <c r="V9" s="1272"/>
      <c r="W9" s="1272"/>
      <c r="X9" s="1272"/>
      <c r="Y9" s="1272"/>
      <c r="Z9" s="1272"/>
      <c r="AA9" s="1272"/>
      <c r="AB9" s="1272"/>
      <c r="AC9" s="1272"/>
      <c r="AD9" s="1272"/>
      <c r="AE9" s="1272"/>
      <c r="AF9" s="1272"/>
      <c r="AG9" s="1272"/>
      <c r="AH9" s="1272"/>
      <c r="AI9" s="1272"/>
      <c r="AJ9" s="1272"/>
      <c r="AK9" s="1272"/>
      <c r="AL9" s="1272"/>
      <c r="AM9" s="1272"/>
      <c r="AN9" s="1272"/>
      <c r="AO9" s="1272"/>
      <c r="AP9" s="1272"/>
      <c r="AQ9" s="1272"/>
      <c r="AR9" s="1272"/>
      <c r="AS9" s="1272"/>
      <c r="AT9" s="1272"/>
      <c r="AU9" s="1272"/>
      <c r="AV9" s="1272"/>
      <c r="AW9" s="1272"/>
      <c r="AX9" s="1272"/>
      <c r="AY9" s="1272"/>
      <c r="AZ9" s="1272"/>
      <c r="BA9" s="1272"/>
      <c r="BB9" s="1272"/>
      <c r="BC9" s="1272"/>
      <c r="BD9" s="1272"/>
      <c r="BE9" s="1272"/>
      <c r="BF9" s="1272"/>
      <c r="BG9" s="1272"/>
      <c r="BH9" s="1272"/>
      <c r="BI9" s="1272"/>
      <c r="BJ9" s="1272"/>
      <c r="BK9" s="1272"/>
      <c r="BL9" s="1272"/>
      <c r="BM9" s="1272"/>
      <c r="BN9" s="1272"/>
      <c r="BO9" s="1272"/>
      <c r="BP9" s="1272"/>
      <c r="BQ9" s="1272"/>
      <c r="BR9" s="1272"/>
      <c r="BS9" s="1272"/>
      <c r="BT9" s="1272"/>
      <c r="BU9" s="1272"/>
      <c r="BV9" s="1272"/>
      <c r="BW9" s="1272"/>
      <c r="BX9" s="1272"/>
      <c r="BY9" s="1272"/>
      <c r="BZ9" s="1272"/>
      <c r="CA9" s="1272"/>
      <c r="CB9" s="1272"/>
      <c r="CC9" s="1272"/>
      <c r="CD9" s="1272"/>
      <c r="CE9" s="1272"/>
      <c r="CF9" s="1272"/>
      <c r="CG9" s="1272"/>
      <c r="CH9" s="1272"/>
      <c r="CI9" s="1272"/>
      <c r="CJ9" s="1272"/>
      <c r="CK9" s="1272"/>
      <c r="CL9" s="1272"/>
      <c r="CM9" s="1272"/>
      <c r="CN9" s="1272"/>
      <c r="CO9" s="1272"/>
      <c r="CP9" s="1272"/>
      <c r="CQ9" s="1272"/>
      <c r="CR9" s="1272"/>
      <c r="CS9" s="1272"/>
      <c r="CT9" s="1272"/>
      <c r="CU9" s="1272"/>
      <c r="CV9" s="1272"/>
      <c r="CW9" s="1272"/>
      <c r="CX9" s="1272"/>
      <c r="CY9" s="1272"/>
      <c r="CZ9" s="1272"/>
      <c r="DA9" s="1272"/>
      <c r="DB9" s="1272"/>
      <c r="DC9" s="1272"/>
      <c r="DD9" s="1272"/>
      <c r="DE9" s="1272"/>
    </row>
    <row r="10" spans="1:109" s="259" customFormat="1" ht="13.2" x14ac:dyDescent="0.2">
      <c r="A10" s="1272"/>
      <c r="B10" s="1272"/>
      <c r="C10" s="1272"/>
      <c r="D10" s="1272"/>
      <c r="E10" s="1272"/>
      <c r="F10" s="1272"/>
      <c r="G10" s="1272"/>
      <c r="H10" s="1272"/>
      <c r="I10" s="1272"/>
      <c r="J10" s="1272"/>
      <c r="K10" s="1272"/>
      <c r="L10" s="1272"/>
      <c r="M10" s="1272"/>
      <c r="N10" s="1272"/>
      <c r="O10" s="1272"/>
      <c r="P10" s="1272"/>
      <c r="Q10" s="1272"/>
      <c r="R10" s="1272"/>
      <c r="S10" s="1272"/>
      <c r="T10" s="1272"/>
      <c r="U10" s="1272"/>
      <c r="V10" s="1272"/>
      <c r="W10" s="1272"/>
      <c r="X10" s="1272"/>
      <c r="Y10" s="1272"/>
      <c r="Z10" s="1272"/>
      <c r="AA10" s="1272"/>
      <c r="AB10" s="1272"/>
      <c r="AC10" s="1272"/>
      <c r="AD10" s="1272"/>
      <c r="AE10" s="1272"/>
      <c r="AF10" s="1272"/>
      <c r="AG10" s="1272"/>
      <c r="AH10" s="1272"/>
      <c r="AI10" s="1272"/>
      <c r="AJ10" s="1272"/>
      <c r="AK10" s="1272"/>
      <c r="AL10" s="1272"/>
      <c r="AM10" s="1272"/>
      <c r="AN10" s="1272"/>
      <c r="AO10" s="1272"/>
      <c r="AP10" s="1272"/>
      <c r="AQ10" s="1272"/>
      <c r="AR10" s="1272"/>
      <c r="AS10" s="1272"/>
      <c r="AT10" s="1272"/>
      <c r="AU10" s="1272"/>
      <c r="AV10" s="1272"/>
      <c r="AW10" s="1272"/>
      <c r="AX10" s="1272"/>
      <c r="AY10" s="1272"/>
      <c r="AZ10" s="1272"/>
      <c r="BA10" s="1272"/>
      <c r="BB10" s="1272"/>
      <c r="BC10" s="1272"/>
      <c r="BD10" s="1272"/>
      <c r="BE10" s="1272"/>
      <c r="BF10" s="1272"/>
      <c r="BG10" s="1272"/>
      <c r="BH10" s="1272"/>
      <c r="BI10" s="1272"/>
      <c r="BJ10" s="1272"/>
      <c r="BK10" s="1272"/>
      <c r="BL10" s="1272"/>
      <c r="BM10" s="1272"/>
      <c r="BN10" s="1272"/>
      <c r="BO10" s="1272"/>
      <c r="BP10" s="1272"/>
      <c r="BQ10" s="1272"/>
      <c r="BR10" s="1272"/>
      <c r="BS10" s="1272"/>
      <c r="BT10" s="1272"/>
      <c r="BU10" s="1272"/>
      <c r="BV10" s="1272"/>
      <c r="BW10" s="1272"/>
      <c r="BX10" s="1272"/>
      <c r="BY10" s="1272"/>
      <c r="BZ10" s="1272"/>
      <c r="CA10" s="1272"/>
      <c r="CB10" s="1272"/>
      <c r="CC10" s="1272"/>
      <c r="CD10" s="1272"/>
      <c r="CE10" s="1272"/>
      <c r="CF10" s="1272"/>
      <c r="CG10" s="1272"/>
      <c r="CH10" s="1272"/>
      <c r="CI10" s="1272"/>
      <c r="CJ10" s="1272"/>
      <c r="CK10" s="1272"/>
      <c r="CL10" s="1272"/>
      <c r="CM10" s="1272"/>
      <c r="CN10" s="1272"/>
      <c r="CO10" s="1272"/>
      <c r="CP10" s="1272"/>
      <c r="CQ10" s="1272"/>
      <c r="CR10" s="1272"/>
      <c r="CS10" s="1272"/>
      <c r="CT10" s="1272"/>
      <c r="CU10" s="1272"/>
      <c r="CV10" s="1272"/>
      <c r="CW10" s="1272"/>
      <c r="CX10" s="1272"/>
      <c r="CY10" s="1272"/>
      <c r="CZ10" s="1272"/>
      <c r="DA10" s="1272"/>
      <c r="DB10" s="1272"/>
      <c r="DC10" s="1272"/>
      <c r="DD10" s="1272"/>
      <c r="DE10" s="1272"/>
    </row>
    <row r="11" spans="1:109" s="259" customFormat="1" ht="13.2" x14ac:dyDescent="0.2">
      <c r="A11" s="1272"/>
      <c r="B11" s="1272"/>
      <c r="C11" s="1272"/>
      <c r="D11" s="1272"/>
      <c r="E11" s="1272"/>
      <c r="F11" s="1272"/>
      <c r="G11" s="1272"/>
      <c r="H11" s="1272"/>
      <c r="I11" s="1272"/>
      <c r="J11" s="1272"/>
      <c r="K11" s="1272"/>
      <c r="L11" s="1272"/>
      <c r="M11" s="1272"/>
      <c r="N11" s="1272"/>
      <c r="O11" s="1272"/>
      <c r="P11" s="1272"/>
      <c r="Q11" s="1272"/>
      <c r="R11" s="1272"/>
      <c r="S11" s="1272"/>
      <c r="T11" s="1272"/>
      <c r="U11" s="1272"/>
      <c r="V11" s="1272"/>
      <c r="W11" s="1272"/>
      <c r="X11" s="1272"/>
      <c r="Y11" s="1272"/>
      <c r="Z11" s="1272"/>
      <c r="AA11" s="1272"/>
      <c r="AB11" s="1272"/>
      <c r="AC11" s="1272"/>
      <c r="AD11" s="1272"/>
      <c r="AE11" s="1272"/>
      <c r="AF11" s="1272"/>
      <c r="AG11" s="1272"/>
      <c r="AH11" s="1272"/>
      <c r="AI11" s="1272"/>
      <c r="AJ11" s="1272"/>
      <c r="AK11" s="1272"/>
      <c r="AL11" s="1272"/>
      <c r="AM11" s="1272"/>
      <c r="AN11" s="1272"/>
      <c r="AO11" s="1272"/>
      <c r="AP11" s="1272"/>
      <c r="AQ11" s="1272"/>
      <c r="AR11" s="1272"/>
      <c r="AS11" s="1272"/>
      <c r="AT11" s="1272"/>
      <c r="AU11" s="1272"/>
      <c r="AV11" s="1272"/>
      <c r="AW11" s="1272"/>
      <c r="AX11" s="1272"/>
      <c r="AY11" s="1272"/>
      <c r="AZ11" s="1272"/>
      <c r="BA11" s="1272"/>
      <c r="BB11" s="1272"/>
      <c r="BC11" s="1272"/>
      <c r="BD11" s="1272"/>
      <c r="BE11" s="1272"/>
      <c r="BF11" s="1272"/>
      <c r="BG11" s="1272"/>
      <c r="BH11" s="1272"/>
      <c r="BI11" s="1272"/>
      <c r="BJ11" s="1272"/>
      <c r="BK11" s="1272"/>
      <c r="BL11" s="1272"/>
      <c r="BM11" s="1272"/>
      <c r="BN11" s="1272"/>
      <c r="BO11" s="1272"/>
      <c r="BP11" s="1272"/>
      <c r="BQ11" s="1272"/>
      <c r="BR11" s="1272"/>
      <c r="BS11" s="1272"/>
      <c r="BT11" s="1272"/>
      <c r="BU11" s="1272"/>
      <c r="BV11" s="1272"/>
      <c r="BW11" s="1272"/>
      <c r="BX11" s="1272"/>
      <c r="BY11" s="1272"/>
      <c r="BZ11" s="1272"/>
      <c r="CA11" s="1272"/>
      <c r="CB11" s="1272"/>
      <c r="CC11" s="1272"/>
      <c r="CD11" s="1272"/>
      <c r="CE11" s="1272"/>
      <c r="CF11" s="1272"/>
      <c r="CG11" s="1272"/>
      <c r="CH11" s="1272"/>
      <c r="CI11" s="1272"/>
      <c r="CJ11" s="1272"/>
      <c r="CK11" s="1272"/>
      <c r="CL11" s="1272"/>
      <c r="CM11" s="1272"/>
      <c r="CN11" s="1272"/>
      <c r="CO11" s="1272"/>
      <c r="CP11" s="1272"/>
      <c r="CQ11" s="1272"/>
      <c r="CR11" s="1272"/>
      <c r="CS11" s="1272"/>
      <c r="CT11" s="1272"/>
      <c r="CU11" s="1272"/>
      <c r="CV11" s="1272"/>
      <c r="CW11" s="1272"/>
      <c r="CX11" s="1272"/>
      <c r="CY11" s="1272"/>
      <c r="CZ11" s="1272"/>
      <c r="DA11" s="1272"/>
      <c r="DB11" s="1272"/>
      <c r="DC11" s="1272"/>
      <c r="DD11" s="1272"/>
      <c r="DE11" s="1272"/>
    </row>
    <row r="12" spans="1:109" s="259" customFormat="1" ht="13.2" x14ac:dyDescent="0.2">
      <c r="A12" s="1272"/>
      <c r="B12" s="1272"/>
      <c r="C12" s="1272"/>
      <c r="D12" s="1272"/>
      <c r="E12" s="1272"/>
      <c r="F12" s="1272"/>
      <c r="G12" s="1272"/>
      <c r="H12" s="1272"/>
      <c r="I12" s="1272"/>
      <c r="J12" s="1272"/>
      <c r="K12" s="1272"/>
      <c r="L12" s="1272"/>
      <c r="M12" s="1272"/>
      <c r="N12" s="1272"/>
      <c r="O12" s="1272"/>
      <c r="P12" s="1272"/>
      <c r="Q12" s="1272"/>
      <c r="R12" s="1272"/>
      <c r="S12" s="1272"/>
      <c r="T12" s="1272"/>
      <c r="U12" s="1272"/>
      <c r="V12" s="1272"/>
      <c r="W12" s="1272"/>
      <c r="X12" s="1272"/>
      <c r="Y12" s="1272"/>
      <c r="Z12" s="1272"/>
      <c r="AA12" s="1272"/>
      <c r="AB12" s="1272"/>
      <c r="AC12" s="1272"/>
      <c r="AD12" s="1272"/>
      <c r="AE12" s="1272"/>
      <c r="AF12" s="1272"/>
      <c r="AG12" s="1272"/>
      <c r="AH12" s="1272"/>
      <c r="AI12" s="1272"/>
      <c r="AJ12" s="1272"/>
      <c r="AK12" s="1272"/>
      <c r="AL12" s="1272"/>
      <c r="AM12" s="1272"/>
      <c r="AN12" s="1272"/>
      <c r="AO12" s="1272"/>
      <c r="AP12" s="1272"/>
      <c r="AQ12" s="1272"/>
      <c r="AR12" s="1272"/>
      <c r="AS12" s="1272"/>
      <c r="AT12" s="1272"/>
      <c r="AU12" s="1272"/>
      <c r="AV12" s="1272"/>
      <c r="AW12" s="1272"/>
      <c r="AX12" s="1272"/>
      <c r="AY12" s="1272"/>
      <c r="AZ12" s="1272"/>
      <c r="BA12" s="1272"/>
      <c r="BB12" s="1272"/>
      <c r="BC12" s="1272"/>
      <c r="BD12" s="1272"/>
      <c r="BE12" s="1272"/>
      <c r="BF12" s="1272"/>
      <c r="BG12" s="1272"/>
      <c r="BH12" s="1272"/>
      <c r="BI12" s="1272"/>
      <c r="BJ12" s="1272"/>
      <c r="BK12" s="1272"/>
      <c r="BL12" s="1272"/>
      <c r="BM12" s="1272"/>
      <c r="BN12" s="1272"/>
      <c r="BO12" s="1272"/>
      <c r="BP12" s="1272"/>
      <c r="BQ12" s="1272"/>
      <c r="BR12" s="1272"/>
      <c r="BS12" s="1272"/>
      <c r="BT12" s="1272"/>
      <c r="BU12" s="1272"/>
      <c r="BV12" s="1272"/>
      <c r="BW12" s="1272"/>
      <c r="BX12" s="1272"/>
      <c r="BY12" s="1272"/>
      <c r="BZ12" s="1272"/>
      <c r="CA12" s="1272"/>
      <c r="CB12" s="1272"/>
      <c r="CC12" s="1272"/>
      <c r="CD12" s="1272"/>
      <c r="CE12" s="1272"/>
      <c r="CF12" s="1272"/>
      <c r="CG12" s="1272"/>
      <c r="CH12" s="1272"/>
      <c r="CI12" s="1272"/>
      <c r="CJ12" s="1272"/>
      <c r="CK12" s="1272"/>
      <c r="CL12" s="1272"/>
      <c r="CM12" s="1272"/>
      <c r="CN12" s="1272"/>
      <c r="CO12" s="1272"/>
      <c r="CP12" s="1272"/>
      <c r="CQ12" s="1272"/>
      <c r="CR12" s="1272"/>
      <c r="CS12" s="1272"/>
      <c r="CT12" s="1272"/>
      <c r="CU12" s="1272"/>
      <c r="CV12" s="1272"/>
      <c r="CW12" s="1272"/>
      <c r="CX12" s="1272"/>
      <c r="CY12" s="1272"/>
      <c r="CZ12" s="1272"/>
      <c r="DA12" s="1272"/>
      <c r="DB12" s="1272"/>
      <c r="DC12" s="1272"/>
      <c r="DD12" s="1272"/>
      <c r="DE12" s="1272"/>
    </row>
    <row r="13" spans="1:109" s="259" customFormat="1" ht="13.2" x14ac:dyDescent="0.2">
      <c r="A13" s="1272"/>
      <c r="B13" s="1272"/>
      <c r="C13" s="1272"/>
      <c r="D13" s="1272"/>
      <c r="E13" s="1272"/>
      <c r="F13" s="1272"/>
      <c r="G13" s="1272"/>
      <c r="H13" s="1272"/>
      <c r="I13" s="1272"/>
      <c r="J13" s="1272"/>
      <c r="K13" s="1272"/>
      <c r="L13" s="1272"/>
      <c r="M13" s="1272"/>
      <c r="N13" s="1272"/>
      <c r="O13" s="1272"/>
      <c r="P13" s="1272"/>
      <c r="Q13" s="1272"/>
      <c r="R13" s="1272"/>
      <c r="S13" s="1272"/>
      <c r="T13" s="1272"/>
      <c r="U13" s="1272"/>
      <c r="V13" s="1272"/>
      <c r="W13" s="1272"/>
      <c r="X13" s="1272"/>
      <c r="Y13" s="1272"/>
      <c r="Z13" s="1272"/>
      <c r="AA13" s="1272"/>
      <c r="AB13" s="1272"/>
      <c r="AC13" s="1272"/>
      <c r="AD13" s="1272"/>
      <c r="AE13" s="1272"/>
      <c r="AF13" s="1272"/>
      <c r="AG13" s="1272"/>
      <c r="AH13" s="1272"/>
      <c r="AI13" s="1272"/>
      <c r="AJ13" s="1272"/>
      <c r="AK13" s="1272"/>
      <c r="AL13" s="1272"/>
      <c r="AM13" s="1272"/>
      <c r="AN13" s="1272"/>
      <c r="AO13" s="1272"/>
      <c r="AP13" s="1272"/>
      <c r="AQ13" s="1272"/>
      <c r="AR13" s="1272"/>
      <c r="AS13" s="1272"/>
      <c r="AT13" s="1272"/>
      <c r="AU13" s="1272"/>
      <c r="AV13" s="1272"/>
      <c r="AW13" s="1272"/>
      <c r="AX13" s="1272"/>
      <c r="AY13" s="1272"/>
      <c r="AZ13" s="1272"/>
      <c r="BA13" s="1272"/>
      <c r="BB13" s="1272"/>
      <c r="BC13" s="1272"/>
      <c r="BD13" s="1272"/>
      <c r="BE13" s="1272"/>
      <c r="BF13" s="1272"/>
      <c r="BG13" s="1272"/>
      <c r="BH13" s="1272"/>
      <c r="BI13" s="1272"/>
      <c r="BJ13" s="1272"/>
      <c r="BK13" s="1272"/>
      <c r="BL13" s="1272"/>
      <c r="BM13" s="1272"/>
      <c r="BN13" s="1272"/>
      <c r="BO13" s="1272"/>
      <c r="BP13" s="1272"/>
      <c r="BQ13" s="1272"/>
      <c r="BR13" s="1272"/>
      <c r="BS13" s="1272"/>
      <c r="BT13" s="1272"/>
      <c r="BU13" s="1272"/>
      <c r="BV13" s="1272"/>
      <c r="BW13" s="1272"/>
      <c r="BX13" s="1272"/>
      <c r="BY13" s="1272"/>
      <c r="BZ13" s="1272"/>
      <c r="CA13" s="1272"/>
      <c r="CB13" s="1272"/>
      <c r="CC13" s="1272"/>
      <c r="CD13" s="1272"/>
      <c r="CE13" s="1272"/>
      <c r="CF13" s="1272"/>
      <c r="CG13" s="1272"/>
      <c r="CH13" s="1272"/>
      <c r="CI13" s="1272"/>
      <c r="CJ13" s="1272"/>
      <c r="CK13" s="1272"/>
      <c r="CL13" s="1272"/>
      <c r="CM13" s="1272"/>
      <c r="CN13" s="1272"/>
      <c r="CO13" s="1272"/>
      <c r="CP13" s="1272"/>
      <c r="CQ13" s="1272"/>
      <c r="CR13" s="1272"/>
      <c r="CS13" s="1272"/>
      <c r="CT13" s="1272"/>
      <c r="CU13" s="1272"/>
      <c r="CV13" s="1272"/>
      <c r="CW13" s="1272"/>
      <c r="CX13" s="1272"/>
      <c r="CY13" s="1272"/>
      <c r="CZ13" s="1272"/>
      <c r="DA13" s="1272"/>
      <c r="DB13" s="1272"/>
      <c r="DC13" s="1272"/>
      <c r="DD13" s="1272"/>
      <c r="DE13" s="1272"/>
    </row>
    <row r="14" spans="1:109" s="259" customFormat="1" ht="13.2" x14ac:dyDescent="0.2">
      <c r="A14" s="1272"/>
      <c r="B14" s="1272"/>
      <c r="C14" s="1272"/>
      <c r="D14" s="1272"/>
      <c r="E14" s="1272"/>
      <c r="F14" s="1272"/>
      <c r="G14" s="1272"/>
      <c r="H14" s="1272"/>
      <c r="I14" s="1272"/>
      <c r="J14" s="1272"/>
      <c r="K14" s="1272"/>
      <c r="L14" s="1272"/>
      <c r="M14" s="1272"/>
      <c r="N14" s="1272"/>
      <c r="O14" s="1272"/>
      <c r="P14" s="1272"/>
      <c r="Q14" s="1272"/>
      <c r="R14" s="1272"/>
      <c r="S14" s="1272"/>
      <c r="T14" s="1272"/>
      <c r="U14" s="1272"/>
      <c r="V14" s="1272"/>
      <c r="W14" s="1272"/>
      <c r="X14" s="1272"/>
      <c r="Y14" s="1272"/>
      <c r="Z14" s="1272"/>
      <c r="AA14" s="1272"/>
      <c r="AB14" s="1272"/>
      <c r="AC14" s="1272"/>
      <c r="AD14" s="1272"/>
      <c r="AE14" s="1272"/>
      <c r="AF14" s="1272"/>
      <c r="AG14" s="1272"/>
      <c r="AH14" s="1272"/>
      <c r="AI14" s="1272"/>
      <c r="AJ14" s="1272"/>
      <c r="AK14" s="1272"/>
      <c r="AL14" s="1272"/>
      <c r="AM14" s="1272"/>
      <c r="AN14" s="1272"/>
      <c r="AO14" s="1272"/>
      <c r="AP14" s="1272"/>
      <c r="AQ14" s="1272"/>
      <c r="AR14" s="1272"/>
      <c r="AS14" s="1272"/>
      <c r="AT14" s="1272"/>
      <c r="AU14" s="1272"/>
      <c r="AV14" s="1272"/>
      <c r="AW14" s="1272"/>
      <c r="AX14" s="1272"/>
      <c r="AY14" s="1272"/>
      <c r="AZ14" s="1272"/>
      <c r="BA14" s="1272"/>
      <c r="BB14" s="1272"/>
      <c r="BC14" s="1272"/>
      <c r="BD14" s="1272"/>
      <c r="BE14" s="1272"/>
      <c r="BF14" s="1272"/>
      <c r="BG14" s="1272"/>
      <c r="BH14" s="1272"/>
      <c r="BI14" s="1272"/>
      <c r="BJ14" s="1272"/>
      <c r="BK14" s="1272"/>
      <c r="BL14" s="1272"/>
      <c r="BM14" s="1272"/>
      <c r="BN14" s="1272"/>
      <c r="BO14" s="1272"/>
      <c r="BP14" s="1272"/>
      <c r="BQ14" s="1272"/>
      <c r="BR14" s="1272"/>
      <c r="BS14" s="1272"/>
      <c r="BT14" s="1272"/>
      <c r="BU14" s="1272"/>
      <c r="BV14" s="1272"/>
      <c r="BW14" s="1272"/>
      <c r="BX14" s="1272"/>
      <c r="BY14" s="1272"/>
      <c r="BZ14" s="1272"/>
      <c r="CA14" s="1272"/>
      <c r="CB14" s="1272"/>
      <c r="CC14" s="1272"/>
      <c r="CD14" s="1272"/>
      <c r="CE14" s="1272"/>
      <c r="CF14" s="1272"/>
      <c r="CG14" s="1272"/>
      <c r="CH14" s="1272"/>
      <c r="CI14" s="1272"/>
      <c r="CJ14" s="1272"/>
      <c r="CK14" s="1272"/>
      <c r="CL14" s="1272"/>
      <c r="CM14" s="1272"/>
      <c r="CN14" s="1272"/>
      <c r="CO14" s="1272"/>
      <c r="CP14" s="1272"/>
      <c r="CQ14" s="1272"/>
      <c r="CR14" s="1272"/>
      <c r="CS14" s="1272"/>
      <c r="CT14" s="1272"/>
      <c r="CU14" s="1272"/>
      <c r="CV14" s="1272"/>
      <c r="CW14" s="1272"/>
      <c r="CX14" s="1272"/>
      <c r="CY14" s="1272"/>
      <c r="CZ14" s="1272"/>
      <c r="DA14" s="1272"/>
      <c r="DB14" s="1272"/>
      <c r="DC14" s="1272"/>
      <c r="DD14" s="1272"/>
      <c r="DE14" s="1272"/>
    </row>
    <row r="15" spans="1:109" s="259" customFormat="1" ht="13.2" x14ac:dyDescent="0.2">
      <c r="A15" s="1217"/>
      <c r="B15" s="1272"/>
      <c r="C15" s="1272"/>
      <c r="D15" s="1272"/>
      <c r="E15" s="1272"/>
      <c r="F15" s="1272"/>
      <c r="G15" s="1272"/>
      <c r="H15" s="1272"/>
      <c r="I15" s="1272"/>
      <c r="J15" s="1272"/>
      <c r="K15" s="1272"/>
      <c r="L15" s="1272"/>
      <c r="M15" s="1272"/>
      <c r="N15" s="1272"/>
      <c r="O15" s="1272"/>
      <c r="P15" s="1272"/>
      <c r="Q15" s="1272"/>
      <c r="R15" s="1272"/>
      <c r="S15" s="1272"/>
      <c r="T15" s="1272"/>
      <c r="U15" s="1272"/>
      <c r="V15" s="1272"/>
      <c r="W15" s="1272"/>
      <c r="X15" s="1272"/>
      <c r="Y15" s="1272"/>
      <c r="Z15" s="1272"/>
      <c r="AA15" s="1272"/>
      <c r="AB15" s="1272"/>
      <c r="AC15" s="1272"/>
      <c r="AD15" s="1272"/>
      <c r="AE15" s="1272"/>
      <c r="AF15" s="1272"/>
      <c r="AG15" s="1272"/>
      <c r="AH15" s="1272"/>
      <c r="AI15" s="1272"/>
      <c r="AJ15" s="1272"/>
      <c r="AK15" s="1272"/>
      <c r="AL15" s="1272"/>
      <c r="AM15" s="1272"/>
      <c r="AN15" s="1272"/>
      <c r="AO15" s="1272"/>
      <c r="AP15" s="1272"/>
      <c r="AQ15" s="1272"/>
      <c r="AR15" s="1272"/>
      <c r="AS15" s="1272"/>
      <c r="AT15" s="1272"/>
      <c r="AU15" s="1272"/>
      <c r="AV15" s="1272"/>
      <c r="AW15" s="1272"/>
      <c r="AX15" s="1272"/>
      <c r="AY15" s="1272"/>
      <c r="AZ15" s="1272"/>
      <c r="BA15" s="1272"/>
      <c r="BB15" s="1272"/>
      <c r="BC15" s="1272"/>
      <c r="BD15" s="1272"/>
      <c r="BE15" s="1272"/>
      <c r="BF15" s="1272"/>
      <c r="BG15" s="1272"/>
      <c r="BH15" s="1272"/>
      <c r="BI15" s="1272"/>
      <c r="BJ15" s="1272"/>
      <c r="BK15" s="1272"/>
      <c r="BL15" s="1272"/>
      <c r="BM15" s="1272"/>
      <c r="BN15" s="1272"/>
      <c r="BO15" s="1272"/>
      <c r="BP15" s="1272"/>
      <c r="BQ15" s="1272"/>
      <c r="BR15" s="1272"/>
      <c r="BS15" s="1272"/>
      <c r="BT15" s="1272"/>
      <c r="BU15" s="1272"/>
      <c r="BV15" s="1272"/>
      <c r="BW15" s="1272"/>
      <c r="BX15" s="1272"/>
      <c r="BY15" s="1272"/>
      <c r="BZ15" s="1272"/>
      <c r="CA15" s="1272"/>
      <c r="CB15" s="1272"/>
      <c r="CC15" s="1272"/>
      <c r="CD15" s="1272"/>
      <c r="CE15" s="1272"/>
      <c r="CF15" s="1272"/>
      <c r="CG15" s="1272"/>
      <c r="CH15" s="1272"/>
      <c r="CI15" s="1272"/>
      <c r="CJ15" s="1272"/>
      <c r="CK15" s="1272"/>
      <c r="CL15" s="1272"/>
      <c r="CM15" s="1272"/>
      <c r="CN15" s="1272"/>
      <c r="CO15" s="1272"/>
      <c r="CP15" s="1272"/>
      <c r="CQ15" s="1272"/>
      <c r="CR15" s="1272"/>
      <c r="CS15" s="1272"/>
      <c r="CT15" s="1272"/>
      <c r="CU15" s="1272"/>
      <c r="CV15" s="1272"/>
      <c r="CW15" s="1272"/>
      <c r="CX15" s="1272"/>
      <c r="CY15" s="1272"/>
      <c r="CZ15" s="1272"/>
      <c r="DA15" s="1272"/>
      <c r="DB15" s="1272"/>
      <c r="DC15" s="1272"/>
      <c r="DD15" s="1272"/>
      <c r="DE15" s="1272"/>
    </row>
    <row r="16" spans="1:109" s="259" customFormat="1" ht="13.2" x14ac:dyDescent="0.2">
      <c r="A16" s="1217"/>
      <c r="B16" s="1272"/>
      <c r="C16" s="1272"/>
      <c r="D16" s="1272"/>
      <c r="E16" s="1272"/>
      <c r="F16" s="1272"/>
      <c r="G16" s="1272"/>
      <c r="H16" s="1272"/>
      <c r="I16" s="1272"/>
      <c r="J16" s="1272"/>
      <c r="K16" s="1272"/>
      <c r="L16" s="1272"/>
      <c r="M16" s="1272"/>
      <c r="N16" s="1272"/>
      <c r="O16" s="1272"/>
      <c r="P16" s="1272"/>
      <c r="Q16" s="1272"/>
      <c r="R16" s="1272"/>
      <c r="S16" s="1272"/>
      <c r="T16" s="1272"/>
      <c r="U16" s="1272"/>
      <c r="V16" s="1272"/>
      <c r="W16" s="1272"/>
      <c r="X16" s="1272"/>
      <c r="Y16" s="1272"/>
      <c r="Z16" s="1272"/>
      <c r="AA16" s="1272"/>
      <c r="AB16" s="1272"/>
      <c r="AC16" s="1272"/>
      <c r="AD16" s="1272"/>
      <c r="AE16" s="1272"/>
      <c r="AF16" s="1272"/>
      <c r="AG16" s="1272"/>
      <c r="AH16" s="1272"/>
      <c r="AI16" s="1272"/>
      <c r="AJ16" s="1272"/>
      <c r="AK16" s="1272"/>
      <c r="AL16" s="1272"/>
      <c r="AM16" s="1272"/>
      <c r="AN16" s="1272"/>
      <c r="AO16" s="1272"/>
      <c r="AP16" s="1272"/>
      <c r="AQ16" s="1272"/>
      <c r="AR16" s="1272"/>
      <c r="AS16" s="1272"/>
      <c r="AT16" s="1272"/>
      <c r="AU16" s="1272"/>
      <c r="AV16" s="1272"/>
      <c r="AW16" s="1272"/>
      <c r="AX16" s="1272"/>
      <c r="AY16" s="1272"/>
      <c r="AZ16" s="1272"/>
      <c r="BA16" s="1272"/>
      <c r="BB16" s="1272"/>
      <c r="BC16" s="1272"/>
      <c r="BD16" s="1272"/>
      <c r="BE16" s="1272"/>
      <c r="BF16" s="1272"/>
      <c r="BG16" s="1272"/>
      <c r="BH16" s="1272"/>
      <c r="BI16" s="1272"/>
      <c r="BJ16" s="1272"/>
      <c r="BK16" s="1272"/>
      <c r="BL16" s="1272"/>
      <c r="BM16" s="1272"/>
      <c r="BN16" s="1272"/>
      <c r="BO16" s="1272"/>
      <c r="BP16" s="1272"/>
      <c r="BQ16" s="1272"/>
      <c r="BR16" s="1272"/>
      <c r="BS16" s="1272"/>
      <c r="BT16" s="1272"/>
      <c r="BU16" s="1272"/>
      <c r="BV16" s="1272"/>
      <c r="BW16" s="1272"/>
      <c r="BX16" s="1272"/>
      <c r="BY16" s="1272"/>
      <c r="BZ16" s="1272"/>
      <c r="CA16" s="1272"/>
      <c r="CB16" s="1272"/>
      <c r="CC16" s="1272"/>
      <c r="CD16" s="1272"/>
      <c r="CE16" s="1272"/>
      <c r="CF16" s="1272"/>
      <c r="CG16" s="1272"/>
      <c r="CH16" s="1272"/>
      <c r="CI16" s="1272"/>
      <c r="CJ16" s="1272"/>
      <c r="CK16" s="1272"/>
      <c r="CL16" s="1272"/>
      <c r="CM16" s="1272"/>
      <c r="CN16" s="1272"/>
      <c r="CO16" s="1272"/>
      <c r="CP16" s="1272"/>
      <c r="CQ16" s="1272"/>
      <c r="CR16" s="1272"/>
      <c r="CS16" s="1272"/>
      <c r="CT16" s="1272"/>
      <c r="CU16" s="1272"/>
      <c r="CV16" s="1272"/>
      <c r="CW16" s="1272"/>
      <c r="CX16" s="1272"/>
      <c r="CY16" s="1272"/>
      <c r="CZ16" s="1272"/>
      <c r="DA16" s="1272"/>
      <c r="DB16" s="1272"/>
      <c r="DC16" s="1272"/>
      <c r="DD16" s="1272"/>
      <c r="DE16" s="1272"/>
    </row>
    <row r="17" spans="1:109" s="259" customFormat="1" ht="13.2" x14ac:dyDescent="0.2">
      <c r="A17" s="1217"/>
      <c r="B17" s="1272"/>
      <c r="C17" s="1272"/>
      <c r="D17" s="1272"/>
      <c r="E17" s="1272"/>
      <c r="F17" s="1272"/>
      <c r="G17" s="1272"/>
      <c r="H17" s="1272"/>
      <c r="I17" s="1272"/>
      <c r="J17" s="1272"/>
      <c r="K17" s="1272"/>
      <c r="L17" s="1272"/>
      <c r="M17" s="1272"/>
      <c r="N17" s="1272"/>
      <c r="O17" s="1272"/>
      <c r="P17" s="1272"/>
      <c r="Q17" s="1272"/>
      <c r="R17" s="1272"/>
      <c r="S17" s="1272"/>
      <c r="T17" s="1272"/>
      <c r="U17" s="1272"/>
      <c r="V17" s="1272"/>
      <c r="W17" s="1272"/>
      <c r="X17" s="1272"/>
      <c r="Y17" s="1272"/>
      <c r="Z17" s="1272"/>
      <c r="AA17" s="1272"/>
      <c r="AB17" s="1272"/>
      <c r="AC17" s="1272"/>
      <c r="AD17" s="1272"/>
      <c r="AE17" s="1272"/>
      <c r="AF17" s="1272"/>
      <c r="AG17" s="1272"/>
      <c r="AH17" s="1272"/>
      <c r="AI17" s="1272"/>
      <c r="AJ17" s="1272"/>
      <c r="AK17" s="1272"/>
      <c r="AL17" s="1272"/>
      <c r="AM17" s="1272"/>
      <c r="AN17" s="1272"/>
      <c r="AO17" s="1272"/>
      <c r="AP17" s="1272"/>
      <c r="AQ17" s="1272"/>
      <c r="AR17" s="1272"/>
      <c r="AS17" s="1272"/>
      <c r="AT17" s="1272"/>
      <c r="AU17" s="1272"/>
      <c r="AV17" s="1272"/>
      <c r="AW17" s="1272"/>
      <c r="AX17" s="1272"/>
      <c r="AY17" s="1272"/>
      <c r="AZ17" s="1272"/>
      <c r="BA17" s="1272"/>
      <c r="BB17" s="1272"/>
      <c r="BC17" s="1272"/>
      <c r="BD17" s="1272"/>
      <c r="BE17" s="1272"/>
      <c r="BF17" s="1272"/>
      <c r="BG17" s="1272"/>
      <c r="BH17" s="1272"/>
      <c r="BI17" s="1272"/>
      <c r="BJ17" s="1272"/>
      <c r="BK17" s="1272"/>
      <c r="BL17" s="1272"/>
      <c r="BM17" s="1272"/>
      <c r="BN17" s="1272"/>
      <c r="BO17" s="1272"/>
      <c r="BP17" s="1272"/>
      <c r="BQ17" s="1272"/>
      <c r="BR17" s="1272"/>
      <c r="BS17" s="1272"/>
      <c r="BT17" s="1272"/>
      <c r="BU17" s="1272"/>
      <c r="BV17" s="1272"/>
      <c r="BW17" s="1272"/>
      <c r="BX17" s="1272"/>
      <c r="BY17" s="1272"/>
      <c r="BZ17" s="1272"/>
      <c r="CA17" s="1272"/>
      <c r="CB17" s="1272"/>
      <c r="CC17" s="1272"/>
      <c r="CD17" s="1272"/>
      <c r="CE17" s="1272"/>
      <c r="CF17" s="1272"/>
      <c r="CG17" s="1272"/>
      <c r="CH17" s="1272"/>
      <c r="CI17" s="1272"/>
      <c r="CJ17" s="1272"/>
      <c r="CK17" s="1272"/>
      <c r="CL17" s="1272"/>
      <c r="CM17" s="1272"/>
      <c r="CN17" s="1272"/>
      <c r="CO17" s="1272"/>
      <c r="CP17" s="1272"/>
      <c r="CQ17" s="1272"/>
      <c r="CR17" s="1272"/>
      <c r="CS17" s="1272"/>
      <c r="CT17" s="1272"/>
      <c r="CU17" s="1272"/>
      <c r="CV17" s="1272"/>
      <c r="CW17" s="1272"/>
      <c r="CX17" s="1272"/>
      <c r="CY17" s="1272"/>
      <c r="CZ17" s="1272"/>
      <c r="DA17" s="1272"/>
      <c r="DB17" s="1272"/>
      <c r="DC17" s="1272"/>
      <c r="DD17" s="1272"/>
      <c r="DE17" s="1272"/>
    </row>
    <row r="18" spans="1:109" s="259" customFormat="1" ht="13.2" x14ac:dyDescent="0.2">
      <c r="A18" s="1217"/>
      <c r="B18" s="1272"/>
      <c r="C18" s="1272"/>
      <c r="D18" s="1272"/>
      <c r="E18" s="1272"/>
      <c r="F18" s="1272"/>
      <c r="G18" s="1272"/>
      <c r="H18" s="1272"/>
      <c r="I18" s="1272"/>
      <c r="J18" s="1272"/>
      <c r="K18" s="1272"/>
      <c r="L18" s="1272"/>
      <c r="M18" s="1272"/>
      <c r="N18" s="1272"/>
      <c r="O18" s="1272"/>
      <c r="P18" s="1272"/>
      <c r="Q18" s="1272"/>
      <c r="R18" s="1272"/>
      <c r="S18" s="1272"/>
      <c r="T18" s="1272"/>
      <c r="U18" s="1272"/>
      <c r="V18" s="1272"/>
      <c r="W18" s="1272"/>
      <c r="X18" s="1272"/>
      <c r="Y18" s="1272"/>
      <c r="Z18" s="1272"/>
      <c r="AA18" s="1272"/>
      <c r="AB18" s="1272"/>
      <c r="AC18" s="1272"/>
      <c r="AD18" s="1272"/>
      <c r="AE18" s="1272"/>
      <c r="AF18" s="1272"/>
      <c r="AG18" s="1272"/>
      <c r="AH18" s="1272"/>
      <c r="AI18" s="1272"/>
      <c r="AJ18" s="1272"/>
      <c r="AK18" s="1272"/>
      <c r="AL18" s="1272"/>
      <c r="AM18" s="1272"/>
      <c r="AN18" s="1272"/>
      <c r="AO18" s="1272"/>
      <c r="AP18" s="1272"/>
      <c r="AQ18" s="1272"/>
      <c r="AR18" s="1272"/>
      <c r="AS18" s="1272"/>
      <c r="AT18" s="1272"/>
      <c r="AU18" s="1272"/>
      <c r="AV18" s="1272"/>
      <c r="AW18" s="1272"/>
      <c r="AX18" s="1272"/>
      <c r="AY18" s="1272"/>
      <c r="AZ18" s="1272"/>
      <c r="BA18" s="1272"/>
      <c r="BB18" s="1272"/>
      <c r="BC18" s="1272"/>
      <c r="BD18" s="1272"/>
      <c r="BE18" s="1272"/>
      <c r="BF18" s="1272"/>
      <c r="BG18" s="1272"/>
      <c r="BH18" s="1272"/>
      <c r="BI18" s="1272"/>
      <c r="BJ18" s="1272"/>
      <c r="BK18" s="1272"/>
      <c r="BL18" s="1272"/>
      <c r="BM18" s="1272"/>
      <c r="BN18" s="1272"/>
      <c r="BO18" s="1272"/>
      <c r="BP18" s="1272"/>
      <c r="BQ18" s="1272"/>
      <c r="BR18" s="1272"/>
      <c r="BS18" s="1272"/>
      <c r="BT18" s="1272"/>
      <c r="BU18" s="1272"/>
      <c r="BV18" s="1272"/>
      <c r="BW18" s="1272"/>
      <c r="BX18" s="1272"/>
      <c r="BY18" s="1272"/>
      <c r="BZ18" s="1272"/>
      <c r="CA18" s="1272"/>
      <c r="CB18" s="1272"/>
      <c r="CC18" s="1272"/>
      <c r="CD18" s="1272"/>
      <c r="CE18" s="1272"/>
      <c r="CF18" s="1272"/>
      <c r="CG18" s="1272"/>
      <c r="CH18" s="1272"/>
      <c r="CI18" s="1272"/>
      <c r="CJ18" s="1272"/>
      <c r="CK18" s="1272"/>
      <c r="CL18" s="1272"/>
      <c r="CM18" s="1272"/>
      <c r="CN18" s="1272"/>
      <c r="CO18" s="1272"/>
      <c r="CP18" s="1272"/>
      <c r="CQ18" s="1272"/>
      <c r="CR18" s="1272"/>
      <c r="CS18" s="1272"/>
      <c r="CT18" s="1272"/>
      <c r="CU18" s="1272"/>
      <c r="CV18" s="1272"/>
      <c r="CW18" s="1272"/>
      <c r="CX18" s="1272"/>
      <c r="CY18" s="1272"/>
      <c r="CZ18" s="1272"/>
      <c r="DA18" s="1272"/>
      <c r="DB18" s="1272"/>
      <c r="DC18" s="1272"/>
      <c r="DD18" s="1272"/>
      <c r="DE18" s="1272"/>
    </row>
    <row r="19" spans="1:109" ht="13.2" x14ac:dyDescent="0.2">
      <c r="DD19" s="1217"/>
      <c r="DE19" s="1217"/>
    </row>
    <row r="20" spans="1:109" ht="13.2" x14ac:dyDescent="0.2">
      <c r="DD20" s="1217"/>
      <c r="DE20" s="1217"/>
    </row>
    <row r="21" spans="1:109" ht="17.25" customHeight="1" x14ac:dyDescent="0.2">
      <c r="B21" s="1271"/>
      <c r="C21" s="1268"/>
      <c r="D21" s="1268"/>
      <c r="E21" s="1268"/>
      <c r="F21" s="1268"/>
      <c r="G21" s="1268"/>
      <c r="H21" s="1268"/>
      <c r="I21" s="1268"/>
      <c r="J21" s="1268"/>
      <c r="K21" s="1268"/>
      <c r="L21" s="1268"/>
      <c r="M21" s="1268"/>
      <c r="N21" s="1270"/>
      <c r="O21" s="1268"/>
      <c r="P21" s="1268"/>
      <c r="Q21" s="1268"/>
      <c r="R21" s="1268"/>
      <c r="S21" s="1268"/>
      <c r="T21" s="1268"/>
      <c r="U21" s="1268"/>
      <c r="V21" s="1268"/>
      <c r="W21" s="1268"/>
      <c r="X21" s="1268"/>
      <c r="Y21" s="1268"/>
      <c r="Z21" s="1268"/>
      <c r="AA21" s="1268"/>
      <c r="AB21" s="1268"/>
      <c r="AC21" s="1268"/>
      <c r="AD21" s="1268"/>
      <c r="AE21" s="1268"/>
      <c r="AF21" s="1268"/>
      <c r="AG21" s="1268"/>
      <c r="AH21" s="1268"/>
      <c r="AI21" s="1268"/>
      <c r="AJ21" s="1268"/>
      <c r="AK21" s="1268"/>
      <c r="AL21" s="1268"/>
      <c r="AM21" s="1268"/>
      <c r="AN21" s="1268"/>
      <c r="AO21" s="1268"/>
      <c r="AP21" s="1268"/>
      <c r="AQ21" s="1268"/>
      <c r="AR21" s="1268"/>
      <c r="AS21" s="1268"/>
      <c r="AT21" s="1270"/>
      <c r="AU21" s="1268"/>
      <c r="AV21" s="1268"/>
      <c r="AW21" s="1268"/>
      <c r="AX21" s="1268"/>
      <c r="AY21" s="1268"/>
      <c r="AZ21" s="1268"/>
      <c r="BA21" s="1268"/>
      <c r="BB21" s="1268"/>
      <c r="BC21" s="1268"/>
      <c r="BD21" s="1268"/>
      <c r="BE21" s="1268"/>
      <c r="BF21" s="1270"/>
      <c r="BG21" s="1268"/>
      <c r="BH21" s="1268"/>
      <c r="BI21" s="1268"/>
      <c r="BJ21" s="1268"/>
      <c r="BK21" s="1268"/>
      <c r="BL21" s="1268"/>
      <c r="BM21" s="1268"/>
      <c r="BN21" s="1268"/>
      <c r="BO21" s="1268"/>
      <c r="BP21" s="1268"/>
      <c r="BQ21" s="1268"/>
      <c r="BR21" s="1270"/>
      <c r="BS21" s="1268"/>
      <c r="BT21" s="1268"/>
      <c r="BU21" s="1268"/>
      <c r="BV21" s="1268"/>
      <c r="BW21" s="1268"/>
      <c r="BX21" s="1268"/>
      <c r="BY21" s="1268"/>
      <c r="BZ21" s="1268"/>
      <c r="CA21" s="1268"/>
      <c r="CB21" s="1268"/>
      <c r="CC21" s="1268"/>
      <c r="CD21" s="1270"/>
      <c r="CE21" s="1268"/>
      <c r="CF21" s="1268"/>
      <c r="CG21" s="1268"/>
      <c r="CH21" s="1268"/>
      <c r="CI21" s="1268"/>
      <c r="CJ21" s="1268"/>
      <c r="CK21" s="1268"/>
      <c r="CL21" s="1268"/>
      <c r="CM21" s="1268"/>
      <c r="CN21" s="1268"/>
      <c r="CO21" s="1268"/>
      <c r="CP21" s="1270"/>
      <c r="CQ21" s="1268"/>
      <c r="CR21" s="1268"/>
      <c r="CS21" s="1268"/>
      <c r="CT21" s="1268"/>
      <c r="CU21" s="1268"/>
      <c r="CV21" s="1268"/>
      <c r="CW21" s="1268"/>
      <c r="CX21" s="1268"/>
      <c r="CY21" s="1268"/>
      <c r="CZ21" s="1268"/>
      <c r="DA21" s="1268"/>
      <c r="DB21" s="1270"/>
      <c r="DC21" s="1268"/>
      <c r="DD21" s="1267"/>
      <c r="DE21" s="1217"/>
    </row>
    <row r="22" spans="1:109" ht="17.25" customHeight="1" x14ac:dyDescent="0.2">
      <c r="B22" s="1218"/>
    </row>
    <row r="23" spans="1:109" ht="13.2" x14ac:dyDescent="0.2">
      <c r="B23" s="1218"/>
    </row>
    <row r="24" spans="1:109" ht="13.2" x14ac:dyDescent="0.2">
      <c r="B24" s="1218"/>
    </row>
    <row r="25" spans="1:109" ht="13.2" x14ac:dyDescent="0.2">
      <c r="B25" s="1218"/>
    </row>
    <row r="26" spans="1:109" ht="13.2" x14ac:dyDescent="0.2">
      <c r="B26" s="1218"/>
    </row>
    <row r="27" spans="1:109" ht="13.2" x14ac:dyDescent="0.2">
      <c r="B27" s="1218"/>
    </row>
    <row r="28" spans="1:109" ht="13.2" x14ac:dyDescent="0.2">
      <c r="B28" s="1218"/>
    </row>
    <row r="29" spans="1:109" ht="13.2" x14ac:dyDescent="0.2">
      <c r="B29" s="1218"/>
    </row>
    <row r="30" spans="1:109" ht="13.2" x14ac:dyDescent="0.2">
      <c r="B30" s="1218"/>
    </row>
    <row r="31" spans="1:109" ht="13.2" x14ac:dyDescent="0.2">
      <c r="B31" s="1218"/>
    </row>
    <row r="32" spans="1:109" ht="13.2" x14ac:dyDescent="0.2">
      <c r="B32" s="1218"/>
    </row>
    <row r="33" spans="2:109" ht="13.2" x14ac:dyDescent="0.2">
      <c r="B33" s="1218"/>
    </row>
    <row r="34" spans="2:109" ht="13.2" x14ac:dyDescent="0.2">
      <c r="B34" s="1218"/>
    </row>
    <row r="35" spans="2:109" ht="13.2" x14ac:dyDescent="0.2">
      <c r="B35" s="1218"/>
    </row>
    <row r="36" spans="2:109" ht="13.2" x14ac:dyDescent="0.2">
      <c r="B36" s="1218"/>
    </row>
    <row r="37" spans="2:109" ht="13.2" x14ac:dyDescent="0.2">
      <c r="B37" s="1218"/>
    </row>
    <row r="38" spans="2:109" ht="13.2" x14ac:dyDescent="0.2">
      <c r="B38" s="1218"/>
    </row>
    <row r="39" spans="2:109" ht="13.2" x14ac:dyDescent="0.2">
      <c r="B39" s="1222"/>
      <c r="C39" s="1221"/>
      <c r="D39" s="1221"/>
      <c r="E39" s="1221"/>
      <c r="F39" s="1221"/>
      <c r="G39" s="1221"/>
      <c r="H39" s="1221"/>
      <c r="I39" s="1221"/>
      <c r="J39" s="1221"/>
      <c r="K39" s="1221"/>
      <c r="L39" s="1221"/>
      <c r="M39" s="1221"/>
      <c r="N39" s="1221"/>
      <c r="O39" s="1221"/>
      <c r="P39" s="1221"/>
      <c r="Q39" s="1221"/>
      <c r="R39" s="1221"/>
      <c r="S39" s="1221"/>
      <c r="T39" s="1221"/>
      <c r="U39" s="1221"/>
      <c r="V39" s="1221"/>
      <c r="W39" s="1221"/>
      <c r="X39" s="1221"/>
      <c r="Y39" s="1221"/>
      <c r="Z39" s="1221"/>
      <c r="AA39" s="1221"/>
      <c r="AB39" s="1221"/>
      <c r="AC39" s="1221"/>
      <c r="AD39" s="1221"/>
      <c r="AE39" s="1221"/>
      <c r="AF39" s="1221"/>
      <c r="AG39" s="1221"/>
      <c r="AH39" s="1221"/>
      <c r="AI39" s="1221"/>
      <c r="AJ39" s="1221"/>
      <c r="AK39" s="1221"/>
      <c r="AL39" s="1221"/>
      <c r="AM39" s="1221"/>
      <c r="AN39" s="1221"/>
      <c r="AO39" s="1221"/>
      <c r="AP39" s="1221"/>
      <c r="AQ39" s="1221"/>
      <c r="AR39" s="1221"/>
      <c r="AS39" s="1221"/>
      <c r="AT39" s="1221"/>
      <c r="AU39" s="1221"/>
      <c r="AV39" s="1221"/>
      <c r="AW39" s="1221"/>
      <c r="AX39" s="1221"/>
      <c r="AY39" s="1221"/>
      <c r="AZ39" s="1221"/>
      <c r="BA39" s="1221"/>
      <c r="BB39" s="1221"/>
      <c r="BC39" s="1221"/>
      <c r="BD39" s="1221"/>
      <c r="BE39" s="1221"/>
      <c r="BF39" s="1221"/>
      <c r="BG39" s="1221"/>
      <c r="BH39" s="1221"/>
      <c r="BI39" s="1221"/>
      <c r="BJ39" s="1221"/>
      <c r="BK39" s="1221"/>
      <c r="BL39" s="1221"/>
      <c r="BM39" s="1221"/>
      <c r="BN39" s="1221"/>
      <c r="BO39" s="1221"/>
      <c r="BP39" s="1221"/>
      <c r="BQ39" s="1221"/>
      <c r="BR39" s="1221"/>
      <c r="BS39" s="1221"/>
      <c r="BT39" s="1221"/>
      <c r="BU39" s="1221"/>
      <c r="BV39" s="1221"/>
      <c r="BW39" s="1221"/>
      <c r="BX39" s="1221"/>
      <c r="BY39" s="1221"/>
      <c r="BZ39" s="1221"/>
      <c r="CA39" s="1221"/>
      <c r="CB39" s="1221"/>
      <c r="CC39" s="1221"/>
      <c r="CD39" s="1221"/>
      <c r="CE39" s="1221"/>
      <c r="CF39" s="1221"/>
      <c r="CG39" s="1221"/>
      <c r="CH39" s="1221"/>
      <c r="CI39" s="1221"/>
      <c r="CJ39" s="1221"/>
      <c r="CK39" s="1221"/>
      <c r="CL39" s="1221"/>
      <c r="CM39" s="1221"/>
      <c r="CN39" s="1221"/>
      <c r="CO39" s="1221"/>
      <c r="CP39" s="1221"/>
      <c r="CQ39" s="1221"/>
      <c r="CR39" s="1221"/>
      <c r="CS39" s="1221"/>
      <c r="CT39" s="1221"/>
      <c r="CU39" s="1221"/>
      <c r="CV39" s="1221"/>
      <c r="CW39" s="1221"/>
      <c r="CX39" s="1221"/>
      <c r="CY39" s="1221"/>
      <c r="CZ39" s="1221"/>
      <c r="DA39" s="1221"/>
      <c r="DB39" s="1221"/>
      <c r="DC39" s="1221"/>
      <c r="DD39" s="1220"/>
    </row>
    <row r="40" spans="2:109" ht="13.2" x14ac:dyDescent="0.2">
      <c r="B40" s="1258"/>
      <c r="DD40" s="1258"/>
      <c r="DE40" s="1217"/>
    </row>
    <row r="41" spans="2:109" ht="16.2" x14ac:dyDescent="0.2">
      <c r="B41" s="1269" t="s">
        <v>572</v>
      </c>
      <c r="C41" s="1268"/>
      <c r="D41" s="1268"/>
      <c r="E41" s="1268"/>
      <c r="F41" s="1268"/>
      <c r="G41" s="1268"/>
      <c r="H41" s="1268"/>
      <c r="I41" s="1268"/>
      <c r="J41" s="1268"/>
      <c r="K41" s="1268"/>
      <c r="L41" s="1268"/>
      <c r="M41" s="1268"/>
      <c r="N41" s="1268"/>
      <c r="O41" s="1268"/>
      <c r="P41" s="1268"/>
      <c r="Q41" s="1268"/>
      <c r="R41" s="1268"/>
      <c r="S41" s="1268"/>
      <c r="T41" s="1268"/>
      <c r="U41" s="1268"/>
      <c r="V41" s="1268"/>
      <c r="W41" s="1268"/>
      <c r="X41" s="1268"/>
      <c r="Y41" s="1268"/>
      <c r="Z41" s="1268"/>
      <c r="AA41" s="1268"/>
      <c r="AB41" s="1268"/>
      <c r="AC41" s="1268"/>
      <c r="AD41" s="1268"/>
      <c r="AE41" s="1268"/>
      <c r="AF41" s="1268"/>
      <c r="AG41" s="1268"/>
      <c r="AH41" s="1268"/>
      <c r="AI41" s="1268"/>
      <c r="AJ41" s="1268"/>
      <c r="AK41" s="1268"/>
      <c r="AL41" s="1268"/>
      <c r="AM41" s="1268"/>
      <c r="AN41" s="1268"/>
      <c r="AO41" s="1268"/>
      <c r="AP41" s="1268"/>
      <c r="AQ41" s="1268"/>
      <c r="AR41" s="1268"/>
      <c r="AS41" s="1268"/>
      <c r="AT41" s="1268"/>
      <c r="AU41" s="1268"/>
      <c r="AV41" s="1268"/>
      <c r="AW41" s="1268"/>
      <c r="AX41" s="1268"/>
      <c r="AY41" s="1268"/>
      <c r="AZ41" s="1268"/>
      <c r="BA41" s="1268"/>
      <c r="BB41" s="1268"/>
      <c r="BC41" s="1268"/>
      <c r="BD41" s="1268"/>
      <c r="BE41" s="1268"/>
      <c r="BF41" s="1268"/>
      <c r="BG41" s="1268"/>
      <c r="BH41" s="1268"/>
      <c r="BI41" s="1268"/>
      <c r="BJ41" s="1268"/>
      <c r="BK41" s="1268"/>
      <c r="BL41" s="1268"/>
      <c r="BM41" s="1268"/>
      <c r="BN41" s="1268"/>
      <c r="BO41" s="1268"/>
      <c r="BP41" s="1268"/>
      <c r="BQ41" s="1268"/>
      <c r="BR41" s="1268"/>
      <c r="BS41" s="1268"/>
      <c r="BT41" s="1268"/>
      <c r="BU41" s="1268"/>
      <c r="BV41" s="1268"/>
      <c r="BW41" s="1268"/>
      <c r="BX41" s="1268"/>
      <c r="BY41" s="1268"/>
      <c r="BZ41" s="1268"/>
      <c r="CA41" s="1268"/>
      <c r="CB41" s="1268"/>
      <c r="CC41" s="1268"/>
      <c r="CD41" s="1268"/>
      <c r="CE41" s="1268"/>
      <c r="CF41" s="1268"/>
      <c r="CG41" s="1268"/>
      <c r="CH41" s="1268"/>
      <c r="CI41" s="1268"/>
      <c r="CJ41" s="1268"/>
      <c r="CK41" s="1268"/>
      <c r="CL41" s="1268"/>
      <c r="CM41" s="1268"/>
      <c r="CN41" s="1268"/>
      <c r="CO41" s="1268"/>
      <c r="CP41" s="1268"/>
      <c r="CQ41" s="1268"/>
      <c r="CR41" s="1268"/>
      <c r="CS41" s="1268"/>
      <c r="CT41" s="1268"/>
      <c r="CU41" s="1268"/>
      <c r="CV41" s="1268"/>
      <c r="CW41" s="1268"/>
      <c r="CX41" s="1268"/>
      <c r="CY41" s="1268"/>
      <c r="CZ41" s="1268"/>
      <c r="DA41" s="1268"/>
      <c r="DB41" s="1268"/>
      <c r="DC41" s="1268"/>
      <c r="DD41" s="1267"/>
    </row>
    <row r="42" spans="2:109" ht="13.2" x14ac:dyDescent="0.2">
      <c r="B42" s="1218"/>
      <c r="G42" s="1254"/>
      <c r="I42" s="1253"/>
      <c r="J42" s="1253"/>
      <c r="K42" s="1253"/>
      <c r="AM42" s="1254"/>
      <c r="AN42" s="1254" t="s">
        <v>568</v>
      </c>
      <c r="AP42" s="1253"/>
      <c r="AQ42" s="1253"/>
      <c r="AR42" s="1253"/>
      <c r="AY42" s="1254"/>
      <c r="BA42" s="1253"/>
      <c r="BB42" s="1253"/>
      <c r="BC42" s="1253"/>
      <c r="BK42" s="1254"/>
      <c r="BM42" s="1253"/>
      <c r="BN42" s="1253"/>
      <c r="BO42" s="1253"/>
      <c r="BW42" s="1254"/>
      <c r="BY42" s="1253"/>
      <c r="BZ42" s="1253"/>
      <c r="CA42" s="1253"/>
      <c r="CI42" s="1254"/>
      <c r="CK42" s="1253"/>
      <c r="CL42" s="1253"/>
      <c r="CM42" s="1253"/>
      <c r="CU42" s="1254"/>
      <c r="CW42" s="1253"/>
      <c r="CX42" s="1253"/>
      <c r="CY42" s="1253"/>
    </row>
    <row r="43" spans="2:109" ht="13.5" customHeight="1" x14ac:dyDescent="0.2">
      <c r="B43" s="1218"/>
      <c r="AN43" s="1252" t="s">
        <v>571</v>
      </c>
      <c r="AO43" s="1251"/>
      <c r="AP43" s="1251"/>
      <c r="AQ43" s="1251"/>
      <c r="AR43" s="1251"/>
      <c r="AS43" s="1251"/>
      <c r="AT43" s="1251"/>
      <c r="AU43" s="1251"/>
      <c r="AV43" s="1251"/>
      <c r="AW43" s="1251"/>
      <c r="AX43" s="1251"/>
      <c r="AY43" s="1251"/>
      <c r="AZ43" s="1251"/>
      <c r="BA43" s="1251"/>
      <c r="BB43" s="1251"/>
      <c r="BC43" s="1251"/>
      <c r="BD43" s="1251"/>
      <c r="BE43" s="1251"/>
      <c r="BF43" s="1251"/>
      <c r="BG43" s="1251"/>
      <c r="BH43" s="1251"/>
      <c r="BI43" s="1251"/>
      <c r="BJ43" s="1251"/>
      <c r="BK43" s="1251"/>
      <c r="BL43" s="1251"/>
      <c r="BM43" s="1251"/>
      <c r="BN43" s="1251"/>
      <c r="BO43" s="1251"/>
      <c r="BP43" s="1251"/>
      <c r="BQ43" s="1251"/>
      <c r="BR43" s="1251"/>
      <c r="BS43" s="1251"/>
      <c r="BT43" s="1251"/>
      <c r="BU43" s="1251"/>
      <c r="BV43" s="1251"/>
      <c r="BW43" s="1251"/>
      <c r="BX43" s="1251"/>
      <c r="BY43" s="1251"/>
      <c r="BZ43" s="1251"/>
      <c r="CA43" s="1251"/>
      <c r="CB43" s="1251"/>
      <c r="CC43" s="1251"/>
      <c r="CD43" s="1251"/>
      <c r="CE43" s="1251"/>
      <c r="CF43" s="1251"/>
      <c r="CG43" s="1251"/>
      <c r="CH43" s="1251"/>
      <c r="CI43" s="1251"/>
      <c r="CJ43" s="1251"/>
      <c r="CK43" s="1251"/>
      <c r="CL43" s="1251"/>
      <c r="CM43" s="1251"/>
      <c r="CN43" s="1251"/>
      <c r="CO43" s="1251"/>
      <c r="CP43" s="1251"/>
      <c r="CQ43" s="1251"/>
      <c r="CR43" s="1251"/>
      <c r="CS43" s="1251"/>
      <c r="CT43" s="1251"/>
      <c r="CU43" s="1251"/>
      <c r="CV43" s="1251"/>
      <c r="CW43" s="1251"/>
      <c r="CX43" s="1251"/>
      <c r="CY43" s="1251"/>
      <c r="CZ43" s="1251"/>
      <c r="DA43" s="1251"/>
      <c r="DB43" s="1251"/>
      <c r="DC43" s="1250"/>
    </row>
    <row r="44" spans="2:109" ht="13.2" x14ac:dyDescent="0.2">
      <c r="B44" s="1218"/>
      <c r="AN44" s="1249"/>
      <c r="AO44" s="1248"/>
      <c r="AP44" s="1248"/>
      <c r="AQ44" s="1248"/>
      <c r="AR44" s="1248"/>
      <c r="AS44" s="1248"/>
      <c r="AT44" s="1248"/>
      <c r="AU44" s="1248"/>
      <c r="AV44" s="1248"/>
      <c r="AW44" s="1248"/>
      <c r="AX44" s="1248"/>
      <c r="AY44" s="1248"/>
      <c r="AZ44" s="1248"/>
      <c r="BA44" s="1248"/>
      <c r="BB44" s="1248"/>
      <c r="BC44" s="1248"/>
      <c r="BD44" s="1248"/>
      <c r="BE44" s="1248"/>
      <c r="BF44" s="1248"/>
      <c r="BG44" s="1248"/>
      <c r="BH44" s="1248"/>
      <c r="BI44" s="1248"/>
      <c r="BJ44" s="1248"/>
      <c r="BK44" s="1248"/>
      <c r="BL44" s="1248"/>
      <c r="BM44" s="1248"/>
      <c r="BN44" s="1248"/>
      <c r="BO44" s="1248"/>
      <c r="BP44" s="1248"/>
      <c r="BQ44" s="1248"/>
      <c r="BR44" s="1248"/>
      <c r="BS44" s="1248"/>
      <c r="BT44" s="1248"/>
      <c r="BU44" s="1248"/>
      <c r="BV44" s="1248"/>
      <c r="BW44" s="1248"/>
      <c r="BX44" s="1248"/>
      <c r="BY44" s="1248"/>
      <c r="BZ44" s="1248"/>
      <c r="CA44" s="1248"/>
      <c r="CB44" s="1248"/>
      <c r="CC44" s="1248"/>
      <c r="CD44" s="1248"/>
      <c r="CE44" s="1248"/>
      <c r="CF44" s="1248"/>
      <c r="CG44" s="1248"/>
      <c r="CH44" s="1248"/>
      <c r="CI44" s="1248"/>
      <c r="CJ44" s="1248"/>
      <c r="CK44" s="1248"/>
      <c r="CL44" s="1248"/>
      <c r="CM44" s="1248"/>
      <c r="CN44" s="1248"/>
      <c r="CO44" s="1248"/>
      <c r="CP44" s="1248"/>
      <c r="CQ44" s="1248"/>
      <c r="CR44" s="1248"/>
      <c r="CS44" s="1248"/>
      <c r="CT44" s="1248"/>
      <c r="CU44" s="1248"/>
      <c r="CV44" s="1248"/>
      <c r="CW44" s="1248"/>
      <c r="CX44" s="1248"/>
      <c r="CY44" s="1248"/>
      <c r="CZ44" s="1248"/>
      <c r="DA44" s="1248"/>
      <c r="DB44" s="1248"/>
      <c r="DC44" s="1247"/>
    </row>
    <row r="45" spans="2:109" ht="13.2" x14ac:dyDescent="0.2">
      <c r="B45" s="1218"/>
      <c r="AN45" s="1249"/>
      <c r="AO45" s="1248"/>
      <c r="AP45" s="1248"/>
      <c r="AQ45" s="1248"/>
      <c r="AR45" s="1248"/>
      <c r="AS45" s="1248"/>
      <c r="AT45" s="1248"/>
      <c r="AU45" s="1248"/>
      <c r="AV45" s="1248"/>
      <c r="AW45" s="1248"/>
      <c r="AX45" s="1248"/>
      <c r="AY45" s="1248"/>
      <c r="AZ45" s="1248"/>
      <c r="BA45" s="1248"/>
      <c r="BB45" s="1248"/>
      <c r="BC45" s="1248"/>
      <c r="BD45" s="1248"/>
      <c r="BE45" s="1248"/>
      <c r="BF45" s="1248"/>
      <c r="BG45" s="1248"/>
      <c r="BH45" s="1248"/>
      <c r="BI45" s="1248"/>
      <c r="BJ45" s="1248"/>
      <c r="BK45" s="1248"/>
      <c r="BL45" s="1248"/>
      <c r="BM45" s="1248"/>
      <c r="BN45" s="1248"/>
      <c r="BO45" s="1248"/>
      <c r="BP45" s="1248"/>
      <c r="BQ45" s="1248"/>
      <c r="BR45" s="1248"/>
      <c r="BS45" s="1248"/>
      <c r="BT45" s="1248"/>
      <c r="BU45" s="1248"/>
      <c r="BV45" s="1248"/>
      <c r="BW45" s="1248"/>
      <c r="BX45" s="1248"/>
      <c r="BY45" s="1248"/>
      <c r="BZ45" s="1248"/>
      <c r="CA45" s="1248"/>
      <c r="CB45" s="1248"/>
      <c r="CC45" s="1248"/>
      <c r="CD45" s="1248"/>
      <c r="CE45" s="1248"/>
      <c r="CF45" s="1248"/>
      <c r="CG45" s="1248"/>
      <c r="CH45" s="1248"/>
      <c r="CI45" s="1248"/>
      <c r="CJ45" s="1248"/>
      <c r="CK45" s="1248"/>
      <c r="CL45" s="1248"/>
      <c r="CM45" s="1248"/>
      <c r="CN45" s="1248"/>
      <c r="CO45" s="1248"/>
      <c r="CP45" s="1248"/>
      <c r="CQ45" s="1248"/>
      <c r="CR45" s="1248"/>
      <c r="CS45" s="1248"/>
      <c r="CT45" s="1248"/>
      <c r="CU45" s="1248"/>
      <c r="CV45" s="1248"/>
      <c r="CW45" s="1248"/>
      <c r="CX45" s="1248"/>
      <c r="CY45" s="1248"/>
      <c r="CZ45" s="1248"/>
      <c r="DA45" s="1248"/>
      <c r="DB45" s="1248"/>
      <c r="DC45" s="1247"/>
    </row>
    <row r="46" spans="2:109" ht="13.2" x14ac:dyDescent="0.2">
      <c r="B46" s="1218"/>
      <c r="AN46" s="1249"/>
      <c r="AO46" s="1248"/>
      <c r="AP46" s="1248"/>
      <c r="AQ46" s="1248"/>
      <c r="AR46" s="1248"/>
      <c r="AS46" s="1248"/>
      <c r="AT46" s="1248"/>
      <c r="AU46" s="1248"/>
      <c r="AV46" s="1248"/>
      <c r="AW46" s="1248"/>
      <c r="AX46" s="1248"/>
      <c r="AY46" s="1248"/>
      <c r="AZ46" s="1248"/>
      <c r="BA46" s="1248"/>
      <c r="BB46" s="1248"/>
      <c r="BC46" s="1248"/>
      <c r="BD46" s="1248"/>
      <c r="BE46" s="1248"/>
      <c r="BF46" s="1248"/>
      <c r="BG46" s="1248"/>
      <c r="BH46" s="1248"/>
      <c r="BI46" s="1248"/>
      <c r="BJ46" s="1248"/>
      <c r="BK46" s="1248"/>
      <c r="BL46" s="1248"/>
      <c r="BM46" s="1248"/>
      <c r="BN46" s="1248"/>
      <c r="BO46" s="1248"/>
      <c r="BP46" s="1248"/>
      <c r="BQ46" s="1248"/>
      <c r="BR46" s="1248"/>
      <c r="BS46" s="1248"/>
      <c r="BT46" s="1248"/>
      <c r="BU46" s="1248"/>
      <c r="BV46" s="1248"/>
      <c r="BW46" s="1248"/>
      <c r="BX46" s="1248"/>
      <c r="BY46" s="1248"/>
      <c r="BZ46" s="1248"/>
      <c r="CA46" s="1248"/>
      <c r="CB46" s="1248"/>
      <c r="CC46" s="1248"/>
      <c r="CD46" s="1248"/>
      <c r="CE46" s="1248"/>
      <c r="CF46" s="1248"/>
      <c r="CG46" s="1248"/>
      <c r="CH46" s="1248"/>
      <c r="CI46" s="1248"/>
      <c r="CJ46" s="1248"/>
      <c r="CK46" s="1248"/>
      <c r="CL46" s="1248"/>
      <c r="CM46" s="1248"/>
      <c r="CN46" s="1248"/>
      <c r="CO46" s="1248"/>
      <c r="CP46" s="1248"/>
      <c r="CQ46" s="1248"/>
      <c r="CR46" s="1248"/>
      <c r="CS46" s="1248"/>
      <c r="CT46" s="1248"/>
      <c r="CU46" s="1248"/>
      <c r="CV46" s="1248"/>
      <c r="CW46" s="1248"/>
      <c r="CX46" s="1248"/>
      <c r="CY46" s="1248"/>
      <c r="CZ46" s="1248"/>
      <c r="DA46" s="1248"/>
      <c r="DB46" s="1248"/>
      <c r="DC46" s="1247"/>
    </row>
    <row r="47" spans="2:109" ht="13.2" x14ac:dyDescent="0.2">
      <c r="B47" s="1218"/>
      <c r="AN47" s="1246"/>
      <c r="AO47" s="1245"/>
      <c r="AP47" s="1245"/>
      <c r="AQ47" s="1245"/>
      <c r="AR47" s="1245"/>
      <c r="AS47" s="1245"/>
      <c r="AT47" s="1245"/>
      <c r="AU47" s="1245"/>
      <c r="AV47" s="1245"/>
      <c r="AW47" s="1245"/>
      <c r="AX47" s="1245"/>
      <c r="AY47" s="1245"/>
      <c r="AZ47" s="1245"/>
      <c r="BA47" s="1245"/>
      <c r="BB47" s="1245"/>
      <c r="BC47" s="1245"/>
      <c r="BD47" s="1245"/>
      <c r="BE47" s="1245"/>
      <c r="BF47" s="1245"/>
      <c r="BG47" s="1245"/>
      <c r="BH47" s="1245"/>
      <c r="BI47" s="1245"/>
      <c r="BJ47" s="1245"/>
      <c r="BK47" s="1245"/>
      <c r="BL47" s="1245"/>
      <c r="BM47" s="1245"/>
      <c r="BN47" s="1245"/>
      <c r="BO47" s="1245"/>
      <c r="BP47" s="1245"/>
      <c r="BQ47" s="1245"/>
      <c r="BR47" s="1245"/>
      <c r="BS47" s="1245"/>
      <c r="BT47" s="1245"/>
      <c r="BU47" s="1245"/>
      <c r="BV47" s="1245"/>
      <c r="BW47" s="1245"/>
      <c r="BX47" s="1245"/>
      <c r="BY47" s="1245"/>
      <c r="BZ47" s="1245"/>
      <c r="CA47" s="1245"/>
      <c r="CB47" s="1245"/>
      <c r="CC47" s="1245"/>
      <c r="CD47" s="1245"/>
      <c r="CE47" s="1245"/>
      <c r="CF47" s="1245"/>
      <c r="CG47" s="1245"/>
      <c r="CH47" s="1245"/>
      <c r="CI47" s="1245"/>
      <c r="CJ47" s="1245"/>
      <c r="CK47" s="1245"/>
      <c r="CL47" s="1245"/>
      <c r="CM47" s="1245"/>
      <c r="CN47" s="1245"/>
      <c r="CO47" s="1245"/>
      <c r="CP47" s="1245"/>
      <c r="CQ47" s="1245"/>
      <c r="CR47" s="1245"/>
      <c r="CS47" s="1245"/>
      <c r="CT47" s="1245"/>
      <c r="CU47" s="1245"/>
      <c r="CV47" s="1245"/>
      <c r="CW47" s="1245"/>
      <c r="CX47" s="1245"/>
      <c r="CY47" s="1245"/>
      <c r="CZ47" s="1245"/>
      <c r="DA47" s="1245"/>
      <c r="DB47" s="1245"/>
      <c r="DC47" s="1244"/>
    </row>
    <row r="48" spans="2:109" ht="13.2" x14ac:dyDescent="0.2">
      <c r="B48" s="1218"/>
      <c r="H48" s="1231"/>
      <c r="I48" s="1231"/>
      <c r="J48" s="1231"/>
      <c r="AN48" s="1231"/>
      <c r="AO48" s="1231"/>
      <c r="AP48" s="1231"/>
      <c r="AZ48" s="1231"/>
      <c r="BA48" s="1231"/>
      <c r="BB48" s="1231"/>
      <c r="BL48" s="1231"/>
      <c r="BM48" s="1231"/>
      <c r="BN48" s="1231"/>
      <c r="BX48" s="1231"/>
      <c r="BY48" s="1231"/>
      <c r="BZ48" s="1231"/>
      <c r="CJ48" s="1231"/>
      <c r="CK48" s="1231"/>
      <c r="CL48" s="1231"/>
      <c r="CV48" s="1231"/>
      <c r="CW48" s="1231"/>
      <c r="CX48" s="1231"/>
    </row>
    <row r="49" spans="1:109" ht="13.2" x14ac:dyDescent="0.2">
      <c r="B49" s="1218"/>
      <c r="AN49" s="1217" t="s">
        <v>566</v>
      </c>
    </row>
    <row r="50" spans="1:109" ht="13.2" x14ac:dyDescent="0.2">
      <c r="B50" s="1218"/>
      <c r="G50" s="1229"/>
      <c r="H50" s="1229"/>
      <c r="I50" s="1229"/>
      <c r="J50" s="1229"/>
      <c r="K50" s="1238"/>
      <c r="L50" s="1238"/>
      <c r="M50" s="1237"/>
      <c r="N50" s="1237"/>
      <c r="AN50" s="1236"/>
      <c r="AO50" s="1235"/>
      <c r="AP50" s="1235"/>
      <c r="AQ50" s="1235"/>
      <c r="AR50" s="1235"/>
      <c r="AS50" s="1235"/>
      <c r="AT50" s="1235"/>
      <c r="AU50" s="1235"/>
      <c r="AV50" s="1235"/>
      <c r="AW50" s="1235"/>
      <c r="AX50" s="1235"/>
      <c r="AY50" s="1235"/>
      <c r="AZ50" s="1235"/>
      <c r="BA50" s="1235"/>
      <c r="BB50" s="1235"/>
      <c r="BC50" s="1235"/>
      <c r="BD50" s="1235"/>
      <c r="BE50" s="1235"/>
      <c r="BF50" s="1235"/>
      <c r="BG50" s="1235"/>
      <c r="BH50" s="1235"/>
      <c r="BI50" s="1235"/>
      <c r="BJ50" s="1235"/>
      <c r="BK50" s="1235"/>
      <c r="BL50" s="1235"/>
      <c r="BM50" s="1235"/>
      <c r="BN50" s="1235"/>
      <c r="BO50" s="1234"/>
      <c r="BP50" s="1226" t="s">
        <v>525</v>
      </c>
      <c r="BQ50" s="1226"/>
      <c r="BR50" s="1226"/>
      <c r="BS50" s="1226"/>
      <c r="BT50" s="1226"/>
      <c r="BU50" s="1226"/>
      <c r="BV50" s="1226"/>
      <c r="BW50" s="1226"/>
      <c r="BX50" s="1226" t="s">
        <v>526</v>
      </c>
      <c r="BY50" s="1226"/>
      <c r="BZ50" s="1226"/>
      <c r="CA50" s="1226"/>
      <c r="CB50" s="1226"/>
      <c r="CC50" s="1226"/>
      <c r="CD50" s="1226"/>
      <c r="CE50" s="1226"/>
      <c r="CF50" s="1226" t="s">
        <v>527</v>
      </c>
      <c r="CG50" s="1226"/>
      <c r="CH50" s="1226"/>
      <c r="CI50" s="1226"/>
      <c r="CJ50" s="1226"/>
      <c r="CK50" s="1226"/>
      <c r="CL50" s="1226"/>
      <c r="CM50" s="1226"/>
      <c r="CN50" s="1226" t="s">
        <v>528</v>
      </c>
      <c r="CO50" s="1226"/>
      <c r="CP50" s="1226"/>
      <c r="CQ50" s="1226"/>
      <c r="CR50" s="1226"/>
      <c r="CS50" s="1226"/>
      <c r="CT50" s="1226"/>
      <c r="CU50" s="1226"/>
      <c r="CV50" s="1226" t="s">
        <v>529</v>
      </c>
      <c r="CW50" s="1226"/>
      <c r="CX50" s="1226"/>
      <c r="CY50" s="1226"/>
      <c r="CZ50" s="1226"/>
      <c r="DA50" s="1226"/>
      <c r="DB50" s="1226"/>
      <c r="DC50" s="1226"/>
    </row>
    <row r="51" spans="1:109" ht="13.5" customHeight="1" x14ac:dyDescent="0.2">
      <c r="B51" s="1218"/>
      <c r="G51" s="1233"/>
      <c r="H51" s="1233"/>
      <c r="I51" s="1266"/>
      <c r="J51" s="1266"/>
      <c r="K51" s="1232"/>
      <c r="L51" s="1232"/>
      <c r="M51" s="1232"/>
      <c r="N51" s="1232"/>
      <c r="AM51" s="1231"/>
      <c r="AN51" s="1225" t="s">
        <v>565</v>
      </c>
      <c r="AO51" s="1225"/>
      <c r="AP51" s="1225"/>
      <c r="AQ51" s="1225"/>
      <c r="AR51" s="1225"/>
      <c r="AS51" s="1225"/>
      <c r="AT51" s="1225"/>
      <c r="AU51" s="1225"/>
      <c r="AV51" s="1225"/>
      <c r="AW51" s="1225"/>
      <c r="AX51" s="1225"/>
      <c r="AY51" s="1225"/>
      <c r="AZ51" s="1225"/>
      <c r="BA51" s="1225"/>
      <c r="BB51" s="1225" t="s">
        <v>563</v>
      </c>
      <c r="BC51" s="1225"/>
      <c r="BD51" s="1225"/>
      <c r="BE51" s="1225"/>
      <c r="BF51" s="1225"/>
      <c r="BG51" s="1225"/>
      <c r="BH51" s="1225"/>
      <c r="BI51" s="1225"/>
      <c r="BJ51" s="1225"/>
      <c r="BK51" s="1225"/>
      <c r="BL51" s="1225"/>
      <c r="BM51" s="1225"/>
      <c r="BN51" s="1225"/>
      <c r="BO51" s="1225"/>
      <c r="BP51" s="1224"/>
      <c r="BQ51" s="1224"/>
      <c r="BR51" s="1224"/>
      <c r="BS51" s="1224"/>
      <c r="BT51" s="1224"/>
      <c r="BU51" s="1224"/>
      <c r="BV51" s="1224"/>
      <c r="BW51" s="1224"/>
      <c r="BX51" s="1224"/>
      <c r="BY51" s="1224"/>
      <c r="BZ51" s="1224"/>
      <c r="CA51" s="1224"/>
      <c r="CB51" s="1224"/>
      <c r="CC51" s="1224"/>
      <c r="CD51" s="1224"/>
      <c r="CE51" s="1224"/>
      <c r="CF51" s="1224"/>
      <c r="CG51" s="1224"/>
      <c r="CH51" s="1224"/>
      <c r="CI51" s="1224"/>
      <c r="CJ51" s="1224"/>
      <c r="CK51" s="1224"/>
      <c r="CL51" s="1224"/>
      <c r="CM51" s="1224"/>
      <c r="CN51" s="1224"/>
      <c r="CO51" s="1224"/>
      <c r="CP51" s="1224"/>
      <c r="CQ51" s="1224"/>
      <c r="CR51" s="1224"/>
      <c r="CS51" s="1224"/>
      <c r="CT51" s="1224"/>
      <c r="CU51" s="1224"/>
      <c r="CV51" s="1224"/>
      <c r="CW51" s="1224"/>
      <c r="CX51" s="1224"/>
      <c r="CY51" s="1224"/>
      <c r="CZ51" s="1224"/>
      <c r="DA51" s="1224"/>
      <c r="DB51" s="1224"/>
      <c r="DC51" s="1224"/>
    </row>
    <row r="52" spans="1:109" ht="13.2" x14ac:dyDescent="0.2">
      <c r="B52" s="1218"/>
      <c r="G52" s="1233"/>
      <c r="H52" s="1233"/>
      <c r="I52" s="1266"/>
      <c r="J52" s="1266"/>
      <c r="K52" s="1232"/>
      <c r="L52" s="1232"/>
      <c r="M52" s="1232"/>
      <c r="N52" s="1232"/>
      <c r="AM52" s="1231"/>
      <c r="AN52" s="1225"/>
      <c r="AO52" s="1225"/>
      <c r="AP52" s="1225"/>
      <c r="AQ52" s="1225"/>
      <c r="AR52" s="1225"/>
      <c r="AS52" s="1225"/>
      <c r="AT52" s="1225"/>
      <c r="AU52" s="1225"/>
      <c r="AV52" s="1225"/>
      <c r="AW52" s="1225"/>
      <c r="AX52" s="1225"/>
      <c r="AY52" s="1225"/>
      <c r="AZ52" s="1225"/>
      <c r="BA52" s="1225"/>
      <c r="BB52" s="1225"/>
      <c r="BC52" s="1225"/>
      <c r="BD52" s="1225"/>
      <c r="BE52" s="1225"/>
      <c r="BF52" s="1225"/>
      <c r="BG52" s="1225"/>
      <c r="BH52" s="1225"/>
      <c r="BI52" s="1225"/>
      <c r="BJ52" s="1225"/>
      <c r="BK52" s="1225"/>
      <c r="BL52" s="1225"/>
      <c r="BM52" s="1225"/>
      <c r="BN52" s="1225"/>
      <c r="BO52" s="1225"/>
      <c r="BP52" s="1224"/>
      <c r="BQ52" s="1224"/>
      <c r="BR52" s="1224"/>
      <c r="BS52" s="1224"/>
      <c r="BT52" s="1224"/>
      <c r="BU52" s="1224"/>
      <c r="BV52" s="1224"/>
      <c r="BW52" s="1224"/>
      <c r="BX52" s="1224"/>
      <c r="BY52" s="1224"/>
      <c r="BZ52" s="1224"/>
      <c r="CA52" s="1224"/>
      <c r="CB52" s="1224"/>
      <c r="CC52" s="1224"/>
      <c r="CD52" s="1224"/>
      <c r="CE52" s="1224"/>
      <c r="CF52" s="1224"/>
      <c r="CG52" s="1224"/>
      <c r="CH52" s="1224"/>
      <c r="CI52" s="1224"/>
      <c r="CJ52" s="1224"/>
      <c r="CK52" s="1224"/>
      <c r="CL52" s="1224"/>
      <c r="CM52" s="1224"/>
      <c r="CN52" s="1224"/>
      <c r="CO52" s="1224"/>
      <c r="CP52" s="1224"/>
      <c r="CQ52" s="1224"/>
      <c r="CR52" s="1224"/>
      <c r="CS52" s="1224"/>
      <c r="CT52" s="1224"/>
      <c r="CU52" s="1224"/>
      <c r="CV52" s="1224"/>
      <c r="CW52" s="1224"/>
      <c r="CX52" s="1224"/>
      <c r="CY52" s="1224"/>
      <c r="CZ52" s="1224"/>
      <c r="DA52" s="1224"/>
      <c r="DB52" s="1224"/>
      <c r="DC52" s="1224"/>
    </row>
    <row r="53" spans="1:109" ht="13.2" x14ac:dyDescent="0.2">
      <c r="A53" s="1253"/>
      <c r="B53" s="1218"/>
      <c r="G53" s="1233"/>
      <c r="H53" s="1233"/>
      <c r="I53" s="1229"/>
      <c r="J53" s="1229"/>
      <c r="K53" s="1232"/>
      <c r="L53" s="1232"/>
      <c r="M53" s="1232"/>
      <c r="N53" s="1232"/>
      <c r="AM53" s="1231"/>
      <c r="AN53" s="1225"/>
      <c r="AO53" s="1225"/>
      <c r="AP53" s="1225"/>
      <c r="AQ53" s="1225"/>
      <c r="AR53" s="1225"/>
      <c r="AS53" s="1225"/>
      <c r="AT53" s="1225"/>
      <c r="AU53" s="1225"/>
      <c r="AV53" s="1225"/>
      <c r="AW53" s="1225"/>
      <c r="AX53" s="1225"/>
      <c r="AY53" s="1225"/>
      <c r="AZ53" s="1225"/>
      <c r="BA53" s="1225"/>
      <c r="BB53" s="1225" t="s">
        <v>570</v>
      </c>
      <c r="BC53" s="1225"/>
      <c r="BD53" s="1225"/>
      <c r="BE53" s="1225"/>
      <c r="BF53" s="1225"/>
      <c r="BG53" s="1225"/>
      <c r="BH53" s="1225"/>
      <c r="BI53" s="1225"/>
      <c r="BJ53" s="1225"/>
      <c r="BK53" s="1225"/>
      <c r="BL53" s="1225"/>
      <c r="BM53" s="1225"/>
      <c r="BN53" s="1225"/>
      <c r="BO53" s="1225"/>
      <c r="BP53" s="1224">
        <v>69.2</v>
      </c>
      <c r="BQ53" s="1224"/>
      <c r="BR53" s="1224"/>
      <c r="BS53" s="1224"/>
      <c r="BT53" s="1224"/>
      <c r="BU53" s="1224"/>
      <c r="BV53" s="1224"/>
      <c r="BW53" s="1224"/>
      <c r="BX53" s="1224">
        <v>70.8</v>
      </c>
      <c r="BY53" s="1224"/>
      <c r="BZ53" s="1224"/>
      <c r="CA53" s="1224"/>
      <c r="CB53" s="1224"/>
      <c r="CC53" s="1224"/>
      <c r="CD53" s="1224"/>
      <c r="CE53" s="1224"/>
      <c r="CF53" s="1224">
        <v>71.900000000000006</v>
      </c>
      <c r="CG53" s="1224"/>
      <c r="CH53" s="1224"/>
      <c r="CI53" s="1224"/>
      <c r="CJ53" s="1224"/>
      <c r="CK53" s="1224"/>
      <c r="CL53" s="1224"/>
      <c r="CM53" s="1224"/>
      <c r="CN53" s="1224">
        <v>73.900000000000006</v>
      </c>
      <c r="CO53" s="1224"/>
      <c r="CP53" s="1224"/>
      <c r="CQ53" s="1224"/>
      <c r="CR53" s="1224"/>
      <c r="CS53" s="1224"/>
      <c r="CT53" s="1224"/>
      <c r="CU53" s="1224"/>
      <c r="CV53" s="1224">
        <v>75.2</v>
      </c>
      <c r="CW53" s="1224"/>
      <c r="CX53" s="1224"/>
      <c r="CY53" s="1224"/>
      <c r="CZ53" s="1224"/>
      <c r="DA53" s="1224"/>
      <c r="DB53" s="1224"/>
      <c r="DC53" s="1224"/>
    </row>
    <row r="54" spans="1:109" ht="13.2" x14ac:dyDescent="0.2">
      <c r="A54" s="1253"/>
      <c r="B54" s="1218"/>
      <c r="G54" s="1233"/>
      <c r="H54" s="1233"/>
      <c r="I54" s="1229"/>
      <c r="J54" s="1229"/>
      <c r="K54" s="1232"/>
      <c r="L54" s="1232"/>
      <c r="M54" s="1232"/>
      <c r="N54" s="1232"/>
      <c r="AM54" s="1231"/>
      <c r="AN54" s="1225"/>
      <c r="AO54" s="1225"/>
      <c r="AP54" s="1225"/>
      <c r="AQ54" s="1225"/>
      <c r="AR54" s="1225"/>
      <c r="AS54" s="1225"/>
      <c r="AT54" s="1225"/>
      <c r="AU54" s="1225"/>
      <c r="AV54" s="1225"/>
      <c r="AW54" s="1225"/>
      <c r="AX54" s="1225"/>
      <c r="AY54" s="1225"/>
      <c r="AZ54" s="1225"/>
      <c r="BA54" s="1225"/>
      <c r="BB54" s="1225"/>
      <c r="BC54" s="1225"/>
      <c r="BD54" s="1225"/>
      <c r="BE54" s="1225"/>
      <c r="BF54" s="1225"/>
      <c r="BG54" s="1225"/>
      <c r="BH54" s="1225"/>
      <c r="BI54" s="1225"/>
      <c r="BJ54" s="1225"/>
      <c r="BK54" s="1225"/>
      <c r="BL54" s="1225"/>
      <c r="BM54" s="1225"/>
      <c r="BN54" s="1225"/>
      <c r="BO54" s="1225"/>
      <c r="BP54" s="1224"/>
      <c r="BQ54" s="1224"/>
      <c r="BR54" s="1224"/>
      <c r="BS54" s="1224"/>
      <c r="BT54" s="1224"/>
      <c r="BU54" s="1224"/>
      <c r="BV54" s="1224"/>
      <c r="BW54" s="1224"/>
      <c r="BX54" s="1224"/>
      <c r="BY54" s="1224"/>
      <c r="BZ54" s="1224"/>
      <c r="CA54" s="1224"/>
      <c r="CB54" s="1224"/>
      <c r="CC54" s="1224"/>
      <c r="CD54" s="1224"/>
      <c r="CE54" s="1224"/>
      <c r="CF54" s="1224"/>
      <c r="CG54" s="1224"/>
      <c r="CH54" s="1224"/>
      <c r="CI54" s="1224"/>
      <c r="CJ54" s="1224"/>
      <c r="CK54" s="1224"/>
      <c r="CL54" s="1224"/>
      <c r="CM54" s="1224"/>
      <c r="CN54" s="1224"/>
      <c r="CO54" s="1224"/>
      <c r="CP54" s="1224"/>
      <c r="CQ54" s="1224"/>
      <c r="CR54" s="1224"/>
      <c r="CS54" s="1224"/>
      <c r="CT54" s="1224"/>
      <c r="CU54" s="1224"/>
      <c r="CV54" s="1224"/>
      <c r="CW54" s="1224"/>
      <c r="CX54" s="1224"/>
      <c r="CY54" s="1224"/>
      <c r="CZ54" s="1224"/>
      <c r="DA54" s="1224"/>
      <c r="DB54" s="1224"/>
      <c r="DC54" s="1224"/>
    </row>
    <row r="55" spans="1:109" ht="13.2" x14ac:dyDescent="0.2">
      <c r="A55" s="1253"/>
      <c r="B55" s="1218"/>
      <c r="G55" s="1229"/>
      <c r="H55" s="1229"/>
      <c r="I55" s="1229"/>
      <c r="J55" s="1229"/>
      <c r="K55" s="1232"/>
      <c r="L55" s="1232"/>
      <c r="M55" s="1232"/>
      <c r="N55" s="1232"/>
      <c r="AN55" s="1226" t="s">
        <v>564</v>
      </c>
      <c r="AO55" s="1226"/>
      <c r="AP55" s="1226"/>
      <c r="AQ55" s="1226"/>
      <c r="AR55" s="1226"/>
      <c r="AS55" s="1226"/>
      <c r="AT55" s="1226"/>
      <c r="AU55" s="1226"/>
      <c r="AV55" s="1226"/>
      <c r="AW55" s="1226"/>
      <c r="AX55" s="1226"/>
      <c r="AY55" s="1226"/>
      <c r="AZ55" s="1226"/>
      <c r="BA55" s="1226"/>
      <c r="BB55" s="1225" t="s">
        <v>563</v>
      </c>
      <c r="BC55" s="1225"/>
      <c r="BD55" s="1225"/>
      <c r="BE55" s="1225"/>
      <c r="BF55" s="1225"/>
      <c r="BG55" s="1225"/>
      <c r="BH55" s="1225"/>
      <c r="BI55" s="1225"/>
      <c r="BJ55" s="1225"/>
      <c r="BK55" s="1225"/>
      <c r="BL55" s="1225"/>
      <c r="BM55" s="1225"/>
      <c r="BN55" s="1225"/>
      <c r="BO55" s="1225"/>
      <c r="BP55" s="1224">
        <v>21</v>
      </c>
      <c r="BQ55" s="1224"/>
      <c r="BR55" s="1224"/>
      <c r="BS55" s="1224"/>
      <c r="BT55" s="1224"/>
      <c r="BU55" s="1224"/>
      <c r="BV55" s="1224"/>
      <c r="BW55" s="1224"/>
      <c r="BX55" s="1224">
        <v>0</v>
      </c>
      <c r="BY55" s="1224"/>
      <c r="BZ55" s="1224"/>
      <c r="CA55" s="1224"/>
      <c r="CB55" s="1224"/>
      <c r="CC55" s="1224"/>
      <c r="CD55" s="1224"/>
      <c r="CE55" s="1224"/>
      <c r="CF55" s="1224">
        <v>0</v>
      </c>
      <c r="CG55" s="1224"/>
      <c r="CH55" s="1224"/>
      <c r="CI55" s="1224"/>
      <c r="CJ55" s="1224"/>
      <c r="CK55" s="1224"/>
      <c r="CL55" s="1224"/>
      <c r="CM55" s="1224"/>
      <c r="CN55" s="1224">
        <v>0</v>
      </c>
      <c r="CO55" s="1224"/>
      <c r="CP55" s="1224"/>
      <c r="CQ55" s="1224"/>
      <c r="CR55" s="1224"/>
      <c r="CS55" s="1224"/>
      <c r="CT55" s="1224"/>
      <c r="CU55" s="1224"/>
      <c r="CV55" s="1224">
        <v>0</v>
      </c>
      <c r="CW55" s="1224"/>
      <c r="CX55" s="1224"/>
      <c r="CY55" s="1224"/>
      <c r="CZ55" s="1224"/>
      <c r="DA55" s="1224"/>
      <c r="DB55" s="1224"/>
      <c r="DC55" s="1224"/>
    </row>
    <row r="56" spans="1:109" ht="13.2" x14ac:dyDescent="0.2">
      <c r="A56" s="1253"/>
      <c r="B56" s="1218"/>
      <c r="G56" s="1229"/>
      <c r="H56" s="1229"/>
      <c r="I56" s="1229"/>
      <c r="J56" s="1229"/>
      <c r="K56" s="1232"/>
      <c r="L56" s="1232"/>
      <c r="M56" s="1232"/>
      <c r="N56" s="1232"/>
      <c r="AN56" s="1226"/>
      <c r="AO56" s="1226"/>
      <c r="AP56" s="1226"/>
      <c r="AQ56" s="1226"/>
      <c r="AR56" s="1226"/>
      <c r="AS56" s="1226"/>
      <c r="AT56" s="1226"/>
      <c r="AU56" s="1226"/>
      <c r="AV56" s="1226"/>
      <c r="AW56" s="1226"/>
      <c r="AX56" s="1226"/>
      <c r="AY56" s="1226"/>
      <c r="AZ56" s="1226"/>
      <c r="BA56" s="1226"/>
      <c r="BB56" s="1225"/>
      <c r="BC56" s="1225"/>
      <c r="BD56" s="1225"/>
      <c r="BE56" s="1225"/>
      <c r="BF56" s="1225"/>
      <c r="BG56" s="1225"/>
      <c r="BH56" s="1225"/>
      <c r="BI56" s="1225"/>
      <c r="BJ56" s="1225"/>
      <c r="BK56" s="1225"/>
      <c r="BL56" s="1225"/>
      <c r="BM56" s="1225"/>
      <c r="BN56" s="1225"/>
      <c r="BO56" s="1225"/>
      <c r="BP56" s="1224"/>
      <c r="BQ56" s="1224"/>
      <c r="BR56" s="1224"/>
      <c r="BS56" s="1224"/>
      <c r="BT56" s="1224"/>
      <c r="BU56" s="1224"/>
      <c r="BV56" s="1224"/>
      <c r="BW56" s="1224"/>
      <c r="BX56" s="1224"/>
      <c r="BY56" s="1224"/>
      <c r="BZ56" s="1224"/>
      <c r="CA56" s="1224"/>
      <c r="CB56" s="1224"/>
      <c r="CC56" s="1224"/>
      <c r="CD56" s="1224"/>
      <c r="CE56" s="1224"/>
      <c r="CF56" s="1224"/>
      <c r="CG56" s="1224"/>
      <c r="CH56" s="1224"/>
      <c r="CI56" s="1224"/>
      <c r="CJ56" s="1224"/>
      <c r="CK56" s="1224"/>
      <c r="CL56" s="1224"/>
      <c r="CM56" s="1224"/>
      <c r="CN56" s="1224"/>
      <c r="CO56" s="1224"/>
      <c r="CP56" s="1224"/>
      <c r="CQ56" s="1224"/>
      <c r="CR56" s="1224"/>
      <c r="CS56" s="1224"/>
      <c r="CT56" s="1224"/>
      <c r="CU56" s="1224"/>
      <c r="CV56" s="1224"/>
      <c r="CW56" s="1224"/>
      <c r="CX56" s="1224"/>
      <c r="CY56" s="1224"/>
      <c r="CZ56" s="1224"/>
      <c r="DA56" s="1224"/>
      <c r="DB56" s="1224"/>
      <c r="DC56" s="1224"/>
    </row>
    <row r="57" spans="1:109" s="1253" customFormat="1" ht="13.2" x14ac:dyDescent="0.2">
      <c r="B57" s="1259"/>
      <c r="G57" s="1229"/>
      <c r="H57" s="1229"/>
      <c r="I57" s="1228"/>
      <c r="J57" s="1228"/>
      <c r="K57" s="1232"/>
      <c r="L57" s="1232"/>
      <c r="M57" s="1232"/>
      <c r="N57" s="1232"/>
      <c r="AM57" s="1217"/>
      <c r="AN57" s="1226"/>
      <c r="AO57" s="1226"/>
      <c r="AP57" s="1226"/>
      <c r="AQ57" s="1226"/>
      <c r="AR57" s="1226"/>
      <c r="AS57" s="1226"/>
      <c r="AT57" s="1226"/>
      <c r="AU57" s="1226"/>
      <c r="AV57" s="1226"/>
      <c r="AW57" s="1226"/>
      <c r="AX57" s="1226"/>
      <c r="AY57" s="1226"/>
      <c r="AZ57" s="1226"/>
      <c r="BA57" s="1226"/>
      <c r="BB57" s="1225" t="s">
        <v>570</v>
      </c>
      <c r="BC57" s="1225"/>
      <c r="BD57" s="1225"/>
      <c r="BE57" s="1225"/>
      <c r="BF57" s="1225"/>
      <c r="BG57" s="1225"/>
      <c r="BH57" s="1225"/>
      <c r="BI57" s="1225"/>
      <c r="BJ57" s="1225"/>
      <c r="BK57" s="1225"/>
      <c r="BL57" s="1225"/>
      <c r="BM57" s="1225"/>
      <c r="BN57" s="1225"/>
      <c r="BO57" s="1225"/>
      <c r="BP57" s="1224">
        <v>61.4</v>
      </c>
      <c r="BQ57" s="1224"/>
      <c r="BR57" s="1224"/>
      <c r="BS57" s="1224"/>
      <c r="BT57" s="1224"/>
      <c r="BU57" s="1224"/>
      <c r="BV57" s="1224"/>
      <c r="BW57" s="1224"/>
      <c r="BX57" s="1224">
        <v>64</v>
      </c>
      <c r="BY57" s="1224"/>
      <c r="BZ57" s="1224"/>
      <c r="CA57" s="1224"/>
      <c r="CB57" s="1224"/>
      <c r="CC57" s="1224"/>
      <c r="CD57" s="1224"/>
      <c r="CE57" s="1224"/>
      <c r="CF57" s="1224">
        <v>66.2</v>
      </c>
      <c r="CG57" s="1224"/>
      <c r="CH57" s="1224"/>
      <c r="CI57" s="1224"/>
      <c r="CJ57" s="1224"/>
      <c r="CK57" s="1224"/>
      <c r="CL57" s="1224"/>
      <c r="CM57" s="1224"/>
      <c r="CN57" s="1224">
        <v>67.099999999999994</v>
      </c>
      <c r="CO57" s="1224"/>
      <c r="CP57" s="1224"/>
      <c r="CQ57" s="1224"/>
      <c r="CR57" s="1224"/>
      <c r="CS57" s="1224"/>
      <c r="CT57" s="1224"/>
      <c r="CU57" s="1224"/>
      <c r="CV57" s="1224">
        <v>67</v>
      </c>
      <c r="CW57" s="1224"/>
      <c r="CX57" s="1224"/>
      <c r="CY57" s="1224"/>
      <c r="CZ57" s="1224"/>
      <c r="DA57" s="1224"/>
      <c r="DB57" s="1224"/>
      <c r="DC57" s="1224"/>
      <c r="DD57" s="1264"/>
      <c r="DE57" s="1259"/>
    </row>
    <row r="58" spans="1:109" s="1253" customFormat="1" ht="13.2" x14ac:dyDescent="0.2">
      <c r="A58" s="1217"/>
      <c r="B58" s="1259"/>
      <c r="G58" s="1229"/>
      <c r="H58" s="1229"/>
      <c r="I58" s="1228"/>
      <c r="J58" s="1228"/>
      <c r="K58" s="1232"/>
      <c r="L58" s="1232"/>
      <c r="M58" s="1232"/>
      <c r="N58" s="1232"/>
      <c r="AM58" s="1217"/>
      <c r="AN58" s="1226"/>
      <c r="AO58" s="1226"/>
      <c r="AP58" s="1226"/>
      <c r="AQ58" s="1226"/>
      <c r="AR58" s="1226"/>
      <c r="AS58" s="1226"/>
      <c r="AT58" s="1226"/>
      <c r="AU58" s="1226"/>
      <c r="AV58" s="1226"/>
      <c r="AW58" s="1226"/>
      <c r="AX58" s="1226"/>
      <c r="AY58" s="1226"/>
      <c r="AZ58" s="1226"/>
      <c r="BA58" s="1226"/>
      <c r="BB58" s="1225"/>
      <c r="BC58" s="1225"/>
      <c r="BD58" s="1225"/>
      <c r="BE58" s="1225"/>
      <c r="BF58" s="1225"/>
      <c r="BG58" s="1225"/>
      <c r="BH58" s="1225"/>
      <c r="BI58" s="1225"/>
      <c r="BJ58" s="1225"/>
      <c r="BK58" s="1225"/>
      <c r="BL58" s="1225"/>
      <c r="BM58" s="1225"/>
      <c r="BN58" s="1225"/>
      <c r="BO58" s="1225"/>
      <c r="BP58" s="1224"/>
      <c r="BQ58" s="1224"/>
      <c r="BR58" s="1224"/>
      <c r="BS58" s="1224"/>
      <c r="BT58" s="1224"/>
      <c r="BU58" s="1224"/>
      <c r="BV58" s="1224"/>
      <c r="BW58" s="1224"/>
      <c r="BX58" s="1224"/>
      <c r="BY58" s="1224"/>
      <c r="BZ58" s="1224"/>
      <c r="CA58" s="1224"/>
      <c r="CB58" s="1224"/>
      <c r="CC58" s="1224"/>
      <c r="CD58" s="1224"/>
      <c r="CE58" s="1224"/>
      <c r="CF58" s="1224"/>
      <c r="CG58" s="1224"/>
      <c r="CH58" s="1224"/>
      <c r="CI58" s="1224"/>
      <c r="CJ58" s="1224"/>
      <c r="CK58" s="1224"/>
      <c r="CL58" s="1224"/>
      <c r="CM58" s="1224"/>
      <c r="CN58" s="1224"/>
      <c r="CO58" s="1224"/>
      <c r="CP58" s="1224"/>
      <c r="CQ58" s="1224"/>
      <c r="CR58" s="1224"/>
      <c r="CS58" s="1224"/>
      <c r="CT58" s="1224"/>
      <c r="CU58" s="1224"/>
      <c r="CV58" s="1224"/>
      <c r="CW58" s="1224"/>
      <c r="CX58" s="1224"/>
      <c r="CY58" s="1224"/>
      <c r="CZ58" s="1224"/>
      <c r="DA58" s="1224"/>
      <c r="DB58" s="1224"/>
      <c r="DC58" s="1224"/>
      <c r="DD58" s="1264"/>
      <c r="DE58" s="1259"/>
    </row>
    <row r="59" spans="1:109" s="1253" customFormat="1" ht="13.2" x14ac:dyDescent="0.2">
      <c r="A59" s="1217"/>
      <c r="B59" s="1259"/>
      <c r="K59" s="1265"/>
      <c r="L59" s="1265"/>
      <c r="M59" s="1265"/>
      <c r="N59" s="1265"/>
      <c r="AQ59" s="1265"/>
      <c r="AR59" s="1265"/>
      <c r="AS59" s="1265"/>
      <c r="AT59" s="1265"/>
      <c r="BC59" s="1265"/>
      <c r="BD59" s="1265"/>
      <c r="BE59" s="1265"/>
      <c r="BF59" s="1265"/>
      <c r="BO59" s="1265"/>
      <c r="BP59" s="1265"/>
      <c r="BQ59" s="1265"/>
      <c r="BR59" s="1265"/>
      <c r="CA59" s="1265"/>
      <c r="CB59" s="1265"/>
      <c r="CC59" s="1265"/>
      <c r="CD59" s="1265"/>
      <c r="CM59" s="1265"/>
      <c r="CN59" s="1265"/>
      <c r="CO59" s="1265"/>
      <c r="CP59" s="1265"/>
      <c r="CY59" s="1265"/>
      <c r="CZ59" s="1265"/>
      <c r="DA59" s="1265"/>
      <c r="DB59" s="1265"/>
      <c r="DC59" s="1265"/>
      <c r="DD59" s="1264"/>
      <c r="DE59" s="1259"/>
    </row>
    <row r="60" spans="1:109" s="1253" customFormat="1" ht="13.2" x14ac:dyDescent="0.2">
      <c r="A60" s="1217"/>
      <c r="B60" s="1259"/>
      <c r="K60" s="1265"/>
      <c r="L60" s="1265"/>
      <c r="M60" s="1265"/>
      <c r="N60" s="1265"/>
      <c r="AQ60" s="1265"/>
      <c r="AR60" s="1265"/>
      <c r="AS60" s="1265"/>
      <c r="AT60" s="1265"/>
      <c r="BC60" s="1265"/>
      <c r="BD60" s="1265"/>
      <c r="BE60" s="1265"/>
      <c r="BF60" s="1265"/>
      <c r="BO60" s="1265"/>
      <c r="BP60" s="1265"/>
      <c r="BQ60" s="1265"/>
      <c r="BR60" s="1265"/>
      <c r="CA60" s="1265"/>
      <c r="CB60" s="1265"/>
      <c r="CC60" s="1265"/>
      <c r="CD60" s="1265"/>
      <c r="CM60" s="1265"/>
      <c r="CN60" s="1265"/>
      <c r="CO60" s="1265"/>
      <c r="CP60" s="1265"/>
      <c r="CY60" s="1265"/>
      <c r="CZ60" s="1265"/>
      <c r="DA60" s="1265"/>
      <c r="DB60" s="1265"/>
      <c r="DC60" s="1265"/>
      <c r="DD60" s="1264"/>
      <c r="DE60" s="1259"/>
    </row>
    <row r="61" spans="1:109" s="1253" customFormat="1" ht="13.2" x14ac:dyDescent="0.2">
      <c r="A61" s="1217"/>
      <c r="B61" s="1263"/>
      <c r="C61" s="1262"/>
      <c r="D61" s="1262"/>
      <c r="E61" s="1262"/>
      <c r="F61" s="1262"/>
      <c r="G61" s="1262"/>
      <c r="H61" s="1262"/>
      <c r="I61" s="1262"/>
      <c r="J61" s="1262"/>
      <c r="K61" s="1262"/>
      <c r="L61" s="1262"/>
      <c r="M61" s="1261"/>
      <c r="N61" s="1261"/>
      <c r="O61" s="1262"/>
      <c r="P61" s="1262"/>
      <c r="Q61" s="1262"/>
      <c r="R61" s="1262"/>
      <c r="S61" s="1262"/>
      <c r="T61" s="1262"/>
      <c r="U61" s="1262"/>
      <c r="V61" s="1262"/>
      <c r="W61" s="1262"/>
      <c r="X61" s="1262"/>
      <c r="Y61" s="1262"/>
      <c r="Z61" s="1262"/>
      <c r="AA61" s="1262"/>
      <c r="AB61" s="1262"/>
      <c r="AC61" s="1262"/>
      <c r="AD61" s="1262"/>
      <c r="AE61" s="1262"/>
      <c r="AF61" s="1262"/>
      <c r="AG61" s="1262"/>
      <c r="AH61" s="1262"/>
      <c r="AI61" s="1262"/>
      <c r="AJ61" s="1262"/>
      <c r="AK61" s="1262"/>
      <c r="AL61" s="1262"/>
      <c r="AM61" s="1262"/>
      <c r="AN61" s="1262"/>
      <c r="AO61" s="1262"/>
      <c r="AP61" s="1262"/>
      <c r="AQ61" s="1262"/>
      <c r="AR61" s="1262"/>
      <c r="AS61" s="1261"/>
      <c r="AT61" s="1261"/>
      <c r="AU61" s="1262"/>
      <c r="AV61" s="1262"/>
      <c r="AW61" s="1262"/>
      <c r="AX61" s="1262"/>
      <c r="AY61" s="1262"/>
      <c r="AZ61" s="1262"/>
      <c r="BA61" s="1262"/>
      <c r="BB61" s="1262"/>
      <c r="BC61" s="1262"/>
      <c r="BD61" s="1262"/>
      <c r="BE61" s="1261"/>
      <c r="BF61" s="1261"/>
      <c r="BG61" s="1262"/>
      <c r="BH61" s="1262"/>
      <c r="BI61" s="1262"/>
      <c r="BJ61" s="1262"/>
      <c r="BK61" s="1262"/>
      <c r="BL61" s="1262"/>
      <c r="BM61" s="1262"/>
      <c r="BN61" s="1262"/>
      <c r="BO61" s="1262"/>
      <c r="BP61" s="1262"/>
      <c r="BQ61" s="1261"/>
      <c r="BR61" s="1261"/>
      <c r="BS61" s="1262"/>
      <c r="BT61" s="1262"/>
      <c r="BU61" s="1262"/>
      <c r="BV61" s="1262"/>
      <c r="BW61" s="1262"/>
      <c r="BX61" s="1262"/>
      <c r="BY61" s="1262"/>
      <c r="BZ61" s="1262"/>
      <c r="CA61" s="1262"/>
      <c r="CB61" s="1262"/>
      <c r="CC61" s="1261"/>
      <c r="CD61" s="1261"/>
      <c r="CE61" s="1262"/>
      <c r="CF61" s="1262"/>
      <c r="CG61" s="1262"/>
      <c r="CH61" s="1262"/>
      <c r="CI61" s="1262"/>
      <c r="CJ61" s="1262"/>
      <c r="CK61" s="1262"/>
      <c r="CL61" s="1262"/>
      <c r="CM61" s="1262"/>
      <c r="CN61" s="1262"/>
      <c r="CO61" s="1261"/>
      <c r="CP61" s="1261"/>
      <c r="CQ61" s="1262"/>
      <c r="CR61" s="1262"/>
      <c r="CS61" s="1262"/>
      <c r="CT61" s="1262"/>
      <c r="CU61" s="1262"/>
      <c r="CV61" s="1262"/>
      <c r="CW61" s="1262"/>
      <c r="CX61" s="1262"/>
      <c r="CY61" s="1262"/>
      <c r="CZ61" s="1262"/>
      <c r="DA61" s="1261"/>
      <c r="DB61" s="1261"/>
      <c r="DC61" s="1261"/>
      <c r="DD61" s="1260"/>
      <c r="DE61" s="1259"/>
    </row>
    <row r="62" spans="1:109" ht="13.2" x14ac:dyDescent="0.2">
      <c r="B62" s="1258"/>
      <c r="C62" s="1258"/>
      <c r="D62" s="1258"/>
      <c r="E62" s="1258"/>
      <c r="F62" s="1258"/>
      <c r="G62" s="1258"/>
      <c r="H62" s="1258"/>
      <c r="I62" s="1258"/>
      <c r="J62" s="1258"/>
      <c r="K62" s="1258"/>
      <c r="L62" s="1258"/>
      <c r="M62" s="1258"/>
      <c r="N62" s="1258"/>
      <c r="O62" s="1258"/>
      <c r="P62" s="1258"/>
      <c r="Q62" s="1258"/>
      <c r="R62" s="1258"/>
      <c r="S62" s="1258"/>
      <c r="T62" s="1258"/>
      <c r="U62" s="1258"/>
      <c r="V62" s="1258"/>
      <c r="W62" s="1258"/>
      <c r="X62" s="1258"/>
      <c r="Y62" s="1258"/>
      <c r="Z62" s="1258"/>
      <c r="AA62" s="1258"/>
      <c r="AB62" s="1258"/>
      <c r="AC62" s="1258"/>
      <c r="AD62" s="1258"/>
      <c r="AE62" s="1258"/>
      <c r="AF62" s="1258"/>
      <c r="AG62" s="1258"/>
      <c r="AH62" s="1258"/>
      <c r="AI62" s="1258"/>
      <c r="AJ62" s="1258"/>
      <c r="AK62" s="1258"/>
      <c r="AL62" s="1258"/>
      <c r="AM62" s="1258"/>
      <c r="AN62" s="1258"/>
      <c r="AO62" s="1258"/>
      <c r="AP62" s="1258"/>
      <c r="AQ62" s="1258"/>
      <c r="AR62" s="1258"/>
      <c r="AS62" s="1258"/>
      <c r="AT62" s="1258"/>
      <c r="AU62" s="1258"/>
      <c r="AV62" s="1258"/>
      <c r="AW62" s="1258"/>
      <c r="AX62" s="1258"/>
      <c r="AY62" s="1258"/>
      <c r="AZ62" s="1258"/>
      <c r="BA62" s="1258"/>
      <c r="BB62" s="1258"/>
      <c r="BC62" s="1258"/>
      <c r="BD62" s="1258"/>
      <c r="BE62" s="1258"/>
      <c r="BF62" s="1258"/>
      <c r="BG62" s="1258"/>
      <c r="BH62" s="1258"/>
      <c r="BI62" s="1258"/>
      <c r="BJ62" s="1258"/>
      <c r="BK62" s="1258"/>
      <c r="BL62" s="1258"/>
      <c r="BM62" s="1258"/>
      <c r="BN62" s="1258"/>
      <c r="BO62" s="1258"/>
      <c r="BP62" s="1258"/>
      <c r="BQ62" s="1258"/>
      <c r="BR62" s="1258"/>
      <c r="BS62" s="1258"/>
      <c r="BT62" s="1258"/>
      <c r="BU62" s="1258"/>
      <c r="BV62" s="1258"/>
      <c r="BW62" s="1258"/>
      <c r="BX62" s="1258"/>
      <c r="BY62" s="1258"/>
      <c r="BZ62" s="1258"/>
      <c r="CA62" s="1258"/>
      <c r="CB62" s="1258"/>
      <c r="CC62" s="1258"/>
      <c r="CD62" s="1258"/>
      <c r="CE62" s="1258"/>
      <c r="CF62" s="1258"/>
      <c r="CG62" s="1258"/>
      <c r="CH62" s="1258"/>
      <c r="CI62" s="1258"/>
      <c r="CJ62" s="1258"/>
      <c r="CK62" s="1258"/>
      <c r="CL62" s="1258"/>
      <c r="CM62" s="1258"/>
      <c r="CN62" s="1258"/>
      <c r="CO62" s="1258"/>
      <c r="CP62" s="1258"/>
      <c r="CQ62" s="1258"/>
      <c r="CR62" s="1258"/>
      <c r="CS62" s="1258"/>
      <c r="CT62" s="1258"/>
      <c r="CU62" s="1258"/>
      <c r="CV62" s="1258"/>
      <c r="CW62" s="1258"/>
      <c r="CX62" s="1258"/>
      <c r="CY62" s="1258"/>
      <c r="CZ62" s="1258"/>
      <c r="DA62" s="1258"/>
      <c r="DB62" s="1258"/>
      <c r="DC62" s="1258"/>
      <c r="DD62" s="1258"/>
      <c r="DE62" s="1217"/>
    </row>
    <row r="63" spans="1:109" ht="16.2" x14ac:dyDescent="0.2">
      <c r="B63" s="1257" t="s">
        <v>569</v>
      </c>
    </row>
    <row r="64" spans="1:109" ht="13.2" x14ac:dyDescent="0.2">
      <c r="B64" s="1218"/>
      <c r="G64" s="1254"/>
      <c r="I64" s="1256"/>
      <c r="J64" s="1256"/>
      <c r="K64" s="1256"/>
      <c r="L64" s="1256"/>
      <c r="M64" s="1256"/>
      <c r="N64" s="1255"/>
      <c r="AM64" s="1254"/>
      <c r="AN64" s="1254" t="s">
        <v>568</v>
      </c>
      <c r="AP64" s="1253"/>
      <c r="AQ64" s="1253"/>
      <c r="AR64" s="1253"/>
      <c r="AY64" s="1254"/>
      <c r="BA64" s="1253"/>
      <c r="BB64" s="1253"/>
      <c r="BC64" s="1253"/>
      <c r="BK64" s="1254"/>
      <c r="BM64" s="1253"/>
      <c r="BN64" s="1253"/>
      <c r="BO64" s="1253"/>
      <c r="BW64" s="1254"/>
      <c r="BY64" s="1253"/>
      <c r="BZ64" s="1253"/>
      <c r="CA64" s="1253"/>
      <c r="CI64" s="1254"/>
      <c r="CK64" s="1253"/>
      <c r="CL64" s="1253"/>
      <c r="CM64" s="1253"/>
      <c r="CU64" s="1254"/>
      <c r="CW64" s="1253"/>
      <c r="CX64" s="1253"/>
      <c r="CY64" s="1253"/>
    </row>
    <row r="65" spans="2:107" ht="13.2" x14ac:dyDescent="0.2">
      <c r="B65" s="1218"/>
      <c r="AN65" s="1252" t="s">
        <v>567</v>
      </c>
      <c r="AO65" s="1251"/>
      <c r="AP65" s="1251"/>
      <c r="AQ65" s="1251"/>
      <c r="AR65" s="1251"/>
      <c r="AS65" s="1251"/>
      <c r="AT65" s="1251"/>
      <c r="AU65" s="1251"/>
      <c r="AV65" s="1251"/>
      <c r="AW65" s="1251"/>
      <c r="AX65" s="1251"/>
      <c r="AY65" s="1251"/>
      <c r="AZ65" s="1251"/>
      <c r="BA65" s="1251"/>
      <c r="BB65" s="1251"/>
      <c r="BC65" s="1251"/>
      <c r="BD65" s="1251"/>
      <c r="BE65" s="1251"/>
      <c r="BF65" s="1251"/>
      <c r="BG65" s="1251"/>
      <c r="BH65" s="1251"/>
      <c r="BI65" s="1251"/>
      <c r="BJ65" s="1251"/>
      <c r="BK65" s="1251"/>
      <c r="BL65" s="1251"/>
      <c r="BM65" s="1251"/>
      <c r="BN65" s="1251"/>
      <c r="BO65" s="1251"/>
      <c r="BP65" s="1251"/>
      <c r="BQ65" s="1251"/>
      <c r="BR65" s="1251"/>
      <c r="BS65" s="1251"/>
      <c r="BT65" s="1251"/>
      <c r="BU65" s="1251"/>
      <c r="BV65" s="1251"/>
      <c r="BW65" s="1251"/>
      <c r="BX65" s="1251"/>
      <c r="BY65" s="1251"/>
      <c r="BZ65" s="1251"/>
      <c r="CA65" s="1251"/>
      <c r="CB65" s="1251"/>
      <c r="CC65" s="1251"/>
      <c r="CD65" s="1251"/>
      <c r="CE65" s="1251"/>
      <c r="CF65" s="1251"/>
      <c r="CG65" s="1251"/>
      <c r="CH65" s="1251"/>
      <c r="CI65" s="1251"/>
      <c r="CJ65" s="1251"/>
      <c r="CK65" s="1251"/>
      <c r="CL65" s="1251"/>
      <c r="CM65" s="1251"/>
      <c r="CN65" s="1251"/>
      <c r="CO65" s="1251"/>
      <c r="CP65" s="1251"/>
      <c r="CQ65" s="1251"/>
      <c r="CR65" s="1251"/>
      <c r="CS65" s="1251"/>
      <c r="CT65" s="1251"/>
      <c r="CU65" s="1251"/>
      <c r="CV65" s="1251"/>
      <c r="CW65" s="1251"/>
      <c r="CX65" s="1251"/>
      <c r="CY65" s="1251"/>
      <c r="CZ65" s="1251"/>
      <c r="DA65" s="1251"/>
      <c r="DB65" s="1251"/>
      <c r="DC65" s="1250"/>
    </row>
    <row r="66" spans="2:107" ht="13.2" x14ac:dyDescent="0.2">
      <c r="B66" s="1218"/>
      <c r="AN66" s="1249"/>
      <c r="AO66" s="1248"/>
      <c r="AP66" s="1248"/>
      <c r="AQ66" s="1248"/>
      <c r="AR66" s="1248"/>
      <c r="AS66" s="1248"/>
      <c r="AT66" s="1248"/>
      <c r="AU66" s="1248"/>
      <c r="AV66" s="1248"/>
      <c r="AW66" s="1248"/>
      <c r="AX66" s="1248"/>
      <c r="AY66" s="1248"/>
      <c r="AZ66" s="1248"/>
      <c r="BA66" s="1248"/>
      <c r="BB66" s="1248"/>
      <c r="BC66" s="1248"/>
      <c r="BD66" s="1248"/>
      <c r="BE66" s="1248"/>
      <c r="BF66" s="1248"/>
      <c r="BG66" s="1248"/>
      <c r="BH66" s="1248"/>
      <c r="BI66" s="1248"/>
      <c r="BJ66" s="1248"/>
      <c r="BK66" s="1248"/>
      <c r="BL66" s="1248"/>
      <c r="BM66" s="1248"/>
      <c r="BN66" s="1248"/>
      <c r="BO66" s="1248"/>
      <c r="BP66" s="1248"/>
      <c r="BQ66" s="1248"/>
      <c r="BR66" s="1248"/>
      <c r="BS66" s="1248"/>
      <c r="BT66" s="1248"/>
      <c r="BU66" s="1248"/>
      <c r="BV66" s="1248"/>
      <c r="BW66" s="1248"/>
      <c r="BX66" s="1248"/>
      <c r="BY66" s="1248"/>
      <c r="BZ66" s="1248"/>
      <c r="CA66" s="1248"/>
      <c r="CB66" s="1248"/>
      <c r="CC66" s="1248"/>
      <c r="CD66" s="1248"/>
      <c r="CE66" s="1248"/>
      <c r="CF66" s="1248"/>
      <c r="CG66" s="1248"/>
      <c r="CH66" s="1248"/>
      <c r="CI66" s="1248"/>
      <c r="CJ66" s="1248"/>
      <c r="CK66" s="1248"/>
      <c r="CL66" s="1248"/>
      <c r="CM66" s="1248"/>
      <c r="CN66" s="1248"/>
      <c r="CO66" s="1248"/>
      <c r="CP66" s="1248"/>
      <c r="CQ66" s="1248"/>
      <c r="CR66" s="1248"/>
      <c r="CS66" s="1248"/>
      <c r="CT66" s="1248"/>
      <c r="CU66" s="1248"/>
      <c r="CV66" s="1248"/>
      <c r="CW66" s="1248"/>
      <c r="CX66" s="1248"/>
      <c r="CY66" s="1248"/>
      <c r="CZ66" s="1248"/>
      <c r="DA66" s="1248"/>
      <c r="DB66" s="1248"/>
      <c r="DC66" s="1247"/>
    </row>
    <row r="67" spans="2:107" ht="13.2" x14ac:dyDescent="0.2">
      <c r="B67" s="1218"/>
      <c r="AN67" s="1249"/>
      <c r="AO67" s="1248"/>
      <c r="AP67" s="1248"/>
      <c r="AQ67" s="1248"/>
      <c r="AR67" s="1248"/>
      <c r="AS67" s="1248"/>
      <c r="AT67" s="1248"/>
      <c r="AU67" s="1248"/>
      <c r="AV67" s="1248"/>
      <c r="AW67" s="1248"/>
      <c r="AX67" s="1248"/>
      <c r="AY67" s="1248"/>
      <c r="AZ67" s="1248"/>
      <c r="BA67" s="1248"/>
      <c r="BB67" s="1248"/>
      <c r="BC67" s="1248"/>
      <c r="BD67" s="1248"/>
      <c r="BE67" s="1248"/>
      <c r="BF67" s="1248"/>
      <c r="BG67" s="1248"/>
      <c r="BH67" s="1248"/>
      <c r="BI67" s="1248"/>
      <c r="BJ67" s="1248"/>
      <c r="BK67" s="1248"/>
      <c r="BL67" s="1248"/>
      <c r="BM67" s="1248"/>
      <c r="BN67" s="1248"/>
      <c r="BO67" s="1248"/>
      <c r="BP67" s="1248"/>
      <c r="BQ67" s="1248"/>
      <c r="BR67" s="1248"/>
      <c r="BS67" s="1248"/>
      <c r="BT67" s="1248"/>
      <c r="BU67" s="1248"/>
      <c r="BV67" s="1248"/>
      <c r="BW67" s="1248"/>
      <c r="BX67" s="1248"/>
      <c r="BY67" s="1248"/>
      <c r="BZ67" s="1248"/>
      <c r="CA67" s="1248"/>
      <c r="CB67" s="1248"/>
      <c r="CC67" s="1248"/>
      <c r="CD67" s="1248"/>
      <c r="CE67" s="1248"/>
      <c r="CF67" s="1248"/>
      <c r="CG67" s="1248"/>
      <c r="CH67" s="1248"/>
      <c r="CI67" s="1248"/>
      <c r="CJ67" s="1248"/>
      <c r="CK67" s="1248"/>
      <c r="CL67" s="1248"/>
      <c r="CM67" s="1248"/>
      <c r="CN67" s="1248"/>
      <c r="CO67" s="1248"/>
      <c r="CP67" s="1248"/>
      <c r="CQ67" s="1248"/>
      <c r="CR67" s="1248"/>
      <c r="CS67" s="1248"/>
      <c r="CT67" s="1248"/>
      <c r="CU67" s="1248"/>
      <c r="CV67" s="1248"/>
      <c r="CW67" s="1248"/>
      <c r="CX67" s="1248"/>
      <c r="CY67" s="1248"/>
      <c r="CZ67" s="1248"/>
      <c r="DA67" s="1248"/>
      <c r="DB67" s="1248"/>
      <c r="DC67" s="1247"/>
    </row>
    <row r="68" spans="2:107" ht="13.2" x14ac:dyDescent="0.2">
      <c r="B68" s="1218"/>
      <c r="AN68" s="1249"/>
      <c r="AO68" s="1248"/>
      <c r="AP68" s="1248"/>
      <c r="AQ68" s="1248"/>
      <c r="AR68" s="1248"/>
      <c r="AS68" s="1248"/>
      <c r="AT68" s="1248"/>
      <c r="AU68" s="1248"/>
      <c r="AV68" s="1248"/>
      <c r="AW68" s="1248"/>
      <c r="AX68" s="1248"/>
      <c r="AY68" s="1248"/>
      <c r="AZ68" s="1248"/>
      <c r="BA68" s="1248"/>
      <c r="BB68" s="1248"/>
      <c r="BC68" s="1248"/>
      <c r="BD68" s="1248"/>
      <c r="BE68" s="1248"/>
      <c r="BF68" s="1248"/>
      <c r="BG68" s="1248"/>
      <c r="BH68" s="1248"/>
      <c r="BI68" s="1248"/>
      <c r="BJ68" s="1248"/>
      <c r="BK68" s="1248"/>
      <c r="BL68" s="1248"/>
      <c r="BM68" s="1248"/>
      <c r="BN68" s="1248"/>
      <c r="BO68" s="1248"/>
      <c r="BP68" s="1248"/>
      <c r="BQ68" s="1248"/>
      <c r="BR68" s="1248"/>
      <c r="BS68" s="1248"/>
      <c r="BT68" s="1248"/>
      <c r="BU68" s="1248"/>
      <c r="BV68" s="1248"/>
      <c r="BW68" s="1248"/>
      <c r="BX68" s="1248"/>
      <c r="BY68" s="1248"/>
      <c r="BZ68" s="1248"/>
      <c r="CA68" s="1248"/>
      <c r="CB68" s="1248"/>
      <c r="CC68" s="1248"/>
      <c r="CD68" s="1248"/>
      <c r="CE68" s="1248"/>
      <c r="CF68" s="1248"/>
      <c r="CG68" s="1248"/>
      <c r="CH68" s="1248"/>
      <c r="CI68" s="1248"/>
      <c r="CJ68" s="1248"/>
      <c r="CK68" s="1248"/>
      <c r="CL68" s="1248"/>
      <c r="CM68" s="1248"/>
      <c r="CN68" s="1248"/>
      <c r="CO68" s="1248"/>
      <c r="CP68" s="1248"/>
      <c r="CQ68" s="1248"/>
      <c r="CR68" s="1248"/>
      <c r="CS68" s="1248"/>
      <c r="CT68" s="1248"/>
      <c r="CU68" s="1248"/>
      <c r="CV68" s="1248"/>
      <c r="CW68" s="1248"/>
      <c r="CX68" s="1248"/>
      <c r="CY68" s="1248"/>
      <c r="CZ68" s="1248"/>
      <c r="DA68" s="1248"/>
      <c r="DB68" s="1248"/>
      <c r="DC68" s="1247"/>
    </row>
    <row r="69" spans="2:107" ht="13.2" x14ac:dyDescent="0.2">
      <c r="B69" s="1218"/>
      <c r="AN69" s="1246"/>
      <c r="AO69" s="1245"/>
      <c r="AP69" s="1245"/>
      <c r="AQ69" s="1245"/>
      <c r="AR69" s="1245"/>
      <c r="AS69" s="1245"/>
      <c r="AT69" s="1245"/>
      <c r="AU69" s="1245"/>
      <c r="AV69" s="1245"/>
      <c r="AW69" s="1245"/>
      <c r="AX69" s="1245"/>
      <c r="AY69" s="1245"/>
      <c r="AZ69" s="1245"/>
      <c r="BA69" s="1245"/>
      <c r="BB69" s="1245"/>
      <c r="BC69" s="1245"/>
      <c r="BD69" s="1245"/>
      <c r="BE69" s="1245"/>
      <c r="BF69" s="1245"/>
      <c r="BG69" s="1245"/>
      <c r="BH69" s="1245"/>
      <c r="BI69" s="1245"/>
      <c r="BJ69" s="1245"/>
      <c r="BK69" s="1245"/>
      <c r="BL69" s="1245"/>
      <c r="BM69" s="1245"/>
      <c r="BN69" s="1245"/>
      <c r="BO69" s="1245"/>
      <c r="BP69" s="1245"/>
      <c r="BQ69" s="1245"/>
      <c r="BR69" s="1245"/>
      <c r="BS69" s="1245"/>
      <c r="BT69" s="1245"/>
      <c r="BU69" s="1245"/>
      <c r="BV69" s="1245"/>
      <c r="BW69" s="1245"/>
      <c r="BX69" s="1245"/>
      <c r="BY69" s="1245"/>
      <c r="BZ69" s="1245"/>
      <c r="CA69" s="1245"/>
      <c r="CB69" s="1245"/>
      <c r="CC69" s="1245"/>
      <c r="CD69" s="1245"/>
      <c r="CE69" s="1245"/>
      <c r="CF69" s="1245"/>
      <c r="CG69" s="1245"/>
      <c r="CH69" s="1245"/>
      <c r="CI69" s="1245"/>
      <c r="CJ69" s="1245"/>
      <c r="CK69" s="1245"/>
      <c r="CL69" s="1245"/>
      <c r="CM69" s="1245"/>
      <c r="CN69" s="1245"/>
      <c r="CO69" s="1245"/>
      <c r="CP69" s="1245"/>
      <c r="CQ69" s="1245"/>
      <c r="CR69" s="1245"/>
      <c r="CS69" s="1245"/>
      <c r="CT69" s="1245"/>
      <c r="CU69" s="1245"/>
      <c r="CV69" s="1245"/>
      <c r="CW69" s="1245"/>
      <c r="CX69" s="1245"/>
      <c r="CY69" s="1245"/>
      <c r="CZ69" s="1245"/>
      <c r="DA69" s="1245"/>
      <c r="DB69" s="1245"/>
      <c r="DC69" s="1244"/>
    </row>
    <row r="70" spans="2:107" ht="13.2" x14ac:dyDescent="0.2">
      <c r="B70" s="1218"/>
      <c r="H70" s="1243"/>
      <c r="I70" s="1243"/>
      <c r="J70" s="1241"/>
      <c r="K70" s="1241"/>
      <c r="L70" s="1240"/>
      <c r="M70" s="1241"/>
      <c r="N70" s="1240"/>
      <c r="AN70" s="1231"/>
      <c r="AO70" s="1231"/>
      <c r="AP70" s="1231"/>
      <c r="AZ70" s="1231"/>
      <c r="BA70" s="1231"/>
      <c r="BB70" s="1231"/>
      <c r="BL70" s="1231"/>
      <c r="BM70" s="1231"/>
      <c r="BN70" s="1231"/>
      <c r="BX70" s="1231"/>
      <c r="BY70" s="1231"/>
      <c r="BZ70" s="1231"/>
      <c r="CJ70" s="1231"/>
      <c r="CK70" s="1231"/>
      <c r="CL70" s="1231"/>
      <c r="CV70" s="1231"/>
      <c r="CW70" s="1231"/>
      <c r="CX70" s="1231"/>
    </row>
    <row r="71" spans="2:107" ht="13.2" x14ac:dyDescent="0.2">
      <c r="B71" s="1218"/>
      <c r="G71" s="1239"/>
      <c r="I71" s="1242"/>
      <c r="J71" s="1241"/>
      <c r="K71" s="1241"/>
      <c r="L71" s="1240"/>
      <c r="M71" s="1241"/>
      <c r="N71" s="1240"/>
      <c r="AM71" s="1239"/>
      <c r="AN71" s="1217" t="s">
        <v>566</v>
      </c>
    </row>
    <row r="72" spans="2:107" ht="13.2" x14ac:dyDescent="0.2">
      <c r="B72" s="1218"/>
      <c r="G72" s="1229"/>
      <c r="H72" s="1229"/>
      <c r="I72" s="1229"/>
      <c r="J72" s="1229"/>
      <c r="K72" s="1238"/>
      <c r="L72" s="1238"/>
      <c r="M72" s="1237"/>
      <c r="N72" s="1237"/>
      <c r="AN72" s="1236"/>
      <c r="AO72" s="1235"/>
      <c r="AP72" s="1235"/>
      <c r="AQ72" s="1235"/>
      <c r="AR72" s="1235"/>
      <c r="AS72" s="1235"/>
      <c r="AT72" s="1235"/>
      <c r="AU72" s="1235"/>
      <c r="AV72" s="1235"/>
      <c r="AW72" s="1235"/>
      <c r="AX72" s="1235"/>
      <c r="AY72" s="1235"/>
      <c r="AZ72" s="1235"/>
      <c r="BA72" s="1235"/>
      <c r="BB72" s="1235"/>
      <c r="BC72" s="1235"/>
      <c r="BD72" s="1235"/>
      <c r="BE72" s="1235"/>
      <c r="BF72" s="1235"/>
      <c r="BG72" s="1235"/>
      <c r="BH72" s="1235"/>
      <c r="BI72" s="1235"/>
      <c r="BJ72" s="1235"/>
      <c r="BK72" s="1235"/>
      <c r="BL72" s="1235"/>
      <c r="BM72" s="1235"/>
      <c r="BN72" s="1235"/>
      <c r="BO72" s="1234"/>
      <c r="BP72" s="1226" t="s">
        <v>525</v>
      </c>
      <c r="BQ72" s="1226"/>
      <c r="BR72" s="1226"/>
      <c r="BS72" s="1226"/>
      <c r="BT72" s="1226"/>
      <c r="BU72" s="1226"/>
      <c r="BV72" s="1226"/>
      <c r="BW72" s="1226"/>
      <c r="BX72" s="1226" t="s">
        <v>526</v>
      </c>
      <c r="BY72" s="1226"/>
      <c r="BZ72" s="1226"/>
      <c r="CA72" s="1226"/>
      <c r="CB72" s="1226"/>
      <c r="CC72" s="1226"/>
      <c r="CD72" s="1226"/>
      <c r="CE72" s="1226"/>
      <c r="CF72" s="1226" t="s">
        <v>527</v>
      </c>
      <c r="CG72" s="1226"/>
      <c r="CH72" s="1226"/>
      <c r="CI72" s="1226"/>
      <c r="CJ72" s="1226"/>
      <c r="CK72" s="1226"/>
      <c r="CL72" s="1226"/>
      <c r="CM72" s="1226"/>
      <c r="CN72" s="1226" t="s">
        <v>528</v>
      </c>
      <c r="CO72" s="1226"/>
      <c r="CP72" s="1226"/>
      <c r="CQ72" s="1226"/>
      <c r="CR72" s="1226"/>
      <c r="CS72" s="1226"/>
      <c r="CT72" s="1226"/>
      <c r="CU72" s="1226"/>
      <c r="CV72" s="1226" t="s">
        <v>529</v>
      </c>
      <c r="CW72" s="1226"/>
      <c r="CX72" s="1226"/>
      <c r="CY72" s="1226"/>
      <c r="CZ72" s="1226"/>
      <c r="DA72" s="1226"/>
      <c r="DB72" s="1226"/>
      <c r="DC72" s="1226"/>
    </row>
    <row r="73" spans="2:107" ht="13.2" x14ac:dyDescent="0.2">
      <c r="B73" s="1218"/>
      <c r="G73" s="1233"/>
      <c r="H73" s="1233"/>
      <c r="I73" s="1233"/>
      <c r="J73" s="1233"/>
      <c r="K73" s="1230"/>
      <c r="L73" s="1230"/>
      <c r="M73" s="1230"/>
      <c r="N73" s="1230"/>
      <c r="AM73" s="1231"/>
      <c r="AN73" s="1225" t="s">
        <v>565</v>
      </c>
      <c r="AO73" s="1225"/>
      <c r="AP73" s="1225"/>
      <c r="AQ73" s="1225"/>
      <c r="AR73" s="1225"/>
      <c r="AS73" s="1225"/>
      <c r="AT73" s="1225"/>
      <c r="AU73" s="1225"/>
      <c r="AV73" s="1225"/>
      <c r="AW73" s="1225"/>
      <c r="AX73" s="1225"/>
      <c r="AY73" s="1225"/>
      <c r="AZ73" s="1225"/>
      <c r="BA73" s="1225"/>
      <c r="BB73" s="1225" t="s">
        <v>563</v>
      </c>
      <c r="BC73" s="1225"/>
      <c r="BD73" s="1225"/>
      <c r="BE73" s="1225"/>
      <c r="BF73" s="1225"/>
      <c r="BG73" s="1225"/>
      <c r="BH73" s="1225"/>
      <c r="BI73" s="1225"/>
      <c r="BJ73" s="1225"/>
      <c r="BK73" s="1225"/>
      <c r="BL73" s="1225"/>
      <c r="BM73" s="1225"/>
      <c r="BN73" s="1225"/>
      <c r="BO73" s="1225"/>
      <c r="BP73" s="1224"/>
      <c r="BQ73" s="1224"/>
      <c r="BR73" s="1224"/>
      <c r="BS73" s="1224"/>
      <c r="BT73" s="1224"/>
      <c r="BU73" s="1224"/>
      <c r="BV73" s="1224"/>
      <c r="BW73" s="1224"/>
      <c r="BX73" s="1224"/>
      <c r="BY73" s="1224"/>
      <c r="BZ73" s="1224"/>
      <c r="CA73" s="1224"/>
      <c r="CB73" s="1224"/>
      <c r="CC73" s="1224"/>
      <c r="CD73" s="1224"/>
      <c r="CE73" s="1224"/>
      <c r="CF73" s="1224"/>
      <c r="CG73" s="1224"/>
      <c r="CH73" s="1224"/>
      <c r="CI73" s="1224"/>
      <c r="CJ73" s="1224"/>
      <c r="CK73" s="1224"/>
      <c r="CL73" s="1224"/>
      <c r="CM73" s="1224"/>
      <c r="CN73" s="1224"/>
      <c r="CO73" s="1224"/>
      <c r="CP73" s="1224"/>
      <c r="CQ73" s="1224"/>
      <c r="CR73" s="1224"/>
      <c r="CS73" s="1224"/>
      <c r="CT73" s="1224"/>
      <c r="CU73" s="1224"/>
      <c r="CV73" s="1224"/>
      <c r="CW73" s="1224"/>
      <c r="CX73" s="1224"/>
      <c r="CY73" s="1224"/>
      <c r="CZ73" s="1224"/>
      <c r="DA73" s="1224"/>
      <c r="DB73" s="1224"/>
      <c r="DC73" s="1224"/>
    </row>
    <row r="74" spans="2:107" ht="13.2" x14ac:dyDescent="0.2">
      <c r="B74" s="1218"/>
      <c r="G74" s="1233"/>
      <c r="H74" s="1233"/>
      <c r="I74" s="1233"/>
      <c r="J74" s="1233"/>
      <c r="K74" s="1230"/>
      <c r="L74" s="1230"/>
      <c r="M74" s="1230"/>
      <c r="N74" s="1230"/>
      <c r="AM74" s="1231"/>
      <c r="AN74" s="1225"/>
      <c r="AO74" s="1225"/>
      <c r="AP74" s="1225"/>
      <c r="AQ74" s="1225"/>
      <c r="AR74" s="1225"/>
      <c r="AS74" s="1225"/>
      <c r="AT74" s="1225"/>
      <c r="AU74" s="1225"/>
      <c r="AV74" s="1225"/>
      <c r="AW74" s="1225"/>
      <c r="AX74" s="1225"/>
      <c r="AY74" s="1225"/>
      <c r="AZ74" s="1225"/>
      <c r="BA74" s="1225"/>
      <c r="BB74" s="1225"/>
      <c r="BC74" s="1225"/>
      <c r="BD74" s="1225"/>
      <c r="BE74" s="1225"/>
      <c r="BF74" s="1225"/>
      <c r="BG74" s="1225"/>
      <c r="BH74" s="1225"/>
      <c r="BI74" s="1225"/>
      <c r="BJ74" s="1225"/>
      <c r="BK74" s="1225"/>
      <c r="BL74" s="1225"/>
      <c r="BM74" s="1225"/>
      <c r="BN74" s="1225"/>
      <c r="BO74" s="1225"/>
      <c r="BP74" s="1224"/>
      <c r="BQ74" s="1224"/>
      <c r="BR74" s="1224"/>
      <c r="BS74" s="1224"/>
      <c r="BT74" s="1224"/>
      <c r="BU74" s="1224"/>
      <c r="BV74" s="1224"/>
      <c r="BW74" s="1224"/>
      <c r="BX74" s="1224"/>
      <c r="BY74" s="1224"/>
      <c r="BZ74" s="1224"/>
      <c r="CA74" s="1224"/>
      <c r="CB74" s="1224"/>
      <c r="CC74" s="1224"/>
      <c r="CD74" s="1224"/>
      <c r="CE74" s="1224"/>
      <c r="CF74" s="1224"/>
      <c r="CG74" s="1224"/>
      <c r="CH74" s="1224"/>
      <c r="CI74" s="1224"/>
      <c r="CJ74" s="1224"/>
      <c r="CK74" s="1224"/>
      <c r="CL74" s="1224"/>
      <c r="CM74" s="1224"/>
      <c r="CN74" s="1224"/>
      <c r="CO74" s="1224"/>
      <c r="CP74" s="1224"/>
      <c r="CQ74" s="1224"/>
      <c r="CR74" s="1224"/>
      <c r="CS74" s="1224"/>
      <c r="CT74" s="1224"/>
      <c r="CU74" s="1224"/>
      <c r="CV74" s="1224"/>
      <c r="CW74" s="1224"/>
      <c r="CX74" s="1224"/>
      <c r="CY74" s="1224"/>
      <c r="CZ74" s="1224"/>
      <c r="DA74" s="1224"/>
      <c r="DB74" s="1224"/>
      <c r="DC74" s="1224"/>
    </row>
    <row r="75" spans="2:107" ht="13.2" x14ac:dyDescent="0.2">
      <c r="B75" s="1218"/>
      <c r="G75" s="1233"/>
      <c r="H75" s="1233"/>
      <c r="I75" s="1229"/>
      <c r="J75" s="1229"/>
      <c r="K75" s="1232"/>
      <c r="L75" s="1232"/>
      <c r="M75" s="1232"/>
      <c r="N75" s="1232"/>
      <c r="AM75" s="1231"/>
      <c r="AN75" s="1225"/>
      <c r="AO75" s="1225"/>
      <c r="AP75" s="1225"/>
      <c r="AQ75" s="1225"/>
      <c r="AR75" s="1225"/>
      <c r="AS75" s="1225"/>
      <c r="AT75" s="1225"/>
      <c r="AU75" s="1225"/>
      <c r="AV75" s="1225"/>
      <c r="AW75" s="1225"/>
      <c r="AX75" s="1225"/>
      <c r="AY75" s="1225"/>
      <c r="AZ75" s="1225"/>
      <c r="BA75" s="1225"/>
      <c r="BB75" s="1225" t="s">
        <v>562</v>
      </c>
      <c r="BC75" s="1225"/>
      <c r="BD75" s="1225"/>
      <c r="BE75" s="1225"/>
      <c r="BF75" s="1225"/>
      <c r="BG75" s="1225"/>
      <c r="BH75" s="1225"/>
      <c r="BI75" s="1225"/>
      <c r="BJ75" s="1225"/>
      <c r="BK75" s="1225"/>
      <c r="BL75" s="1225"/>
      <c r="BM75" s="1225"/>
      <c r="BN75" s="1225"/>
      <c r="BO75" s="1225"/>
      <c r="BP75" s="1224">
        <v>9.5</v>
      </c>
      <c r="BQ75" s="1224"/>
      <c r="BR75" s="1224"/>
      <c r="BS75" s="1224"/>
      <c r="BT75" s="1224"/>
      <c r="BU75" s="1224"/>
      <c r="BV75" s="1224"/>
      <c r="BW75" s="1224"/>
      <c r="BX75" s="1224">
        <v>9.1999999999999993</v>
      </c>
      <c r="BY75" s="1224"/>
      <c r="BZ75" s="1224"/>
      <c r="CA75" s="1224"/>
      <c r="CB75" s="1224"/>
      <c r="CC75" s="1224"/>
      <c r="CD75" s="1224"/>
      <c r="CE75" s="1224"/>
      <c r="CF75" s="1224">
        <v>9</v>
      </c>
      <c r="CG75" s="1224"/>
      <c r="CH75" s="1224"/>
      <c r="CI75" s="1224"/>
      <c r="CJ75" s="1224"/>
      <c r="CK75" s="1224"/>
      <c r="CL75" s="1224"/>
      <c r="CM75" s="1224"/>
      <c r="CN75" s="1224">
        <v>8.8000000000000007</v>
      </c>
      <c r="CO75" s="1224"/>
      <c r="CP75" s="1224"/>
      <c r="CQ75" s="1224"/>
      <c r="CR75" s="1224"/>
      <c r="CS75" s="1224"/>
      <c r="CT75" s="1224"/>
      <c r="CU75" s="1224"/>
      <c r="CV75" s="1224">
        <v>9.1</v>
      </c>
      <c r="CW75" s="1224"/>
      <c r="CX75" s="1224"/>
      <c r="CY75" s="1224"/>
      <c r="CZ75" s="1224"/>
      <c r="DA75" s="1224"/>
      <c r="DB75" s="1224"/>
      <c r="DC75" s="1224"/>
    </row>
    <row r="76" spans="2:107" ht="13.2" x14ac:dyDescent="0.2">
      <c r="B76" s="1218"/>
      <c r="G76" s="1233"/>
      <c r="H76" s="1233"/>
      <c r="I76" s="1229"/>
      <c r="J76" s="1229"/>
      <c r="K76" s="1232"/>
      <c r="L76" s="1232"/>
      <c r="M76" s="1232"/>
      <c r="N76" s="1232"/>
      <c r="AM76" s="1231"/>
      <c r="AN76" s="1225"/>
      <c r="AO76" s="1225"/>
      <c r="AP76" s="1225"/>
      <c r="AQ76" s="1225"/>
      <c r="AR76" s="1225"/>
      <c r="AS76" s="1225"/>
      <c r="AT76" s="1225"/>
      <c r="AU76" s="1225"/>
      <c r="AV76" s="1225"/>
      <c r="AW76" s="1225"/>
      <c r="AX76" s="1225"/>
      <c r="AY76" s="1225"/>
      <c r="AZ76" s="1225"/>
      <c r="BA76" s="1225"/>
      <c r="BB76" s="1225"/>
      <c r="BC76" s="1225"/>
      <c r="BD76" s="1225"/>
      <c r="BE76" s="1225"/>
      <c r="BF76" s="1225"/>
      <c r="BG76" s="1225"/>
      <c r="BH76" s="1225"/>
      <c r="BI76" s="1225"/>
      <c r="BJ76" s="1225"/>
      <c r="BK76" s="1225"/>
      <c r="BL76" s="1225"/>
      <c r="BM76" s="1225"/>
      <c r="BN76" s="1225"/>
      <c r="BO76" s="1225"/>
      <c r="BP76" s="1224"/>
      <c r="BQ76" s="1224"/>
      <c r="BR76" s="1224"/>
      <c r="BS76" s="1224"/>
      <c r="BT76" s="1224"/>
      <c r="BU76" s="1224"/>
      <c r="BV76" s="1224"/>
      <c r="BW76" s="1224"/>
      <c r="BX76" s="1224"/>
      <c r="BY76" s="1224"/>
      <c r="BZ76" s="1224"/>
      <c r="CA76" s="1224"/>
      <c r="CB76" s="1224"/>
      <c r="CC76" s="1224"/>
      <c r="CD76" s="1224"/>
      <c r="CE76" s="1224"/>
      <c r="CF76" s="1224"/>
      <c r="CG76" s="1224"/>
      <c r="CH76" s="1224"/>
      <c r="CI76" s="1224"/>
      <c r="CJ76" s="1224"/>
      <c r="CK76" s="1224"/>
      <c r="CL76" s="1224"/>
      <c r="CM76" s="1224"/>
      <c r="CN76" s="1224"/>
      <c r="CO76" s="1224"/>
      <c r="CP76" s="1224"/>
      <c r="CQ76" s="1224"/>
      <c r="CR76" s="1224"/>
      <c r="CS76" s="1224"/>
      <c r="CT76" s="1224"/>
      <c r="CU76" s="1224"/>
      <c r="CV76" s="1224"/>
      <c r="CW76" s="1224"/>
      <c r="CX76" s="1224"/>
      <c r="CY76" s="1224"/>
      <c r="CZ76" s="1224"/>
      <c r="DA76" s="1224"/>
      <c r="DB76" s="1224"/>
      <c r="DC76" s="1224"/>
    </row>
    <row r="77" spans="2:107" ht="13.2" x14ac:dyDescent="0.2">
      <c r="B77" s="1218"/>
      <c r="G77" s="1229"/>
      <c r="H77" s="1229"/>
      <c r="I77" s="1229"/>
      <c r="J77" s="1229"/>
      <c r="K77" s="1230"/>
      <c r="L77" s="1230"/>
      <c r="M77" s="1230"/>
      <c r="N77" s="1230"/>
      <c r="AN77" s="1226" t="s">
        <v>564</v>
      </c>
      <c r="AO77" s="1226"/>
      <c r="AP77" s="1226"/>
      <c r="AQ77" s="1226"/>
      <c r="AR77" s="1226"/>
      <c r="AS77" s="1226"/>
      <c r="AT77" s="1226"/>
      <c r="AU77" s="1226"/>
      <c r="AV77" s="1226"/>
      <c r="AW77" s="1226"/>
      <c r="AX77" s="1226"/>
      <c r="AY77" s="1226"/>
      <c r="AZ77" s="1226"/>
      <c r="BA77" s="1226"/>
      <c r="BB77" s="1225" t="s">
        <v>563</v>
      </c>
      <c r="BC77" s="1225"/>
      <c r="BD77" s="1225"/>
      <c r="BE77" s="1225"/>
      <c r="BF77" s="1225"/>
      <c r="BG77" s="1225"/>
      <c r="BH77" s="1225"/>
      <c r="BI77" s="1225"/>
      <c r="BJ77" s="1225"/>
      <c r="BK77" s="1225"/>
      <c r="BL77" s="1225"/>
      <c r="BM77" s="1225"/>
      <c r="BN77" s="1225"/>
      <c r="BO77" s="1225"/>
      <c r="BP77" s="1224">
        <v>21</v>
      </c>
      <c r="BQ77" s="1224"/>
      <c r="BR77" s="1224"/>
      <c r="BS77" s="1224"/>
      <c r="BT77" s="1224"/>
      <c r="BU77" s="1224"/>
      <c r="BV77" s="1224"/>
      <c r="BW77" s="1224"/>
      <c r="BX77" s="1224">
        <v>0</v>
      </c>
      <c r="BY77" s="1224"/>
      <c r="BZ77" s="1224"/>
      <c r="CA77" s="1224"/>
      <c r="CB77" s="1224"/>
      <c r="CC77" s="1224"/>
      <c r="CD77" s="1224"/>
      <c r="CE77" s="1224"/>
      <c r="CF77" s="1224">
        <v>0</v>
      </c>
      <c r="CG77" s="1224"/>
      <c r="CH77" s="1224"/>
      <c r="CI77" s="1224"/>
      <c r="CJ77" s="1224"/>
      <c r="CK77" s="1224"/>
      <c r="CL77" s="1224"/>
      <c r="CM77" s="1224"/>
      <c r="CN77" s="1224">
        <v>0</v>
      </c>
      <c r="CO77" s="1224"/>
      <c r="CP77" s="1224"/>
      <c r="CQ77" s="1224"/>
      <c r="CR77" s="1224"/>
      <c r="CS77" s="1224"/>
      <c r="CT77" s="1224"/>
      <c r="CU77" s="1224"/>
      <c r="CV77" s="1224">
        <v>0</v>
      </c>
      <c r="CW77" s="1224"/>
      <c r="CX77" s="1224"/>
      <c r="CY77" s="1224"/>
      <c r="CZ77" s="1224"/>
      <c r="DA77" s="1224"/>
      <c r="DB77" s="1224"/>
      <c r="DC77" s="1224"/>
    </row>
    <row r="78" spans="2:107" ht="13.2" x14ac:dyDescent="0.2">
      <c r="B78" s="1218"/>
      <c r="G78" s="1229"/>
      <c r="H78" s="1229"/>
      <c r="I78" s="1229"/>
      <c r="J78" s="1229"/>
      <c r="K78" s="1230"/>
      <c r="L78" s="1230"/>
      <c r="M78" s="1230"/>
      <c r="N78" s="1230"/>
      <c r="AN78" s="1226"/>
      <c r="AO78" s="1226"/>
      <c r="AP78" s="1226"/>
      <c r="AQ78" s="1226"/>
      <c r="AR78" s="1226"/>
      <c r="AS78" s="1226"/>
      <c r="AT78" s="1226"/>
      <c r="AU78" s="1226"/>
      <c r="AV78" s="1226"/>
      <c r="AW78" s="1226"/>
      <c r="AX78" s="1226"/>
      <c r="AY78" s="1226"/>
      <c r="AZ78" s="1226"/>
      <c r="BA78" s="1226"/>
      <c r="BB78" s="1225"/>
      <c r="BC78" s="1225"/>
      <c r="BD78" s="1225"/>
      <c r="BE78" s="1225"/>
      <c r="BF78" s="1225"/>
      <c r="BG78" s="1225"/>
      <c r="BH78" s="1225"/>
      <c r="BI78" s="1225"/>
      <c r="BJ78" s="1225"/>
      <c r="BK78" s="1225"/>
      <c r="BL78" s="1225"/>
      <c r="BM78" s="1225"/>
      <c r="BN78" s="1225"/>
      <c r="BO78" s="1225"/>
      <c r="BP78" s="1224"/>
      <c r="BQ78" s="1224"/>
      <c r="BR78" s="1224"/>
      <c r="BS78" s="1224"/>
      <c r="BT78" s="1224"/>
      <c r="BU78" s="1224"/>
      <c r="BV78" s="1224"/>
      <c r="BW78" s="1224"/>
      <c r="BX78" s="1224"/>
      <c r="BY78" s="1224"/>
      <c r="BZ78" s="1224"/>
      <c r="CA78" s="1224"/>
      <c r="CB78" s="1224"/>
      <c r="CC78" s="1224"/>
      <c r="CD78" s="1224"/>
      <c r="CE78" s="1224"/>
      <c r="CF78" s="1224"/>
      <c r="CG78" s="1224"/>
      <c r="CH78" s="1224"/>
      <c r="CI78" s="1224"/>
      <c r="CJ78" s="1224"/>
      <c r="CK78" s="1224"/>
      <c r="CL78" s="1224"/>
      <c r="CM78" s="1224"/>
      <c r="CN78" s="1224"/>
      <c r="CO78" s="1224"/>
      <c r="CP78" s="1224"/>
      <c r="CQ78" s="1224"/>
      <c r="CR78" s="1224"/>
      <c r="CS78" s="1224"/>
      <c r="CT78" s="1224"/>
      <c r="CU78" s="1224"/>
      <c r="CV78" s="1224"/>
      <c r="CW78" s="1224"/>
      <c r="CX78" s="1224"/>
      <c r="CY78" s="1224"/>
      <c r="CZ78" s="1224"/>
      <c r="DA78" s="1224"/>
      <c r="DB78" s="1224"/>
      <c r="DC78" s="1224"/>
    </row>
    <row r="79" spans="2:107" ht="13.2" x14ac:dyDescent="0.2">
      <c r="B79" s="1218"/>
      <c r="G79" s="1229"/>
      <c r="H79" s="1229"/>
      <c r="I79" s="1228"/>
      <c r="J79" s="1228"/>
      <c r="K79" s="1227"/>
      <c r="L79" s="1227"/>
      <c r="M79" s="1227"/>
      <c r="N79" s="1227"/>
      <c r="AN79" s="1226"/>
      <c r="AO79" s="1226"/>
      <c r="AP79" s="1226"/>
      <c r="AQ79" s="1226"/>
      <c r="AR79" s="1226"/>
      <c r="AS79" s="1226"/>
      <c r="AT79" s="1226"/>
      <c r="AU79" s="1226"/>
      <c r="AV79" s="1226"/>
      <c r="AW79" s="1226"/>
      <c r="AX79" s="1226"/>
      <c r="AY79" s="1226"/>
      <c r="AZ79" s="1226"/>
      <c r="BA79" s="1226"/>
      <c r="BB79" s="1225" t="s">
        <v>562</v>
      </c>
      <c r="BC79" s="1225"/>
      <c r="BD79" s="1225"/>
      <c r="BE79" s="1225"/>
      <c r="BF79" s="1225"/>
      <c r="BG79" s="1225"/>
      <c r="BH79" s="1225"/>
      <c r="BI79" s="1225"/>
      <c r="BJ79" s="1225"/>
      <c r="BK79" s="1225"/>
      <c r="BL79" s="1225"/>
      <c r="BM79" s="1225"/>
      <c r="BN79" s="1225"/>
      <c r="BO79" s="1225"/>
      <c r="BP79" s="1224">
        <v>9.1999999999999993</v>
      </c>
      <c r="BQ79" s="1224"/>
      <c r="BR79" s="1224"/>
      <c r="BS79" s="1224"/>
      <c r="BT79" s="1224"/>
      <c r="BU79" s="1224"/>
      <c r="BV79" s="1224"/>
      <c r="BW79" s="1224"/>
      <c r="BX79" s="1224">
        <v>8</v>
      </c>
      <c r="BY79" s="1224"/>
      <c r="BZ79" s="1224"/>
      <c r="CA79" s="1224"/>
      <c r="CB79" s="1224"/>
      <c r="CC79" s="1224"/>
      <c r="CD79" s="1224"/>
      <c r="CE79" s="1224"/>
      <c r="CF79" s="1224">
        <v>8</v>
      </c>
      <c r="CG79" s="1224"/>
      <c r="CH79" s="1224"/>
      <c r="CI79" s="1224"/>
      <c r="CJ79" s="1224"/>
      <c r="CK79" s="1224"/>
      <c r="CL79" s="1224"/>
      <c r="CM79" s="1224"/>
      <c r="CN79" s="1224">
        <v>8.3000000000000007</v>
      </c>
      <c r="CO79" s="1224"/>
      <c r="CP79" s="1224"/>
      <c r="CQ79" s="1224"/>
      <c r="CR79" s="1224"/>
      <c r="CS79" s="1224"/>
      <c r="CT79" s="1224"/>
      <c r="CU79" s="1224"/>
      <c r="CV79" s="1224">
        <v>8.4</v>
      </c>
      <c r="CW79" s="1224"/>
      <c r="CX79" s="1224"/>
      <c r="CY79" s="1224"/>
      <c r="CZ79" s="1224"/>
      <c r="DA79" s="1224"/>
      <c r="DB79" s="1224"/>
      <c r="DC79" s="1224"/>
    </row>
    <row r="80" spans="2:107" ht="13.2" x14ac:dyDescent="0.2">
      <c r="B80" s="1218"/>
      <c r="G80" s="1229"/>
      <c r="H80" s="1229"/>
      <c r="I80" s="1228"/>
      <c r="J80" s="1228"/>
      <c r="K80" s="1227"/>
      <c r="L80" s="1227"/>
      <c r="M80" s="1227"/>
      <c r="N80" s="1227"/>
      <c r="AN80" s="1226"/>
      <c r="AO80" s="1226"/>
      <c r="AP80" s="1226"/>
      <c r="AQ80" s="1226"/>
      <c r="AR80" s="1226"/>
      <c r="AS80" s="1226"/>
      <c r="AT80" s="1226"/>
      <c r="AU80" s="1226"/>
      <c r="AV80" s="1226"/>
      <c r="AW80" s="1226"/>
      <c r="AX80" s="1226"/>
      <c r="AY80" s="1226"/>
      <c r="AZ80" s="1226"/>
      <c r="BA80" s="1226"/>
      <c r="BB80" s="1225"/>
      <c r="BC80" s="1225"/>
      <c r="BD80" s="1225"/>
      <c r="BE80" s="1225"/>
      <c r="BF80" s="1225"/>
      <c r="BG80" s="1225"/>
      <c r="BH80" s="1225"/>
      <c r="BI80" s="1225"/>
      <c r="BJ80" s="1225"/>
      <c r="BK80" s="1225"/>
      <c r="BL80" s="1225"/>
      <c r="BM80" s="1225"/>
      <c r="BN80" s="1225"/>
      <c r="BO80" s="1225"/>
      <c r="BP80" s="1224"/>
      <c r="BQ80" s="1224"/>
      <c r="BR80" s="1224"/>
      <c r="BS80" s="1224"/>
      <c r="BT80" s="1224"/>
      <c r="BU80" s="1224"/>
      <c r="BV80" s="1224"/>
      <c r="BW80" s="1224"/>
      <c r="BX80" s="1224"/>
      <c r="BY80" s="1224"/>
      <c r="BZ80" s="1224"/>
      <c r="CA80" s="1224"/>
      <c r="CB80" s="1224"/>
      <c r="CC80" s="1224"/>
      <c r="CD80" s="1224"/>
      <c r="CE80" s="1224"/>
      <c r="CF80" s="1224"/>
      <c r="CG80" s="1224"/>
      <c r="CH80" s="1224"/>
      <c r="CI80" s="1224"/>
      <c r="CJ80" s="1224"/>
      <c r="CK80" s="1224"/>
      <c r="CL80" s="1224"/>
      <c r="CM80" s="1224"/>
      <c r="CN80" s="1224"/>
      <c r="CO80" s="1224"/>
      <c r="CP80" s="1224"/>
      <c r="CQ80" s="1224"/>
      <c r="CR80" s="1224"/>
      <c r="CS80" s="1224"/>
      <c r="CT80" s="1224"/>
      <c r="CU80" s="1224"/>
      <c r="CV80" s="1224"/>
      <c r="CW80" s="1224"/>
      <c r="CX80" s="1224"/>
      <c r="CY80" s="1224"/>
      <c r="CZ80" s="1224"/>
      <c r="DA80" s="1224"/>
      <c r="DB80" s="1224"/>
      <c r="DC80" s="1224"/>
    </row>
    <row r="81" spans="2:109" ht="13.2" x14ac:dyDescent="0.2">
      <c r="B81" s="1218"/>
    </row>
    <row r="82" spans="2:109" ht="16.2" x14ac:dyDescent="0.2">
      <c r="B82" s="1218"/>
      <c r="K82" s="1223"/>
      <c r="L82" s="1223"/>
      <c r="M82" s="1223"/>
      <c r="N82" s="1223"/>
      <c r="AQ82" s="1223"/>
      <c r="AR82" s="1223"/>
      <c r="AS82" s="1223"/>
      <c r="AT82" s="1223"/>
      <c r="BC82" s="1223"/>
      <c r="BD82" s="1223"/>
      <c r="BE82" s="1223"/>
      <c r="BF82" s="1223"/>
      <c r="BO82" s="1223"/>
      <c r="BP82" s="1223"/>
      <c r="BQ82" s="1223"/>
      <c r="BR82" s="1223"/>
      <c r="CA82" s="1223"/>
      <c r="CB82" s="1223"/>
      <c r="CC82" s="1223"/>
      <c r="CD82" s="1223"/>
      <c r="CM82" s="1223"/>
      <c r="CN82" s="1223"/>
      <c r="CO82" s="1223"/>
      <c r="CP82" s="1223"/>
      <c r="CY82" s="1223"/>
      <c r="CZ82" s="1223"/>
      <c r="DA82" s="1223"/>
      <c r="DB82" s="1223"/>
      <c r="DC82" s="1223"/>
    </row>
    <row r="83" spans="2:109" ht="13.2" x14ac:dyDescent="0.2">
      <c r="B83" s="1222"/>
      <c r="C83" s="1221"/>
      <c r="D83" s="1221"/>
      <c r="E83" s="1221"/>
      <c r="F83" s="1221"/>
      <c r="G83" s="1221"/>
      <c r="H83" s="1221"/>
      <c r="I83" s="1221"/>
      <c r="J83" s="1221"/>
      <c r="K83" s="1221"/>
      <c r="L83" s="1221"/>
      <c r="M83" s="1221"/>
      <c r="N83" s="1221"/>
      <c r="O83" s="1221"/>
      <c r="P83" s="1221"/>
      <c r="Q83" s="1221"/>
      <c r="R83" s="1221"/>
      <c r="S83" s="1221"/>
      <c r="T83" s="1221"/>
      <c r="U83" s="1221"/>
      <c r="V83" s="1221"/>
      <c r="W83" s="1221"/>
      <c r="X83" s="1221"/>
      <c r="Y83" s="1221"/>
      <c r="Z83" s="1221"/>
      <c r="AA83" s="1221"/>
      <c r="AB83" s="1221"/>
      <c r="AC83" s="1221"/>
      <c r="AD83" s="1221"/>
      <c r="AE83" s="1221"/>
      <c r="AF83" s="1221"/>
      <c r="AG83" s="1221"/>
      <c r="AH83" s="1221"/>
      <c r="AI83" s="1221"/>
      <c r="AJ83" s="1221"/>
      <c r="AK83" s="1221"/>
      <c r="AL83" s="1221"/>
      <c r="AM83" s="1221"/>
      <c r="AN83" s="1221"/>
      <c r="AO83" s="1221"/>
      <c r="AP83" s="1221"/>
      <c r="AQ83" s="1221"/>
      <c r="AR83" s="1221"/>
      <c r="AS83" s="1221"/>
      <c r="AT83" s="1221"/>
      <c r="AU83" s="1221"/>
      <c r="AV83" s="1221"/>
      <c r="AW83" s="1221"/>
      <c r="AX83" s="1221"/>
      <c r="AY83" s="1221"/>
      <c r="AZ83" s="1221"/>
      <c r="BA83" s="1221"/>
      <c r="BB83" s="1221"/>
      <c r="BC83" s="1221"/>
      <c r="BD83" s="1221"/>
      <c r="BE83" s="1221"/>
      <c r="BF83" s="1221"/>
      <c r="BG83" s="1221"/>
      <c r="BH83" s="1221"/>
      <c r="BI83" s="1221"/>
      <c r="BJ83" s="1221"/>
      <c r="BK83" s="1221"/>
      <c r="BL83" s="1221"/>
      <c r="BM83" s="1221"/>
      <c r="BN83" s="1221"/>
      <c r="BO83" s="1221"/>
      <c r="BP83" s="1221"/>
      <c r="BQ83" s="1221"/>
      <c r="BR83" s="1221"/>
      <c r="BS83" s="1221"/>
      <c r="BT83" s="1221"/>
      <c r="BU83" s="1221"/>
      <c r="BV83" s="1221"/>
      <c r="BW83" s="1221"/>
      <c r="BX83" s="1221"/>
      <c r="BY83" s="1221"/>
      <c r="BZ83" s="1221"/>
      <c r="CA83" s="1221"/>
      <c r="CB83" s="1221"/>
      <c r="CC83" s="1221"/>
      <c r="CD83" s="1221"/>
      <c r="CE83" s="1221"/>
      <c r="CF83" s="1221"/>
      <c r="CG83" s="1221"/>
      <c r="CH83" s="1221"/>
      <c r="CI83" s="1221"/>
      <c r="CJ83" s="1221"/>
      <c r="CK83" s="1221"/>
      <c r="CL83" s="1221"/>
      <c r="CM83" s="1221"/>
      <c r="CN83" s="1221"/>
      <c r="CO83" s="1221"/>
      <c r="CP83" s="1221"/>
      <c r="CQ83" s="1221"/>
      <c r="CR83" s="1221"/>
      <c r="CS83" s="1221"/>
      <c r="CT83" s="1221"/>
      <c r="CU83" s="1221"/>
      <c r="CV83" s="1221"/>
      <c r="CW83" s="1221"/>
      <c r="CX83" s="1221"/>
      <c r="CY83" s="1221"/>
      <c r="CZ83" s="1221"/>
      <c r="DA83" s="1221"/>
      <c r="DB83" s="1221"/>
      <c r="DC83" s="1221"/>
      <c r="DD83" s="1220"/>
    </row>
    <row r="84" spans="2:109" ht="13.2" x14ac:dyDescent="0.2">
      <c r="DD84" s="1217"/>
      <c r="DE84" s="1217"/>
    </row>
    <row r="85" spans="2:109" ht="13.2" x14ac:dyDescent="0.2">
      <c r="DD85" s="1217"/>
      <c r="DE85" s="1217"/>
    </row>
  </sheetData>
  <sheetProtection algorithmName="SHA-512" hashValue="a4mQvEupHE57cTXti1XnqAdCLY1yiWN2EYdEsd8R25e9ovWxT+pHKrawMv3tbbq8RQJmVSQOWQkOwZnvMnF4lg==" saltValue="lLn7GE5dPC5NHCJqFwVLLA==" spinCount="100000" sheet="1" objects="1" scenarios="1" formatCells="0"/>
  <dataConsolidate/>
  <mergeCells count="112">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CF51:CM52"/>
    <mergeCell ref="M55:M56"/>
    <mergeCell ref="N55:N56"/>
    <mergeCell ref="AN55:BA58"/>
    <mergeCell ref="BB55:BO56"/>
    <mergeCell ref="BP55:BW56"/>
    <mergeCell ref="BP57:BW58"/>
    <mergeCell ref="M57:M58"/>
    <mergeCell ref="N57:N58"/>
    <mergeCell ref="BB57:BO58"/>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CF44A3-7F9C-48F7-BD35-24EDB9AA7839}">
  <sheetPr>
    <pageSetUpPr fitToPage="1"/>
  </sheetPr>
  <dimension ref="A1:DR125"/>
  <sheetViews>
    <sheetView showGridLines="0" zoomScale="70" zoomScaleNormal="70" zoomScaleSheetLayoutView="70" workbookViewId="0">
      <selection activeCell="CH38" sqref="CH38"/>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475</v>
      </c>
    </row>
  </sheetData>
  <sheetProtection algorithmName="SHA-512" hashValue="M+MCxKTRLdYQ9MuvWLoSHsCT3BLSejtTktdQlZxrvWztHV3QoIQOYeREFn3btJIg6Bqf4bPVlDdGVpmYFk3Aug==" saltValue="qiiGgQKGRqRdrHR3t8DcKg==" spinCount="100000" sheet="1" objects="1" scenarios="1"/>
  <dataConsolidate/>
  <phoneticPr fontId="2"/>
  <printOptions horizontalCentered="1" verticalCentered="1"/>
  <pageMargins left="0" right="0" top="0.19685039370078741" bottom="0.31496062992125984"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03C028-A999-4205-A6E1-D3B9C8F996EE}">
  <sheetPr>
    <pageSetUpPr fitToPage="1"/>
  </sheetPr>
  <dimension ref="A1:DR125"/>
  <sheetViews>
    <sheetView showGridLines="0" tabSelected="1" zoomScale="55" zoomScaleNormal="55" zoomScaleSheetLayoutView="55" workbookViewId="0">
      <selection activeCell="CH38" sqref="CH38"/>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475</v>
      </c>
    </row>
  </sheetData>
  <sheetProtection algorithmName="SHA-512" hashValue="B+bnInP4SZCqq4w709sfjMSf0acxE6AkFY+YPzR36vUqVUuKv4inrq7mZqcOb80J/3Nz0vAasXCtp4lE8Kg49w==" saltValue="sjBLTxBQoe7X3zKTHWq+ow==" spinCount="100000" sheet="1" objects="1" scenarios="1"/>
  <dataConsolidate/>
  <phoneticPr fontId="2"/>
  <printOptions horizontalCentered="1" verticalCentered="1"/>
  <pageMargins left="0" right="0" top="0.19685039370078741" bottom="0.31496062992125984"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524</v>
      </c>
      <c r="G2" s="151"/>
      <c r="H2" s="152"/>
    </row>
    <row r="3" spans="1:8" x14ac:dyDescent="0.2">
      <c r="A3" s="148" t="s">
        <v>517</v>
      </c>
      <c r="B3" s="153"/>
      <c r="C3" s="154"/>
      <c r="D3" s="155">
        <v>64352</v>
      </c>
      <c r="E3" s="156"/>
      <c r="F3" s="157">
        <v>93492</v>
      </c>
      <c r="G3" s="158"/>
      <c r="H3" s="159"/>
    </row>
    <row r="4" spans="1:8" x14ac:dyDescent="0.2">
      <c r="A4" s="160"/>
      <c r="B4" s="161"/>
      <c r="C4" s="162"/>
      <c r="D4" s="163">
        <v>46782</v>
      </c>
      <c r="E4" s="164"/>
      <c r="F4" s="165">
        <v>53316</v>
      </c>
      <c r="G4" s="166"/>
      <c r="H4" s="167"/>
    </row>
    <row r="5" spans="1:8" x14ac:dyDescent="0.2">
      <c r="A5" s="148" t="s">
        <v>519</v>
      </c>
      <c r="B5" s="153"/>
      <c r="C5" s="154"/>
      <c r="D5" s="155">
        <v>38982</v>
      </c>
      <c r="E5" s="156"/>
      <c r="F5" s="157">
        <v>126525</v>
      </c>
      <c r="G5" s="158"/>
      <c r="H5" s="159"/>
    </row>
    <row r="6" spans="1:8" x14ac:dyDescent="0.2">
      <c r="A6" s="160"/>
      <c r="B6" s="161"/>
      <c r="C6" s="162"/>
      <c r="D6" s="163">
        <v>24793</v>
      </c>
      <c r="E6" s="164"/>
      <c r="F6" s="165">
        <v>67052</v>
      </c>
      <c r="G6" s="166"/>
      <c r="H6" s="167"/>
    </row>
    <row r="7" spans="1:8" x14ac:dyDescent="0.2">
      <c r="A7" s="148" t="s">
        <v>520</v>
      </c>
      <c r="B7" s="153"/>
      <c r="C7" s="154"/>
      <c r="D7" s="155">
        <v>53697</v>
      </c>
      <c r="E7" s="156"/>
      <c r="F7" s="157">
        <v>122054</v>
      </c>
      <c r="G7" s="158"/>
      <c r="H7" s="159"/>
    </row>
    <row r="8" spans="1:8" x14ac:dyDescent="0.2">
      <c r="A8" s="160"/>
      <c r="B8" s="161"/>
      <c r="C8" s="162"/>
      <c r="D8" s="163">
        <v>41485</v>
      </c>
      <c r="E8" s="164"/>
      <c r="F8" s="165">
        <v>68298</v>
      </c>
      <c r="G8" s="166"/>
      <c r="H8" s="167"/>
    </row>
    <row r="9" spans="1:8" x14ac:dyDescent="0.2">
      <c r="A9" s="148" t="s">
        <v>521</v>
      </c>
      <c r="B9" s="153"/>
      <c r="C9" s="154"/>
      <c r="D9" s="155">
        <v>55414</v>
      </c>
      <c r="E9" s="156"/>
      <c r="F9" s="157">
        <v>111644</v>
      </c>
      <c r="G9" s="158"/>
      <c r="H9" s="159"/>
    </row>
    <row r="10" spans="1:8" x14ac:dyDescent="0.2">
      <c r="A10" s="160"/>
      <c r="B10" s="161"/>
      <c r="C10" s="162"/>
      <c r="D10" s="163">
        <v>41431</v>
      </c>
      <c r="E10" s="164"/>
      <c r="F10" s="165">
        <v>66606</v>
      </c>
      <c r="G10" s="166"/>
      <c r="H10" s="167"/>
    </row>
    <row r="11" spans="1:8" x14ac:dyDescent="0.2">
      <c r="A11" s="148" t="s">
        <v>522</v>
      </c>
      <c r="B11" s="153"/>
      <c r="C11" s="154"/>
      <c r="D11" s="155">
        <v>35917</v>
      </c>
      <c r="E11" s="156"/>
      <c r="F11" s="157">
        <v>127917</v>
      </c>
      <c r="G11" s="158"/>
      <c r="H11" s="159"/>
    </row>
    <row r="12" spans="1:8" x14ac:dyDescent="0.2">
      <c r="A12" s="160"/>
      <c r="B12" s="161"/>
      <c r="C12" s="168"/>
      <c r="D12" s="163">
        <v>26726</v>
      </c>
      <c r="E12" s="164"/>
      <c r="F12" s="165">
        <v>69746</v>
      </c>
      <c r="G12" s="166"/>
      <c r="H12" s="167"/>
    </row>
    <row r="13" spans="1:8" x14ac:dyDescent="0.2">
      <c r="A13" s="148"/>
      <c r="B13" s="153"/>
      <c r="C13" s="169"/>
      <c r="D13" s="170">
        <v>49672</v>
      </c>
      <c r="E13" s="171"/>
      <c r="F13" s="172">
        <v>116326</v>
      </c>
      <c r="G13" s="173"/>
      <c r="H13" s="159"/>
    </row>
    <row r="14" spans="1:8" x14ac:dyDescent="0.2">
      <c r="A14" s="160"/>
      <c r="B14" s="161"/>
      <c r="C14" s="162"/>
      <c r="D14" s="163">
        <v>36243</v>
      </c>
      <c r="E14" s="164"/>
      <c r="F14" s="165">
        <v>65004</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7.05</v>
      </c>
      <c r="C19" s="174">
        <f>ROUND(VALUE(SUBSTITUTE(実質収支比率等に係る経年分析!G$48,"▲","-")),2)</f>
        <v>8.7200000000000006</v>
      </c>
      <c r="D19" s="174">
        <f>ROUND(VALUE(SUBSTITUTE(実質収支比率等に係る経年分析!H$48,"▲","-")),2)</f>
        <v>7.38</v>
      </c>
      <c r="E19" s="174">
        <f>ROUND(VALUE(SUBSTITUTE(実質収支比率等に係る経年分析!I$48,"▲","-")),2)</f>
        <v>7.82</v>
      </c>
      <c r="F19" s="174">
        <f>ROUND(VALUE(SUBSTITUTE(実質収支比率等に係る経年分析!J$48,"▲","-")),2)</f>
        <v>7.59</v>
      </c>
    </row>
    <row r="20" spans="1:11" x14ac:dyDescent="0.2">
      <c r="A20" s="174" t="s">
        <v>53</v>
      </c>
      <c r="B20" s="174">
        <f>ROUND(VALUE(SUBSTITUTE(実質収支比率等に係る経年分析!F$47,"▲","-")),2)</f>
        <v>49.42</v>
      </c>
      <c r="C20" s="174">
        <f>ROUND(VALUE(SUBSTITUTE(実質収支比率等に係る経年分析!G$47,"▲","-")),2)</f>
        <v>46.94</v>
      </c>
      <c r="D20" s="174">
        <f>ROUND(VALUE(SUBSTITUTE(実質収支比率等に係る経年分析!H$47,"▲","-")),2)</f>
        <v>44.38</v>
      </c>
      <c r="E20" s="174">
        <f>ROUND(VALUE(SUBSTITUTE(実質収支比率等に係る経年分析!I$47,"▲","-")),2)</f>
        <v>42.02</v>
      </c>
      <c r="F20" s="174">
        <f>ROUND(VALUE(SUBSTITUTE(実質収支比率等に係る経年分析!J$47,"▲","-")),2)</f>
        <v>37.729999999999997</v>
      </c>
    </row>
    <row r="21" spans="1:11" x14ac:dyDescent="0.2">
      <c r="A21" s="174" t="s">
        <v>54</v>
      </c>
      <c r="B21" s="174">
        <f>IF(ISNUMBER(VALUE(SUBSTITUTE(実質収支比率等に係る経年分析!F$49,"▲","-"))),ROUND(VALUE(SUBSTITUTE(実質収支比率等に係る経年分析!F$49,"▲","-")),2),NA())</f>
        <v>0.27</v>
      </c>
      <c r="C21" s="174">
        <f>IF(ISNUMBER(VALUE(SUBSTITUTE(実質収支比率等に係る経年分析!G$49,"▲","-"))),ROUND(VALUE(SUBSTITUTE(実質収支比率等に係る経年分析!G$49,"▲","-")),2),NA())</f>
        <v>2.33</v>
      </c>
      <c r="D21" s="174">
        <f>IF(ISNUMBER(VALUE(SUBSTITUTE(実質収支比率等に係る経年分析!H$49,"▲","-"))),ROUND(VALUE(SUBSTITUTE(実質収支比率等に係る経年分析!H$49,"▲","-")),2),NA())</f>
        <v>-0.66</v>
      </c>
      <c r="E21" s="174">
        <f>IF(ISNUMBER(VALUE(SUBSTITUTE(実質収支比率等に係る経年分析!I$49,"▲","-"))),ROUND(VALUE(SUBSTITUTE(実質収支比率等に係る経年分析!I$49,"▲","-")),2),NA())</f>
        <v>-3.31</v>
      </c>
      <c r="F21" s="174">
        <f>IF(ISNUMBER(VALUE(SUBSTITUTE(実質収支比率等に係る経年分析!J$49,"▲","-"))),ROUND(VALUE(SUBSTITUTE(実質収支比率等に係る経年分析!J$49,"▲","-")),2),NA())</f>
        <v>-3.6</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1.25</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0.08</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0.08</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7.0000000000000007E-2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0.09</v>
      </c>
    </row>
    <row r="32" spans="1:11" x14ac:dyDescent="0.2">
      <c r="A32" s="175" t="str">
        <f>IF(連結実質赤字比率に係る赤字・黒字の構成分析!C$38="",NA(),連結実質赤字比率に係る赤字・黒字の構成分析!C$38)</f>
        <v>国民健康保険事業特別会計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1.01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0.87</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1.01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0.42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0.48</v>
      </c>
    </row>
    <row r="33" spans="1:16" x14ac:dyDescent="0.2">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0.94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2.75</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0.73</v>
      </c>
    </row>
    <row r="34" spans="1:16" x14ac:dyDescent="0.2">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0.84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0.68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0.76</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7.04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8.7200000000000006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7.37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7.81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7.59</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14.75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13.1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12.39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12.62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11.92</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489</v>
      </c>
      <c r="E42" s="176"/>
      <c r="F42" s="176"/>
      <c r="G42" s="176">
        <f>'実質公債費比率（分子）の構造'!L$52</f>
        <v>469</v>
      </c>
      <c r="H42" s="176"/>
      <c r="I42" s="176"/>
      <c r="J42" s="176">
        <f>'実質公債費比率（分子）の構造'!M$52</f>
        <v>484</v>
      </c>
      <c r="K42" s="176"/>
      <c r="L42" s="176"/>
      <c r="M42" s="176">
        <f>'実質公債費比率（分子）の構造'!N$52</f>
        <v>482</v>
      </c>
      <c r="N42" s="176"/>
      <c r="O42" s="176"/>
      <c r="P42" s="176">
        <f>'実質公債費比率（分子）の構造'!O$52</f>
        <v>473</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17</v>
      </c>
      <c r="C45" s="176"/>
      <c r="D45" s="176"/>
      <c r="E45" s="176">
        <f>'実質公債費比率（分子）の構造'!L$49</f>
        <v>22</v>
      </c>
      <c r="F45" s="176"/>
      <c r="G45" s="176"/>
      <c r="H45" s="176">
        <f>'実質公債費比率（分子）の構造'!M$49</f>
        <v>26</v>
      </c>
      <c r="I45" s="176"/>
      <c r="J45" s="176"/>
      <c r="K45" s="176">
        <f>'実質公債費比率（分子）の構造'!N$49</f>
        <v>30</v>
      </c>
      <c r="L45" s="176"/>
      <c r="M45" s="176"/>
      <c r="N45" s="176">
        <f>'実質公債費比率（分子）の構造'!O$49</f>
        <v>33</v>
      </c>
      <c r="O45" s="176"/>
      <c r="P45" s="176"/>
    </row>
    <row r="46" spans="1:16" x14ac:dyDescent="0.2">
      <c r="A46" s="176" t="s">
        <v>64</v>
      </c>
      <c r="B46" s="176">
        <f>'実質公債費比率（分子）の構造'!K$48</f>
        <v>370</v>
      </c>
      <c r="C46" s="176"/>
      <c r="D46" s="176"/>
      <c r="E46" s="176">
        <f>'実質公債費比率（分子）の構造'!L$48</f>
        <v>334</v>
      </c>
      <c r="F46" s="176"/>
      <c r="G46" s="176"/>
      <c r="H46" s="176">
        <f>'実質公債費比率（分子）の構造'!M$48</f>
        <v>315</v>
      </c>
      <c r="I46" s="176"/>
      <c r="J46" s="176"/>
      <c r="K46" s="176">
        <f>'実質公債費比率（分子）の構造'!N$48</f>
        <v>333</v>
      </c>
      <c r="L46" s="176"/>
      <c r="M46" s="176"/>
      <c r="N46" s="176">
        <f>'実質公債費比率（分子）の構造'!O$48</f>
        <v>311</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365</v>
      </c>
      <c r="C49" s="176"/>
      <c r="D49" s="176"/>
      <c r="E49" s="176">
        <f>'実質公債費比率（分子）の構造'!L$45</f>
        <v>375</v>
      </c>
      <c r="F49" s="176"/>
      <c r="G49" s="176"/>
      <c r="H49" s="176">
        <f>'実質公債費比率（分子）の構造'!M$45</f>
        <v>396</v>
      </c>
      <c r="I49" s="176"/>
      <c r="J49" s="176"/>
      <c r="K49" s="176">
        <f>'実質公債費比率（分子）の構造'!N$45</f>
        <v>397</v>
      </c>
      <c r="L49" s="176"/>
      <c r="M49" s="176"/>
      <c r="N49" s="176">
        <f>'実質公債費比率（分子）の構造'!O$45</f>
        <v>430</v>
      </c>
      <c r="O49" s="176"/>
      <c r="P49" s="176"/>
    </row>
    <row r="50" spans="1:16" x14ac:dyDescent="0.2">
      <c r="A50" s="176" t="s">
        <v>67</v>
      </c>
      <c r="B50" s="176" t="e">
        <f>NA()</f>
        <v>#N/A</v>
      </c>
      <c r="C50" s="176">
        <f>IF(ISNUMBER('実質公債費比率（分子）の構造'!K$53),'実質公債費比率（分子）の構造'!K$53,NA())</f>
        <v>263</v>
      </c>
      <c r="D50" s="176" t="e">
        <f>NA()</f>
        <v>#N/A</v>
      </c>
      <c r="E50" s="176" t="e">
        <f>NA()</f>
        <v>#N/A</v>
      </c>
      <c r="F50" s="176">
        <f>IF(ISNUMBER('実質公債費比率（分子）の構造'!L$53),'実質公債費比率（分子）の構造'!L$53,NA())</f>
        <v>262</v>
      </c>
      <c r="G50" s="176" t="e">
        <f>NA()</f>
        <v>#N/A</v>
      </c>
      <c r="H50" s="176" t="e">
        <f>NA()</f>
        <v>#N/A</v>
      </c>
      <c r="I50" s="176">
        <f>IF(ISNUMBER('実質公債費比率（分子）の構造'!M$53),'実質公債費比率（分子）の構造'!M$53,NA())</f>
        <v>253</v>
      </c>
      <c r="J50" s="176" t="e">
        <f>NA()</f>
        <v>#N/A</v>
      </c>
      <c r="K50" s="176" t="e">
        <f>NA()</f>
        <v>#N/A</v>
      </c>
      <c r="L50" s="176">
        <f>IF(ISNUMBER('実質公債費比率（分子）の構造'!N$53),'実質公債費比率（分子）の構造'!N$53,NA())</f>
        <v>278</v>
      </c>
      <c r="M50" s="176" t="e">
        <f>NA()</f>
        <v>#N/A</v>
      </c>
      <c r="N50" s="176" t="e">
        <f>NA()</f>
        <v>#N/A</v>
      </c>
      <c r="O50" s="176">
        <f>IF(ISNUMBER('実質公債費比率（分子）の構造'!O$53),'実質公債費比率（分子）の構造'!O$53,NA())</f>
        <v>301</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4861</v>
      </c>
      <c r="E56" s="175"/>
      <c r="F56" s="175"/>
      <c r="G56" s="175">
        <f>'将来負担比率（分子）の構造'!J$52</f>
        <v>4843</v>
      </c>
      <c r="H56" s="175"/>
      <c r="I56" s="175"/>
      <c r="J56" s="175">
        <f>'将来負担比率（分子）の構造'!K$52</f>
        <v>4684</v>
      </c>
      <c r="K56" s="175"/>
      <c r="L56" s="175"/>
      <c r="M56" s="175">
        <f>'将来負担比率（分子）の構造'!L$52</f>
        <v>4461</v>
      </c>
      <c r="N56" s="175"/>
      <c r="O56" s="175"/>
      <c r="P56" s="175">
        <f>'将来負担比率（分子）の構造'!M$52</f>
        <v>4176</v>
      </c>
    </row>
    <row r="57" spans="1:16" x14ac:dyDescent="0.2">
      <c r="A57" s="175" t="s">
        <v>42</v>
      </c>
      <c r="B57" s="175"/>
      <c r="C57" s="175"/>
      <c r="D57" s="175">
        <f>'将来負担比率（分子）の構造'!I$51</f>
        <v>234</v>
      </c>
      <c r="E57" s="175"/>
      <c r="F57" s="175"/>
      <c r="G57" s="175">
        <f>'将来負担比率（分子）の構造'!J$51</f>
        <v>190</v>
      </c>
      <c r="H57" s="175"/>
      <c r="I57" s="175"/>
      <c r="J57" s="175">
        <f>'将来負担比率（分子）の構造'!K$51</f>
        <v>182</v>
      </c>
      <c r="K57" s="175"/>
      <c r="L57" s="175"/>
      <c r="M57" s="175">
        <f>'将来負担比率（分子）の構造'!L$51</f>
        <v>161</v>
      </c>
      <c r="N57" s="175"/>
      <c r="O57" s="175"/>
      <c r="P57" s="175">
        <f>'将来負担比率（分子）の構造'!M$51</f>
        <v>143</v>
      </c>
    </row>
    <row r="58" spans="1:16" x14ac:dyDescent="0.2">
      <c r="A58" s="175" t="s">
        <v>41</v>
      </c>
      <c r="B58" s="175"/>
      <c r="C58" s="175"/>
      <c r="D58" s="175">
        <f>'将来負担比率（分子）の構造'!I$50</f>
        <v>3506</v>
      </c>
      <c r="E58" s="175"/>
      <c r="F58" s="175"/>
      <c r="G58" s="175">
        <f>'将来負担比率（分子）の構造'!J$50</f>
        <v>3761</v>
      </c>
      <c r="H58" s="175"/>
      <c r="I58" s="175"/>
      <c r="J58" s="175">
        <f>'将来負担比率（分子）の構造'!K$50</f>
        <v>4168</v>
      </c>
      <c r="K58" s="175"/>
      <c r="L58" s="175"/>
      <c r="M58" s="175">
        <f>'将来負担比率（分子）の構造'!L$50</f>
        <v>4192</v>
      </c>
      <c r="N58" s="175"/>
      <c r="O58" s="175"/>
      <c r="P58" s="175">
        <f>'将来負担比率（分子）の構造'!M$50</f>
        <v>4146</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10</v>
      </c>
      <c r="C62" s="175"/>
      <c r="D62" s="175"/>
      <c r="E62" s="175" t="str">
        <f>'将来負担比率（分子）の構造'!J$45</f>
        <v>-</v>
      </c>
      <c r="F62" s="175"/>
      <c r="G62" s="175"/>
      <c r="H62" s="175">
        <f>'将来負担比率（分子）の構造'!K$45</f>
        <v>42</v>
      </c>
      <c r="I62" s="175"/>
      <c r="J62" s="175"/>
      <c r="K62" s="175">
        <f>'将来負担比率（分子）の構造'!L$45</f>
        <v>81</v>
      </c>
      <c r="L62" s="175"/>
      <c r="M62" s="175"/>
      <c r="N62" s="175">
        <f>'将来負担比率（分子）の構造'!M$45</f>
        <v>75</v>
      </c>
      <c r="O62" s="175"/>
      <c r="P62" s="175"/>
    </row>
    <row r="63" spans="1:16" x14ac:dyDescent="0.2">
      <c r="A63" s="175" t="s">
        <v>34</v>
      </c>
      <c r="B63" s="175">
        <f>'将来負担比率（分子）の構造'!I$44</f>
        <v>187</v>
      </c>
      <c r="C63" s="175"/>
      <c r="D63" s="175"/>
      <c r="E63" s="175">
        <f>'将来負担比率（分子）の構造'!J$44</f>
        <v>187</v>
      </c>
      <c r="F63" s="175"/>
      <c r="G63" s="175"/>
      <c r="H63" s="175">
        <f>'将来負担比率（分子）の構造'!K$44</f>
        <v>191</v>
      </c>
      <c r="I63" s="175"/>
      <c r="J63" s="175"/>
      <c r="K63" s="175">
        <f>'将来負担比率（分子）の構造'!L$44</f>
        <v>187</v>
      </c>
      <c r="L63" s="175"/>
      <c r="M63" s="175"/>
      <c r="N63" s="175">
        <f>'将来負担比率（分子）の構造'!M$44</f>
        <v>178</v>
      </c>
      <c r="O63" s="175"/>
      <c r="P63" s="175"/>
    </row>
    <row r="64" spans="1:16" x14ac:dyDescent="0.2">
      <c r="A64" s="175" t="s">
        <v>33</v>
      </c>
      <c r="B64" s="175">
        <f>'将来負担比率（分子）の構造'!I$43</f>
        <v>3549</v>
      </c>
      <c r="C64" s="175"/>
      <c r="D64" s="175"/>
      <c r="E64" s="175">
        <f>'将来負担比率（分子）の構造'!J$43</f>
        <v>3248</v>
      </c>
      <c r="F64" s="175"/>
      <c r="G64" s="175"/>
      <c r="H64" s="175">
        <f>'将来負担比率（分子）の構造'!K$43</f>
        <v>2861</v>
      </c>
      <c r="I64" s="175"/>
      <c r="J64" s="175"/>
      <c r="K64" s="175">
        <f>'将来負担比率（分子）の構造'!L$43</f>
        <v>2679</v>
      </c>
      <c r="L64" s="175"/>
      <c r="M64" s="175"/>
      <c r="N64" s="175">
        <f>'将来負担比率（分子）の構造'!M$43</f>
        <v>2602</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3930</v>
      </c>
      <c r="C66" s="175"/>
      <c r="D66" s="175"/>
      <c r="E66" s="175">
        <f>'将来負担比率（分子）の構造'!J$41</f>
        <v>3973</v>
      </c>
      <c r="F66" s="175"/>
      <c r="G66" s="175"/>
      <c r="H66" s="175">
        <f>'将来負担比率（分子）の構造'!K$41</f>
        <v>4002</v>
      </c>
      <c r="I66" s="175"/>
      <c r="J66" s="175"/>
      <c r="K66" s="175">
        <f>'将来負担比率（分子）の構造'!L$41</f>
        <v>3839</v>
      </c>
      <c r="L66" s="175"/>
      <c r="M66" s="175"/>
      <c r="N66" s="175">
        <f>'将来負担比率（分子）の構造'!M$41</f>
        <v>3576</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1566</v>
      </c>
      <c r="C72" s="179">
        <f>基金残高に係る経年分析!G55</f>
        <v>1444</v>
      </c>
      <c r="D72" s="179">
        <f>基金残高に係る経年分析!H55</f>
        <v>1321</v>
      </c>
    </row>
    <row r="73" spans="1:16" x14ac:dyDescent="0.2">
      <c r="A73" s="178" t="s">
        <v>74</v>
      </c>
      <c r="B73" s="179">
        <f>基金残高に係る経年分析!F56</f>
        <v>118</v>
      </c>
      <c r="C73" s="179">
        <f>基金残高に係る経年分析!G56</f>
        <v>118</v>
      </c>
      <c r="D73" s="179">
        <f>基金残高に係る経年分析!H56</f>
        <v>133</v>
      </c>
    </row>
    <row r="74" spans="1:16" x14ac:dyDescent="0.2">
      <c r="A74" s="178" t="s">
        <v>75</v>
      </c>
      <c r="B74" s="179">
        <f>基金残高に係る経年分析!F57</f>
        <v>1927</v>
      </c>
      <c r="C74" s="179">
        <f>基金残高に係る経年分析!G57</f>
        <v>2082</v>
      </c>
      <c r="D74" s="179">
        <f>基金残高に係る経年分析!H57</f>
        <v>2169</v>
      </c>
    </row>
  </sheetData>
  <sheetProtection algorithmName="SHA-512" hashValue="yKKDAR2sT9WmP069cNbGwkQH32Y6df7TJtr8nuL8dxipEzBJNB9PfZUSCtWXyjukbE62PyyVjJgqD0Frkl2/Pw==" saltValue="OWk8Qp8KackgdciohOM8bg=="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203</v>
      </c>
      <c r="DI1" s="718"/>
      <c r="DJ1" s="718"/>
      <c r="DK1" s="718"/>
      <c r="DL1" s="718"/>
      <c r="DM1" s="718"/>
      <c r="DN1" s="719"/>
      <c r="DO1" s="214"/>
      <c r="DP1" s="717" t="s">
        <v>204</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2">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73" t="s">
        <v>206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208</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209</v>
      </c>
      <c r="S4" s="674"/>
      <c r="T4" s="674"/>
      <c r="U4" s="674"/>
      <c r="V4" s="674"/>
      <c r="W4" s="674"/>
      <c r="X4" s="674"/>
      <c r="Y4" s="675"/>
      <c r="Z4" s="673" t="s">
        <v>210</v>
      </c>
      <c r="AA4" s="674"/>
      <c r="AB4" s="674"/>
      <c r="AC4" s="675"/>
      <c r="AD4" s="673" t="s">
        <v>211</v>
      </c>
      <c r="AE4" s="674"/>
      <c r="AF4" s="674"/>
      <c r="AG4" s="674"/>
      <c r="AH4" s="674"/>
      <c r="AI4" s="674"/>
      <c r="AJ4" s="674"/>
      <c r="AK4" s="675"/>
      <c r="AL4" s="673" t="s">
        <v>210</v>
      </c>
      <c r="AM4" s="674"/>
      <c r="AN4" s="674"/>
      <c r="AO4" s="675"/>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3" t="s">
        <v>215</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216</v>
      </c>
      <c r="C5" s="680"/>
      <c r="D5" s="680"/>
      <c r="E5" s="680"/>
      <c r="F5" s="680"/>
      <c r="G5" s="680"/>
      <c r="H5" s="680"/>
      <c r="I5" s="680"/>
      <c r="J5" s="680"/>
      <c r="K5" s="680"/>
      <c r="L5" s="680"/>
      <c r="M5" s="680"/>
      <c r="N5" s="680"/>
      <c r="O5" s="680"/>
      <c r="P5" s="680"/>
      <c r="Q5" s="681"/>
      <c r="R5" s="676">
        <v>1328325</v>
      </c>
      <c r="S5" s="677"/>
      <c r="T5" s="677"/>
      <c r="U5" s="677"/>
      <c r="V5" s="677"/>
      <c r="W5" s="677"/>
      <c r="X5" s="677"/>
      <c r="Y5" s="702"/>
      <c r="Z5" s="715">
        <v>23.7</v>
      </c>
      <c r="AA5" s="715"/>
      <c r="AB5" s="715"/>
      <c r="AC5" s="715"/>
      <c r="AD5" s="716">
        <v>1328325</v>
      </c>
      <c r="AE5" s="716"/>
      <c r="AF5" s="716"/>
      <c r="AG5" s="716"/>
      <c r="AH5" s="716"/>
      <c r="AI5" s="716"/>
      <c r="AJ5" s="716"/>
      <c r="AK5" s="716"/>
      <c r="AL5" s="703">
        <v>38.200000000000003</v>
      </c>
      <c r="AM5" s="685"/>
      <c r="AN5" s="685"/>
      <c r="AO5" s="704"/>
      <c r="AP5" s="679" t="s">
        <v>217</v>
      </c>
      <c r="AQ5" s="680"/>
      <c r="AR5" s="680"/>
      <c r="AS5" s="680"/>
      <c r="AT5" s="680"/>
      <c r="AU5" s="680"/>
      <c r="AV5" s="680"/>
      <c r="AW5" s="680"/>
      <c r="AX5" s="680"/>
      <c r="AY5" s="680"/>
      <c r="AZ5" s="680"/>
      <c r="BA5" s="680"/>
      <c r="BB5" s="680"/>
      <c r="BC5" s="680"/>
      <c r="BD5" s="680"/>
      <c r="BE5" s="680"/>
      <c r="BF5" s="681"/>
      <c r="BG5" s="621">
        <v>1328325</v>
      </c>
      <c r="BH5" s="622"/>
      <c r="BI5" s="622"/>
      <c r="BJ5" s="622"/>
      <c r="BK5" s="622"/>
      <c r="BL5" s="622"/>
      <c r="BM5" s="622"/>
      <c r="BN5" s="623"/>
      <c r="BO5" s="659">
        <v>100</v>
      </c>
      <c r="BP5" s="659"/>
      <c r="BQ5" s="659"/>
      <c r="BR5" s="659"/>
      <c r="BS5" s="660" t="s">
        <v>122</v>
      </c>
      <c r="BT5" s="660"/>
      <c r="BU5" s="660"/>
      <c r="BV5" s="660"/>
      <c r="BW5" s="660"/>
      <c r="BX5" s="660"/>
      <c r="BY5" s="660"/>
      <c r="BZ5" s="660"/>
      <c r="CA5" s="660"/>
      <c r="CB5" s="700"/>
      <c r="CD5" s="673" t="s">
        <v>212</v>
      </c>
      <c r="CE5" s="674"/>
      <c r="CF5" s="674"/>
      <c r="CG5" s="674"/>
      <c r="CH5" s="674"/>
      <c r="CI5" s="674"/>
      <c r="CJ5" s="674"/>
      <c r="CK5" s="674"/>
      <c r="CL5" s="674"/>
      <c r="CM5" s="674"/>
      <c r="CN5" s="674"/>
      <c r="CO5" s="674"/>
      <c r="CP5" s="674"/>
      <c r="CQ5" s="675"/>
      <c r="CR5" s="673" t="s">
        <v>218</v>
      </c>
      <c r="CS5" s="674"/>
      <c r="CT5" s="674"/>
      <c r="CU5" s="674"/>
      <c r="CV5" s="674"/>
      <c r="CW5" s="674"/>
      <c r="CX5" s="674"/>
      <c r="CY5" s="675"/>
      <c r="CZ5" s="673" t="s">
        <v>210</v>
      </c>
      <c r="DA5" s="674"/>
      <c r="DB5" s="674"/>
      <c r="DC5" s="675"/>
      <c r="DD5" s="673" t="s">
        <v>219</v>
      </c>
      <c r="DE5" s="674"/>
      <c r="DF5" s="674"/>
      <c r="DG5" s="674"/>
      <c r="DH5" s="674"/>
      <c r="DI5" s="674"/>
      <c r="DJ5" s="674"/>
      <c r="DK5" s="674"/>
      <c r="DL5" s="674"/>
      <c r="DM5" s="674"/>
      <c r="DN5" s="674"/>
      <c r="DO5" s="674"/>
      <c r="DP5" s="675"/>
      <c r="DQ5" s="673" t="s">
        <v>220</v>
      </c>
      <c r="DR5" s="674"/>
      <c r="DS5" s="674"/>
      <c r="DT5" s="674"/>
      <c r="DU5" s="674"/>
      <c r="DV5" s="674"/>
      <c r="DW5" s="674"/>
      <c r="DX5" s="674"/>
      <c r="DY5" s="674"/>
      <c r="DZ5" s="674"/>
      <c r="EA5" s="674"/>
      <c r="EB5" s="674"/>
      <c r="EC5" s="675"/>
    </row>
    <row r="6" spans="2:143" ht="11.25" customHeight="1" x14ac:dyDescent="0.2">
      <c r="B6" s="618" t="s">
        <v>221</v>
      </c>
      <c r="C6" s="619"/>
      <c r="D6" s="619"/>
      <c r="E6" s="619"/>
      <c r="F6" s="619"/>
      <c r="G6" s="619"/>
      <c r="H6" s="619"/>
      <c r="I6" s="619"/>
      <c r="J6" s="619"/>
      <c r="K6" s="619"/>
      <c r="L6" s="619"/>
      <c r="M6" s="619"/>
      <c r="N6" s="619"/>
      <c r="O6" s="619"/>
      <c r="P6" s="619"/>
      <c r="Q6" s="620"/>
      <c r="R6" s="621">
        <v>53508</v>
      </c>
      <c r="S6" s="622"/>
      <c r="T6" s="622"/>
      <c r="U6" s="622"/>
      <c r="V6" s="622"/>
      <c r="W6" s="622"/>
      <c r="X6" s="622"/>
      <c r="Y6" s="623"/>
      <c r="Z6" s="659">
        <v>1</v>
      </c>
      <c r="AA6" s="659"/>
      <c r="AB6" s="659"/>
      <c r="AC6" s="659"/>
      <c r="AD6" s="660">
        <v>53508</v>
      </c>
      <c r="AE6" s="660"/>
      <c r="AF6" s="660"/>
      <c r="AG6" s="660"/>
      <c r="AH6" s="660"/>
      <c r="AI6" s="660"/>
      <c r="AJ6" s="660"/>
      <c r="AK6" s="660"/>
      <c r="AL6" s="624">
        <v>1.5</v>
      </c>
      <c r="AM6" s="625"/>
      <c r="AN6" s="625"/>
      <c r="AO6" s="661"/>
      <c r="AP6" s="618" t="s">
        <v>222</v>
      </c>
      <c r="AQ6" s="619"/>
      <c r="AR6" s="619"/>
      <c r="AS6" s="619"/>
      <c r="AT6" s="619"/>
      <c r="AU6" s="619"/>
      <c r="AV6" s="619"/>
      <c r="AW6" s="619"/>
      <c r="AX6" s="619"/>
      <c r="AY6" s="619"/>
      <c r="AZ6" s="619"/>
      <c r="BA6" s="619"/>
      <c r="BB6" s="619"/>
      <c r="BC6" s="619"/>
      <c r="BD6" s="619"/>
      <c r="BE6" s="619"/>
      <c r="BF6" s="620"/>
      <c r="BG6" s="621">
        <v>1328325</v>
      </c>
      <c r="BH6" s="622"/>
      <c r="BI6" s="622"/>
      <c r="BJ6" s="622"/>
      <c r="BK6" s="622"/>
      <c r="BL6" s="622"/>
      <c r="BM6" s="622"/>
      <c r="BN6" s="623"/>
      <c r="BO6" s="659">
        <v>100</v>
      </c>
      <c r="BP6" s="659"/>
      <c r="BQ6" s="659"/>
      <c r="BR6" s="659"/>
      <c r="BS6" s="660" t="s">
        <v>122</v>
      </c>
      <c r="BT6" s="660"/>
      <c r="BU6" s="660"/>
      <c r="BV6" s="660"/>
      <c r="BW6" s="660"/>
      <c r="BX6" s="660"/>
      <c r="BY6" s="660"/>
      <c r="BZ6" s="660"/>
      <c r="CA6" s="660"/>
      <c r="CB6" s="700"/>
      <c r="CD6" s="679" t="s">
        <v>223</v>
      </c>
      <c r="CE6" s="680"/>
      <c r="CF6" s="680"/>
      <c r="CG6" s="680"/>
      <c r="CH6" s="680"/>
      <c r="CI6" s="680"/>
      <c r="CJ6" s="680"/>
      <c r="CK6" s="680"/>
      <c r="CL6" s="680"/>
      <c r="CM6" s="680"/>
      <c r="CN6" s="680"/>
      <c r="CO6" s="680"/>
      <c r="CP6" s="680"/>
      <c r="CQ6" s="681"/>
      <c r="CR6" s="621">
        <v>55816</v>
      </c>
      <c r="CS6" s="622"/>
      <c r="CT6" s="622"/>
      <c r="CU6" s="622"/>
      <c r="CV6" s="622"/>
      <c r="CW6" s="622"/>
      <c r="CX6" s="622"/>
      <c r="CY6" s="623"/>
      <c r="CZ6" s="703">
        <v>1.1000000000000001</v>
      </c>
      <c r="DA6" s="685"/>
      <c r="DB6" s="685"/>
      <c r="DC6" s="705"/>
      <c r="DD6" s="627" t="s">
        <v>122</v>
      </c>
      <c r="DE6" s="622"/>
      <c r="DF6" s="622"/>
      <c r="DG6" s="622"/>
      <c r="DH6" s="622"/>
      <c r="DI6" s="622"/>
      <c r="DJ6" s="622"/>
      <c r="DK6" s="622"/>
      <c r="DL6" s="622"/>
      <c r="DM6" s="622"/>
      <c r="DN6" s="622"/>
      <c r="DO6" s="622"/>
      <c r="DP6" s="623"/>
      <c r="DQ6" s="627">
        <v>55816</v>
      </c>
      <c r="DR6" s="622"/>
      <c r="DS6" s="622"/>
      <c r="DT6" s="622"/>
      <c r="DU6" s="622"/>
      <c r="DV6" s="622"/>
      <c r="DW6" s="622"/>
      <c r="DX6" s="622"/>
      <c r="DY6" s="622"/>
      <c r="DZ6" s="622"/>
      <c r="EA6" s="622"/>
      <c r="EB6" s="622"/>
      <c r="EC6" s="658"/>
    </row>
    <row r="7" spans="2:143" ht="11.25" customHeight="1" x14ac:dyDescent="0.2">
      <c r="B7" s="618" t="s">
        <v>224</v>
      </c>
      <c r="C7" s="619"/>
      <c r="D7" s="619"/>
      <c r="E7" s="619"/>
      <c r="F7" s="619"/>
      <c r="G7" s="619"/>
      <c r="H7" s="619"/>
      <c r="I7" s="619"/>
      <c r="J7" s="619"/>
      <c r="K7" s="619"/>
      <c r="L7" s="619"/>
      <c r="M7" s="619"/>
      <c r="N7" s="619"/>
      <c r="O7" s="619"/>
      <c r="P7" s="619"/>
      <c r="Q7" s="620"/>
      <c r="R7" s="621">
        <v>437</v>
      </c>
      <c r="S7" s="622"/>
      <c r="T7" s="622"/>
      <c r="U7" s="622"/>
      <c r="V7" s="622"/>
      <c r="W7" s="622"/>
      <c r="X7" s="622"/>
      <c r="Y7" s="623"/>
      <c r="Z7" s="659">
        <v>0</v>
      </c>
      <c r="AA7" s="659"/>
      <c r="AB7" s="659"/>
      <c r="AC7" s="659"/>
      <c r="AD7" s="660">
        <v>437</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559228</v>
      </c>
      <c r="BH7" s="622"/>
      <c r="BI7" s="622"/>
      <c r="BJ7" s="622"/>
      <c r="BK7" s="622"/>
      <c r="BL7" s="622"/>
      <c r="BM7" s="622"/>
      <c r="BN7" s="623"/>
      <c r="BO7" s="659">
        <v>42.1</v>
      </c>
      <c r="BP7" s="659"/>
      <c r="BQ7" s="659"/>
      <c r="BR7" s="659"/>
      <c r="BS7" s="660" t="s">
        <v>122</v>
      </c>
      <c r="BT7" s="660"/>
      <c r="BU7" s="660"/>
      <c r="BV7" s="660"/>
      <c r="BW7" s="660"/>
      <c r="BX7" s="660"/>
      <c r="BY7" s="660"/>
      <c r="BZ7" s="660"/>
      <c r="CA7" s="660"/>
      <c r="CB7" s="700"/>
      <c r="CD7" s="618" t="s">
        <v>226</v>
      </c>
      <c r="CE7" s="619"/>
      <c r="CF7" s="619"/>
      <c r="CG7" s="619"/>
      <c r="CH7" s="619"/>
      <c r="CI7" s="619"/>
      <c r="CJ7" s="619"/>
      <c r="CK7" s="619"/>
      <c r="CL7" s="619"/>
      <c r="CM7" s="619"/>
      <c r="CN7" s="619"/>
      <c r="CO7" s="619"/>
      <c r="CP7" s="619"/>
      <c r="CQ7" s="620"/>
      <c r="CR7" s="621">
        <v>929874</v>
      </c>
      <c r="CS7" s="622"/>
      <c r="CT7" s="622"/>
      <c r="CU7" s="622"/>
      <c r="CV7" s="622"/>
      <c r="CW7" s="622"/>
      <c r="CX7" s="622"/>
      <c r="CY7" s="623"/>
      <c r="CZ7" s="659">
        <v>17.600000000000001</v>
      </c>
      <c r="DA7" s="659"/>
      <c r="DB7" s="659"/>
      <c r="DC7" s="659"/>
      <c r="DD7" s="627">
        <v>12868</v>
      </c>
      <c r="DE7" s="622"/>
      <c r="DF7" s="622"/>
      <c r="DG7" s="622"/>
      <c r="DH7" s="622"/>
      <c r="DI7" s="622"/>
      <c r="DJ7" s="622"/>
      <c r="DK7" s="622"/>
      <c r="DL7" s="622"/>
      <c r="DM7" s="622"/>
      <c r="DN7" s="622"/>
      <c r="DO7" s="622"/>
      <c r="DP7" s="623"/>
      <c r="DQ7" s="627">
        <v>626961</v>
      </c>
      <c r="DR7" s="622"/>
      <c r="DS7" s="622"/>
      <c r="DT7" s="622"/>
      <c r="DU7" s="622"/>
      <c r="DV7" s="622"/>
      <c r="DW7" s="622"/>
      <c r="DX7" s="622"/>
      <c r="DY7" s="622"/>
      <c r="DZ7" s="622"/>
      <c r="EA7" s="622"/>
      <c r="EB7" s="622"/>
      <c r="EC7" s="658"/>
    </row>
    <row r="8" spans="2:143" ht="11.25" customHeight="1" x14ac:dyDescent="0.2">
      <c r="B8" s="618" t="s">
        <v>227</v>
      </c>
      <c r="C8" s="619"/>
      <c r="D8" s="619"/>
      <c r="E8" s="619"/>
      <c r="F8" s="619"/>
      <c r="G8" s="619"/>
      <c r="H8" s="619"/>
      <c r="I8" s="619"/>
      <c r="J8" s="619"/>
      <c r="K8" s="619"/>
      <c r="L8" s="619"/>
      <c r="M8" s="619"/>
      <c r="N8" s="619"/>
      <c r="O8" s="619"/>
      <c r="P8" s="619"/>
      <c r="Q8" s="620"/>
      <c r="R8" s="621">
        <v>8465</v>
      </c>
      <c r="S8" s="622"/>
      <c r="T8" s="622"/>
      <c r="U8" s="622"/>
      <c r="V8" s="622"/>
      <c r="W8" s="622"/>
      <c r="X8" s="622"/>
      <c r="Y8" s="623"/>
      <c r="Z8" s="659">
        <v>0.2</v>
      </c>
      <c r="AA8" s="659"/>
      <c r="AB8" s="659"/>
      <c r="AC8" s="659"/>
      <c r="AD8" s="660">
        <v>8465</v>
      </c>
      <c r="AE8" s="660"/>
      <c r="AF8" s="660"/>
      <c r="AG8" s="660"/>
      <c r="AH8" s="660"/>
      <c r="AI8" s="660"/>
      <c r="AJ8" s="660"/>
      <c r="AK8" s="660"/>
      <c r="AL8" s="624">
        <v>0.2</v>
      </c>
      <c r="AM8" s="625"/>
      <c r="AN8" s="625"/>
      <c r="AO8" s="661"/>
      <c r="AP8" s="618" t="s">
        <v>228</v>
      </c>
      <c r="AQ8" s="619"/>
      <c r="AR8" s="619"/>
      <c r="AS8" s="619"/>
      <c r="AT8" s="619"/>
      <c r="AU8" s="619"/>
      <c r="AV8" s="619"/>
      <c r="AW8" s="619"/>
      <c r="AX8" s="619"/>
      <c r="AY8" s="619"/>
      <c r="AZ8" s="619"/>
      <c r="BA8" s="619"/>
      <c r="BB8" s="619"/>
      <c r="BC8" s="619"/>
      <c r="BD8" s="619"/>
      <c r="BE8" s="619"/>
      <c r="BF8" s="620"/>
      <c r="BG8" s="621">
        <v>18293</v>
      </c>
      <c r="BH8" s="622"/>
      <c r="BI8" s="622"/>
      <c r="BJ8" s="622"/>
      <c r="BK8" s="622"/>
      <c r="BL8" s="622"/>
      <c r="BM8" s="622"/>
      <c r="BN8" s="623"/>
      <c r="BO8" s="659">
        <v>1.4</v>
      </c>
      <c r="BP8" s="659"/>
      <c r="BQ8" s="659"/>
      <c r="BR8" s="659"/>
      <c r="BS8" s="660" t="s">
        <v>122</v>
      </c>
      <c r="BT8" s="660"/>
      <c r="BU8" s="660"/>
      <c r="BV8" s="660"/>
      <c r="BW8" s="660"/>
      <c r="BX8" s="660"/>
      <c r="BY8" s="660"/>
      <c r="BZ8" s="660"/>
      <c r="CA8" s="660"/>
      <c r="CB8" s="700"/>
      <c r="CD8" s="618" t="s">
        <v>229</v>
      </c>
      <c r="CE8" s="619"/>
      <c r="CF8" s="619"/>
      <c r="CG8" s="619"/>
      <c r="CH8" s="619"/>
      <c r="CI8" s="619"/>
      <c r="CJ8" s="619"/>
      <c r="CK8" s="619"/>
      <c r="CL8" s="619"/>
      <c r="CM8" s="619"/>
      <c r="CN8" s="619"/>
      <c r="CO8" s="619"/>
      <c r="CP8" s="619"/>
      <c r="CQ8" s="620"/>
      <c r="CR8" s="621">
        <v>1636539</v>
      </c>
      <c r="CS8" s="622"/>
      <c r="CT8" s="622"/>
      <c r="CU8" s="622"/>
      <c r="CV8" s="622"/>
      <c r="CW8" s="622"/>
      <c r="CX8" s="622"/>
      <c r="CY8" s="623"/>
      <c r="CZ8" s="659">
        <v>31</v>
      </c>
      <c r="DA8" s="659"/>
      <c r="DB8" s="659"/>
      <c r="DC8" s="659"/>
      <c r="DD8" s="627">
        <v>29264</v>
      </c>
      <c r="DE8" s="622"/>
      <c r="DF8" s="622"/>
      <c r="DG8" s="622"/>
      <c r="DH8" s="622"/>
      <c r="DI8" s="622"/>
      <c r="DJ8" s="622"/>
      <c r="DK8" s="622"/>
      <c r="DL8" s="622"/>
      <c r="DM8" s="622"/>
      <c r="DN8" s="622"/>
      <c r="DO8" s="622"/>
      <c r="DP8" s="623"/>
      <c r="DQ8" s="627">
        <v>1027722</v>
      </c>
      <c r="DR8" s="622"/>
      <c r="DS8" s="622"/>
      <c r="DT8" s="622"/>
      <c r="DU8" s="622"/>
      <c r="DV8" s="622"/>
      <c r="DW8" s="622"/>
      <c r="DX8" s="622"/>
      <c r="DY8" s="622"/>
      <c r="DZ8" s="622"/>
      <c r="EA8" s="622"/>
      <c r="EB8" s="622"/>
      <c r="EC8" s="658"/>
    </row>
    <row r="9" spans="2:143" ht="11.25" customHeight="1" x14ac:dyDescent="0.2">
      <c r="B9" s="618" t="s">
        <v>230</v>
      </c>
      <c r="C9" s="619"/>
      <c r="D9" s="619"/>
      <c r="E9" s="619"/>
      <c r="F9" s="619"/>
      <c r="G9" s="619"/>
      <c r="H9" s="619"/>
      <c r="I9" s="619"/>
      <c r="J9" s="619"/>
      <c r="K9" s="619"/>
      <c r="L9" s="619"/>
      <c r="M9" s="619"/>
      <c r="N9" s="619"/>
      <c r="O9" s="619"/>
      <c r="P9" s="619"/>
      <c r="Q9" s="620"/>
      <c r="R9" s="621">
        <v>9489</v>
      </c>
      <c r="S9" s="622"/>
      <c r="T9" s="622"/>
      <c r="U9" s="622"/>
      <c r="V9" s="622"/>
      <c r="W9" s="622"/>
      <c r="X9" s="622"/>
      <c r="Y9" s="623"/>
      <c r="Z9" s="659">
        <v>0.2</v>
      </c>
      <c r="AA9" s="659"/>
      <c r="AB9" s="659"/>
      <c r="AC9" s="659"/>
      <c r="AD9" s="660">
        <v>9489</v>
      </c>
      <c r="AE9" s="660"/>
      <c r="AF9" s="660"/>
      <c r="AG9" s="660"/>
      <c r="AH9" s="660"/>
      <c r="AI9" s="660"/>
      <c r="AJ9" s="660"/>
      <c r="AK9" s="660"/>
      <c r="AL9" s="624">
        <v>0.3</v>
      </c>
      <c r="AM9" s="625"/>
      <c r="AN9" s="625"/>
      <c r="AO9" s="661"/>
      <c r="AP9" s="618" t="s">
        <v>231</v>
      </c>
      <c r="AQ9" s="619"/>
      <c r="AR9" s="619"/>
      <c r="AS9" s="619"/>
      <c r="AT9" s="619"/>
      <c r="AU9" s="619"/>
      <c r="AV9" s="619"/>
      <c r="AW9" s="619"/>
      <c r="AX9" s="619"/>
      <c r="AY9" s="619"/>
      <c r="AZ9" s="619"/>
      <c r="BA9" s="619"/>
      <c r="BB9" s="619"/>
      <c r="BC9" s="619"/>
      <c r="BD9" s="619"/>
      <c r="BE9" s="619"/>
      <c r="BF9" s="620"/>
      <c r="BG9" s="621">
        <v>466449</v>
      </c>
      <c r="BH9" s="622"/>
      <c r="BI9" s="622"/>
      <c r="BJ9" s="622"/>
      <c r="BK9" s="622"/>
      <c r="BL9" s="622"/>
      <c r="BM9" s="622"/>
      <c r="BN9" s="623"/>
      <c r="BO9" s="659">
        <v>35.1</v>
      </c>
      <c r="BP9" s="659"/>
      <c r="BQ9" s="659"/>
      <c r="BR9" s="659"/>
      <c r="BS9" s="660" t="s">
        <v>122</v>
      </c>
      <c r="BT9" s="660"/>
      <c r="BU9" s="660"/>
      <c r="BV9" s="660"/>
      <c r="BW9" s="660"/>
      <c r="BX9" s="660"/>
      <c r="BY9" s="660"/>
      <c r="BZ9" s="660"/>
      <c r="CA9" s="660"/>
      <c r="CB9" s="700"/>
      <c r="CD9" s="618" t="s">
        <v>232</v>
      </c>
      <c r="CE9" s="619"/>
      <c r="CF9" s="619"/>
      <c r="CG9" s="619"/>
      <c r="CH9" s="619"/>
      <c r="CI9" s="619"/>
      <c r="CJ9" s="619"/>
      <c r="CK9" s="619"/>
      <c r="CL9" s="619"/>
      <c r="CM9" s="619"/>
      <c r="CN9" s="619"/>
      <c r="CO9" s="619"/>
      <c r="CP9" s="619"/>
      <c r="CQ9" s="620"/>
      <c r="CR9" s="621">
        <v>318606</v>
      </c>
      <c r="CS9" s="622"/>
      <c r="CT9" s="622"/>
      <c r="CU9" s="622"/>
      <c r="CV9" s="622"/>
      <c r="CW9" s="622"/>
      <c r="CX9" s="622"/>
      <c r="CY9" s="623"/>
      <c r="CZ9" s="659">
        <v>6</v>
      </c>
      <c r="DA9" s="659"/>
      <c r="DB9" s="659"/>
      <c r="DC9" s="659"/>
      <c r="DD9" s="627">
        <v>61</v>
      </c>
      <c r="DE9" s="622"/>
      <c r="DF9" s="622"/>
      <c r="DG9" s="622"/>
      <c r="DH9" s="622"/>
      <c r="DI9" s="622"/>
      <c r="DJ9" s="622"/>
      <c r="DK9" s="622"/>
      <c r="DL9" s="622"/>
      <c r="DM9" s="622"/>
      <c r="DN9" s="622"/>
      <c r="DO9" s="622"/>
      <c r="DP9" s="623"/>
      <c r="DQ9" s="627">
        <v>239407</v>
      </c>
      <c r="DR9" s="622"/>
      <c r="DS9" s="622"/>
      <c r="DT9" s="622"/>
      <c r="DU9" s="622"/>
      <c r="DV9" s="622"/>
      <c r="DW9" s="622"/>
      <c r="DX9" s="622"/>
      <c r="DY9" s="622"/>
      <c r="DZ9" s="622"/>
      <c r="EA9" s="622"/>
      <c r="EB9" s="622"/>
      <c r="EC9" s="658"/>
    </row>
    <row r="10" spans="2:143" ht="11.25" customHeight="1" x14ac:dyDescent="0.2">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26246</v>
      </c>
      <c r="BH10" s="622"/>
      <c r="BI10" s="622"/>
      <c r="BJ10" s="622"/>
      <c r="BK10" s="622"/>
      <c r="BL10" s="622"/>
      <c r="BM10" s="622"/>
      <c r="BN10" s="623"/>
      <c r="BO10" s="659">
        <v>2</v>
      </c>
      <c r="BP10" s="659"/>
      <c r="BQ10" s="659"/>
      <c r="BR10" s="659"/>
      <c r="BS10" s="660" t="s">
        <v>122</v>
      </c>
      <c r="BT10" s="660"/>
      <c r="BU10" s="660"/>
      <c r="BV10" s="660"/>
      <c r="BW10" s="660"/>
      <c r="BX10" s="660"/>
      <c r="BY10" s="660"/>
      <c r="BZ10" s="660"/>
      <c r="CA10" s="660"/>
      <c r="CB10" s="700"/>
      <c r="CD10" s="618" t="s">
        <v>235</v>
      </c>
      <c r="CE10" s="619"/>
      <c r="CF10" s="619"/>
      <c r="CG10" s="619"/>
      <c r="CH10" s="619"/>
      <c r="CI10" s="619"/>
      <c r="CJ10" s="619"/>
      <c r="CK10" s="619"/>
      <c r="CL10" s="619"/>
      <c r="CM10" s="619"/>
      <c r="CN10" s="619"/>
      <c r="CO10" s="619"/>
      <c r="CP10" s="619"/>
      <c r="CQ10" s="620"/>
      <c r="CR10" s="621">
        <v>1000</v>
      </c>
      <c r="CS10" s="622"/>
      <c r="CT10" s="622"/>
      <c r="CU10" s="622"/>
      <c r="CV10" s="622"/>
      <c r="CW10" s="622"/>
      <c r="CX10" s="622"/>
      <c r="CY10" s="623"/>
      <c r="CZ10" s="659">
        <v>0</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2">
      <c r="B11" s="618" t="s">
        <v>236</v>
      </c>
      <c r="C11" s="619"/>
      <c r="D11" s="619"/>
      <c r="E11" s="619"/>
      <c r="F11" s="619"/>
      <c r="G11" s="619"/>
      <c r="H11" s="619"/>
      <c r="I11" s="619"/>
      <c r="J11" s="619"/>
      <c r="K11" s="619"/>
      <c r="L11" s="619"/>
      <c r="M11" s="619"/>
      <c r="N11" s="619"/>
      <c r="O11" s="619"/>
      <c r="P11" s="619"/>
      <c r="Q11" s="620"/>
      <c r="R11" s="621">
        <v>240235</v>
      </c>
      <c r="S11" s="622"/>
      <c r="T11" s="622"/>
      <c r="U11" s="622"/>
      <c r="V11" s="622"/>
      <c r="W11" s="622"/>
      <c r="X11" s="622"/>
      <c r="Y11" s="623"/>
      <c r="Z11" s="624">
        <v>4.3</v>
      </c>
      <c r="AA11" s="625"/>
      <c r="AB11" s="625"/>
      <c r="AC11" s="626"/>
      <c r="AD11" s="627">
        <v>240235</v>
      </c>
      <c r="AE11" s="622"/>
      <c r="AF11" s="622"/>
      <c r="AG11" s="622"/>
      <c r="AH11" s="622"/>
      <c r="AI11" s="622"/>
      <c r="AJ11" s="622"/>
      <c r="AK11" s="623"/>
      <c r="AL11" s="624">
        <v>6.9</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48240</v>
      </c>
      <c r="BH11" s="622"/>
      <c r="BI11" s="622"/>
      <c r="BJ11" s="622"/>
      <c r="BK11" s="622"/>
      <c r="BL11" s="622"/>
      <c r="BM11" s="622"/>
      <c r="BN11" s="623"/>
      <c r="BO11" s="659">
        <v>3.6</v>
      </c>
      <c r="BP11" s="659"/>
      <c r="BQ11" s="659"/>
      <c r="BR11" s="659"/>
      <c r="BS11" s="660" t="s">
        <v>122</v>
      </c>
      <c r="BT11" s="660"/>
      <c r="BU11" s="660"/>
      <c r="BV11" s="660"/>
      <c r="BW11" s="660"/>
      <c r="BX11" s="660"/>
      <c r="BY11" s="660"/>
      <c r="BZ11" s="660"/>
      <c r="CA11" s="660"/>
      <c r="CB11" s="700"/>
      <c r="CD11" s="618" t="s">
        <v>238</v>
      </c>
      <c r="CE11" s="619"/>
      <c r="CF11" s="619"/>
      <c r="CG11" s="619"/>
      <c r="CH11" s="619"/>
      <c r="CI11" s="619"/>
      <c r="CJ11" s="619"/>
      <c r="CK11" s="619"/>
      <c r="CL11" s="619"/>
      <c r="CM11" s="619"/>
      <c r="CN11" s="619"/>
      <c r="CO11" s="619"/>
      <c r="CP11" s="619"/>
      <c r="CQ11" s="620"/>
      <c r="CR11" s="621">
        <v>124590</v>
      </c>
      <c r="CS11" s="622"/>
      <c r="CT11" s="622"/>
      <c r="CU11" s="622"/>
      <c r="CV11" s="622"/>
      <c r="CW11" s="622"/>
      <c r="CX11" s="622"/>
      <c r="CY11" s="623"/>
      <c r="CZ11" s="659">
        <v>2.4</v>
      </c>
      <c r="DA11" s="659"/>
      <c r="DB11" s="659"/>
      <c r="DC11" s="659"/>
      <c r="DD11" s="627">
        <v>45549</v>
      </c>
      <c r="DE11" s="622"/>
      <c r="DF11" s="622"/>
      <c r="DG11" s="622"/>
      <c r="DH11" s="622"/>
      <c r="DI11" s="622"/>
      <c r="DJ11" s="622"/>
      <c r="DK11" s="622"/>
      <c r="DL11" s="622"/>
      <c r="DM11" s="622"/>
      <c r="DN11" s="622"/>
      <c r="DO11" s="622"/>
      <c r="DP11" s="623"/>
      <c r="DQ11" s="627">
        <v>66547</v>
      </c>
      <c r="DR11" s="622"/>
      <c r="DS11" s="622"/>
      <c r="DT11" s="622"/>
      <c r="DU11" s="622"/>
      <c r="DV11" s="622"/>
      <c r="DW11" s="622"/>
      <c r="DX11" s="622"/>
      <c r="DY11" s="622"/>
      <c r="DZ11" s="622"/>
      <c r="EA11" s="622"/>
      <c r="EB11" s="622"/>
      <c r="EC11" s="658"/>
    </row>
    <row r="12" spans="2:143" ht="11.25" customHeight="1" x14ac:dyDescent="0.2">
      <c r="B12" s="618" t="s">
        <v>239</v>
      </c>
      <c r="C12" s="619"/>
      <c r="D12" s="619"/>
      <c r="E12" s="619"/>
      <c r="F12" s="619"/>
      <c r="G12" s="619"/>
      <c r="H12" s="619"/>
      <c r="I12" s="619"/>
      <c r="J12" s="619"/>
      <c r="K12" s="619"/>
      <c r="L12" s="619"/>
      <c r="M12" s="619"/>
      <c r="N12" s="619"/>
      <c r="O12" s="619"/>
      <c r="P12" s="619"/>
      <c r="Q12" s="620"/>
      <c r="R12" s="621">
        <v>22939</v>
      </c>
      <c r="S12" s="622"/>
      <c r="T12" s="622"/>
      <c r="U12" s="622"/>
      <c r="V12" s="622"/>
      <c r="W12" s="622"/>
      <c r="X12" s="622"/>
      <c r="Y12" s="623"/>
      <c r="Z12" s="659">
        <v>0.4</v>
      </c>
      <c r="AA12" s="659"/>
      <c r="AB12" s="659"/>
      <c r="AC12" s="659"/>
      <c r="AD12" s="660">
        <v>22939</v>
      </c>
      <c r="AE12" s="660"/>
      <c r="AF12" s="660"/>
      <c r="AG12" s="660"/>
      <c r="AH12" s="660"/>
      <c r="AI12" s="660"/>
      <c r="AJ12" s="660"/>
      <c r="AK12" s="660"/>
      <c r="AL12" s="624">
        <v>0.7</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671294</v>
      </c>
      <c r="BH12" s="622"/>
      <c r="BI12" s="622"/>
      <c r="BJ12" s="622"/>
      <c r="BK12" s="622"/>
      <c r="BL12" s="622"/>
      <c r="BM12" s="622"/>
      <c r="BN12" s="623"/>
      <c r="BO12" s="659">
        <v>50.5</v>
      </c>
      <c r="BP12" s="659"/>
      <c r="BQ12" s="659"/>
      <c r="BR12" s="659"/>
      <c r="BS12" s="660" t="s">
        <v>122</v>
      </c>
      <c r="BT12" s="660"/>
      <c r="BU12" s="660"/>
      <c r="BV12" s="660"/>
      <c r="BW12" s="660"/>
      <c r="BX12" s="660"/>
      <c r="BY12" s="660"/>
      <c r="BZ12" s="660"/>
      <c r="CA12" s="660"/>
      <c r="CB12" s="700"/>
      <c r="CD12" s="618" t="s">
        <v>241</v>
      </c>
      <c r="CE12" s="619"/>
      <c r="CF12" s="619"/>
      <c r="CG12" s="619"/>
      <c r="CH12" s="619"/>
      <c r="CI12" s="619"/>
      <c r="CJ12" s="619"/>
      <c r="CK12" s="619"/>
      <c r="CL12" s="619"/>
      <c r="CM12" s="619"/>
      <c r="CN12" s="619"/>
      <c r="CO12" s="619"/>
      <c r="CP12" s="619"/>
      <c r="CQ12" s="620"/>
      <c r="CR12" s="621">
        <v>136895</v>
      </c>
      <c r="CS12" s="622"/>
      <c r="CT12" s="622"/>
      <c r="CU12" s="622"/>
      <c r="CV12" s="622"/>
      <c r="CW12" s="622"/>
      <c r="CX12" s="622"/>
      <c r="CY12" s="623"/>
      <c r="CZ12" s="659">
        <v>2.6</v>
      </c>
      <c r="DA12" s="659"/>
      <c r="DB12" s="659"/>
      <c r="DC12" s="659"/>
      <c r="DD12" s="627">
        <v>25584</v>
      </c>
      <c r="DE12" s="622"/>
      <c r="DF12" s="622"/>
      <c r="DG12" s="622"/>
      <c r="DH12" s="622"/>
      <c r="DI12" s="622"/>
      <c r="DJ12" s="622"/>
      <c r="DK12" s="622"/>
      <c r="DL12" s="622"/>
      <c r="DM12" s="622"/>
      <c r="DN12" s="622"/>
      <c r="DO12" s="622"/>
      <c r="DP12" s="623"/>
      <c r="DQ12" s="627">
        <v>92274</v>
      </c>
      <c r="DR12" s="622"/>
      <c r="DS12" s="622"/>
      <c r="DT12" s="622"/>
      <c r="DU12" s="622"/>
      <c r="DV12" s="622"/>
      <c r="DW12" s="622"/>
      <c r="DX12" s="622"/>
      <c r="DY12" s="622"/>
      <c r="DZ12" s="622"/>
      <c r="EA12" s="622"/>
      <c r="EB12" s="622"/>
      <c r="EC12" s="658"/>
    </row>
    <row r="13" spans="2:143" ht="11.25" customHeight="1" x14ac:dyDescent="0.2">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671289</v>
      </c>
      <c r="BH13" s="622"/>
      <c r="BI13" s="622"/>
      <c r="BJ13" s="622"/>
      <c r="BK13" s="622"/>
      <c r="BL13" s="622"/>
      <c r="BM13" s="622"/>
      <c r="BN13" s="623"/>
      <c r="BO13" s="659">
        <v>50.5</v>
      </c>
      <c r="BP13" s="659"/>
      <c r="BQ13" s="659"/>
      <c r="BR13" s="659"/>
      <c r="BS13" s="660" t="s">
        <v>122</v>
      </c>
      <c r="BT13" s="660"/>
      <c r="BU13" s="660"/>
      <c r="BV13" s="660"/>
      <c r="BW13" s="660"/>
      <c r="BX13" s="660"/>
      <c r="BY13" s="660"/>
      <c r="BZ13" s="660"/>
      <c r="CA13" s="660"/>
      <c r="CB13" s="700"/>
      <c r="CD13" s="618" t="s">
        <v>244</v>
      </c>
      <c r="CE13" s="619"/>
      <c r="CF13" s="619"/>
      <c r="CG13" s="619"/>
      <c r="CH13" s="619"/>
      <c r="CI13" s="619"/>
      <c r="CJ13" s="619"/>
      <c r="CK13" s="619"/>
      <c r="CL13" s="619"/>
      <c r="CM13" s="619"/>
      <c r="CN13" s="619"/>
      <c r="CO13" s="619"/>
      <c r="CP13" s="619"/>
      <c r="CQ13" s="620"/>
      <c r="CR13" s="621">
        <v>729864</v>
      </c>
      <c r="CS13" s="622"/>
      <c r="CT13" s="622"/>
      <c r="CU13" s="622"/>
      <c r="CV13" s="622"/>
      <c r="CW13" s="622"/>
      <c r="CX13" s="622"/>
      <c r="CY13" s="623"/>
      <c r="CZ13" s="659">
        <v>13.8</v>
      </c>
      <c r="DA13" s="659"/>
      <c r="DB13" s="659"/>
      <c r="DC13" s="659"/>
      <c r="DD13" s="627">
        <v>198513</v>
      </c>
      <c r="DE13" s="622"/>
      <c r="DF13" s="622"/>
      <c r="DG13" s="622"/>
      <c r="DH13" s="622"/>
      <c r="DI13" s="622"/>
      <c r="DJ13" s="622"/>
      <c r="DK13" s="622"/>
      <c r="DL13" s="622"/>
      <c r="DM13" s="622"/>
      <c r="DN13" s="622"/>
      <c r="DO13" s="622"/>
      <c r="DP13" s="623"/>
      <c r="DQ13" s="627">
        <v>605640</v>
      </c>
      <c r="DR13" s="622"/>
      <c r="DS13" s="622"/>
      <c r="DT13" s="622"/>
      <c r="DU13" s="622"/>
      <c r="DV13" s="622"/>
      <c r="DW13" s="622"/>
      <c r="DX13" s="622"/>
      <c r="DY13" s="622"/>
      <c r="DZ13" s="622"/>
      <c r="EA13" s="622"/>
      <c r="EB13" s="622"/>
      <c r="EC13" s="658"/>
    </row>
    <row r="14" spans="2:143" ht="11.25" customHeight="1" x14ac:dyDescent="0.2">
      <c r="B14" s="618" t="s">
        <v>245</v>
      </c>
      <c r="C14" s="619"/>
      <c r="D14" s="619"/>
      <c r="E14" s="619"/>
      <c r="F14" s="619"/>
      <c r="G14" s="619"/>
      <c r="H14" s="619"/>
      <c r="I14" s="619"/>
      <c r="J14" s="619"/>
      <c r="K14" s="619"/>
      <c r="L14" s="619"/>
      <c r="M14" s="619"/>
      <c r="N14" s="619"/>
      <c r="O14" s="619"/>
      <c r="P14" s="619"/>
      <c r="Q14" s="620"/>
      <c r="R14" s="621">
        <v>54</v>
      </c>
      <c r="S14" s="622"/>
      <c r="T14" s="622"/>
      <c r="U14" s="622"/>
      <c r="V14" s="622"/>
      <c r="W14" s="622"/>
      <c r="X14" s="622"/>
      <c r="Y14" s="623"/>
      <c r="Z14" s="659">
        <v>0</v>
      </c>
      <c r="AA14" s="659"/>
      <c r="AB14" s="659"/>
      <c r="AC14" s="659"/>
      <c r="AD14" s="660">
        <v>54</v>
      </c>
      <c r="AE14" s="660"/>
      <c r="AF14" s="660"/>
      <c r="AG14" s="660"/>
      <c r="AH14" s="660"/>
      <c r="AI14" s="660"/>
      <c r="AJ14" s="660"/>
      <c r="AK14" s="660"/>
      <c r="AL14" s="624">
        <v>0</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38238</v>
      </c>
      <c r="BH14" s="622"/>
      <c r="BI14" s="622"/>
      <c r="BJ14" s="622"/>
      <c r="BK14" s="622"/>
      <c r="BL14" s="622"/>
      <c r="BM14" s="622"/>
      <c r="BN14" s="623"/>
      <c r="BO14" s="659">
        <v>2.9</v>
      </c>
      <c r="BP14" s="659"/>
      <c r="BQ14" s="659"/>
      <c r="BR14" s="659"/>
      <c r="BS14" s="660" t="s">
        <v>122</v>
      </c>
      <c r="BT14" s="660"/>
      <c r="BU14" s="660"/>
      <c r="BV14" s="660"/>
      <c r="BW14" s="660"/>
      <c r="BX14" s="660"/>
      <c r="BY14" s="660"/>
      <c r="BZ14" s="660"/>
      <c r="CA14" s="660"/>
      <c r="CB14" s="700"/>
      <c r="CD14" s="618" t="s">
        <v>247</v>
      </c>
      <c r="CE14" s="619"/>
      <c r="CF14" s="619"/>
      <c r="CG14" s="619"/>
      <c r="CH14" s="619"/>
      <c r="CI14" s="619"/>
      <c r="CJ14" s="619"/>
      <c r="CK14" s="619"/>
      <c r="CL14" s="619"/>
      <c r="CM14" s="619"/>
      <c r="CN14" s="619"/>
      <c r="CO14" s="619"/>
      <c r="CP14" s="619"/>
      <c r="CQ14" s="620"/>
      <c r="CR14" s="621">
        <v>246479</v>
      </c>
      <c r="CS14" s="622"/>
      <c r="CT14" s="622"/>
      <c r="CU14" s="622"/>
      <c r="CV14" s="622"/>
      <c r="CW14" s="622"/>
      <c r="CX14" s="622"/>
      <c r="CY14" s="623"/>
      <c r="CZ14" s="659">
        <v>4.7</v>
      </c>
      <c r="DA14" s="659"/>
      <c r="DB14" s="659"/>
      <c r="DC14" s="659"/>
      <c r="DD14" s="627">
        <v>20595</v>
      </c>
      <c r="DE14" s="622"/>
      <c r="DF14" s="622"/>
      <c r="DG14" s="622"/>
      <c r="DH14" s="622"/>
      <c r="DI14" s="622"/>
      <c r="DJ14" s="622"/>
      <c r="DK14" s="622"/>
      <c r="DL14" s="622"/>
      <c r="DM14" s="622"/>
      <c r="DN14" s="622"/>
      <c r="DO14" s="622"/>
      <c r="DP14" s="623"/>
      <c r="DQ14" s="627">
        <v>222061</v>
      </c>
      <c r="DR14" s="622"/>
      <c r="DS14" s="622"/>
      <c r="DT14" s="622"/>
      <c r="DU14" s="622"/>
      <c r="DV14" s="622"/>
      <c r="DW14" s="622"/>
      <c r="DX14" s="622"/>
      <c r="DY14" s="622"/>
      <c r="DZ14" s="622"/>
      <c r="EA14" s="622"/>
      <c r="EB14" s="622"/>
      <c r="EC14" s="658"/>
    </row>
    <row r="15" spans="2:143" ht="11.25" customHeight="1" x14ac:dyDescent="0.2">
      <c r="B15" s="618" t="s">
        <v>248</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59565</v>
      </c>
      <c r="BH15" s="622"/>
      <c r="BI15" s="622"/>
      <c r="BJ15" s="622"/>
      <c r="BK15" s="622"/>
      <c r="BL15" s="622"/>
      <c r="BM15" s="622"/>
      <c r="BN15" s="623"/>
      <c r="BO15" s="659">
        <v>4.5</v>
      </c>
      <c r="BP15" s="659"/>
      <c r="BQ15" s="659"/>
      <c r="BR15" s="659"/>
      <c r="BS15" s="660" t="s">
        <v>122</v>
      </c>
      <c r="BT15" s="660"/>
      <c r="BU15" s="660"/>
      <c r="BV15" s="660"/>
      <c r="BW15" s="660"/>
      <c r="BX15" s="660"/>
      <c r="BY15" s="660"/>
      <c r="BZ15" s="660"/>
      <c r="CA15" s="660"/>
      <c r="CB15" s="700"/>
      <c r="CD15" s="618" t="s">
        <v>250</v>
      </c>
      <c r="CE15" s="619"/>
      <c r="CF15" s="619"/>
      <c r="CG15" s="619"/>
      <c r="CH15" s="619"/>
      <c r="CI15" s="619"/>
      <c r="CJ15" s="619"/>
      <c r="CK15" s="619"/>
      <c r="CL15" s="619"/>
      <c r="CM15" s="619"/>
      <c r="CN15" s="619"/>
      <c r="CO15" s="619"/>
      <c r="CP15" s="619"/>
      <c r="CQ15" s="620"/>
      <c r="CR15" s="621">
        <v>661843</v>
      </c>
      <c r="CS15" s="622"/>
      <c r="CT15" s="622"/>
      <c r="CU15" s="622"/>
      <c r="CV15" s="622"/>
      <c r="CW15" s="622"/>
      <c r="CX15" s="622"/>
      <c r="CY15" s="623"/>
      <c r="CZ15" s="659">
        <v>12.6</v>
      </c>
      <c r="DA15" s="659"/>
      <c r="DB15" s="659"/>
      <c r="DC15" s="659"/>
      <c r="DD15" s="627">
        <v>21100</v>
      </c>
      <c r="DE15" s="622"/>
      <c r="DF15" s="622"/>
      <c r="DG15" s="622"/>
      <c r="DH15" s="622"/>
      <c r="DI15" s="622"/>
      <c r="DJ15" s="622"/>
      <c r="DK15" s="622"/>
      <c r="DL15" s="622"/>
      <c r="DM15" s="622"/>
      <c r="DN15" s="622"/>
      <c r="DO15" s="622"/>
      <c r="DP15" s="623"/>
      <c r="DQ15" s="627">
        <v>509792</v>
      </c>
      <c r="DR15" s="622"/>
      <c r="DS15" s="622"/>
      <c r="DT15" s="622"/>
      <c r="DU15" s="622"/>
      <c r="DV15" s="622"/>
      <c r="DW15" s="622"/>
      <c r="DX15" s="622"/>
      <c r="DY15" s="622"/>
      <c r="DZ15" s="622"/>
      <c r="EA15" s="622"/>
      <c r="EB15" s="622"/>
      <c r="EC15" s="658"/>
    </row>
    <row r="16" spans="2:143" ht="11.25" customHeight="1" x14ac:dyDescent="0.2">
      <c r="B16" s="618" t="s">
        <v>251</v>
      </c>
      <c r="C16" s="619"/>
      <c r="D16" s="619"/>
      <c r="E16" s="619"/>
      <c r="F16" s="619"/>
      <c r="G16" s="619"/>
      <c r="H16" s="619"/>
      <c r="I16" s="619"/>
      <c r="J16" s="619"/>
      <c r="K16" s="619"/>
      <c r="L16" s="619"/>
      <c r="M16" s="619"/>
      <c r="N16" s="619"/>
      <c r="O16" s="619"/>
      <c r="P16" s="619"/>
      <c r="Q16" s="620"/>
      <c r="R16" s="621">
        <v>6482</v>
      </c>
      <c r="S16" s="622"/>
      <c r="T16" s="622"/>
      <c r="U16" s="622"/>
      <c r="V16" s="622"/>
      <c r="W16" s="622"/>
      <c r="X16" s="622"/>
      <c r="Y16" s="623"/>
      <c r="Z16" s="659">
        <v>0.1</v>
      </c>
      <c r="AA16" s="659"/>
      <c r="AB16" s="659"/>
      <c r="AC16" s="659"/>
      <c r="AD16" s="660">
        <v>6482</v>
      </c>
      <c r="AE16" s="660"/>
      <c r="AF16" s="660"/>
      <c r="AG16" s="660"/>
      <c r="AH16" s="660"/>
      <c r="AI16" s="660"/>
      <c r="AJ16" s="660"/>
      <c r="AK16" s="660"/>
      <c r="AL16" s="624">
        <v>0.2</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253</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2">
      <c r="B17" s="618" t="s">
        <v>254</v>
      </c>
      <c r="C17" s="619"/>
      <c r="D17" s="619"/>
      <c r="E17" s="619"/>
      <c r="F17" s="619"/>
      <c r="G17" s="619"/>
      <c r="H17" s="619"/>
      <c r="I17" s="619"/>
      <c r="J17" s="619"/>
      <c r="K17" s="619"/>
      <c r="L17" s="619"/>
      <c r="M17" s="619"/>
      <c r="N17" s="619"/>
      <c r="O17" s="619"/>
      <c r="P17" s="619"/>
      <c r="Q17" s="620"/>
      <c r="R17" s="621">
        <v>18098</v>
      </c>
      <c r="S17" s="622"/>
      <c r="T17" s="622"/>
      <c r="U17" s="622"/>
      <c r="V17" s="622"/>
      <c r="W17" s="622"/>
      <c r="X17" s="622"/>
      <c r="Y17" s="623"/>
      <c r="Z17" s="659">
        <v>0.3</v>
      </c>
      <c r="AA17" s="659"/>
      <c r="AB17" s="659"/>
      <c r="AC17" s="659"/>
      <c r="AD17" s="660">
        <v>18098</v>
      </c>
      <c r="AE17" s="660"/>
      <c r="AF17" s="660"/>
      <c r="AG17" s="660"/>
      <c r="AH17" s="660"/>
      <c r="AI17" s="660"/>
      <c r="AJ17" s="660"/>
      <c r="AK17" s="660"/>
      <c r="AL17" s="624">
        <v>0.5</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256</v>
      </c>
      <c r="CE17" s="619"/>
      <c r="CF17" s="619"/>
      <c r="CG17" s="619"/>
      <c r="CH17" s="619"/>
      <c r="CI17" s="619"/>
      <c r="CJ17" s="619"/>
      <c r="CK17" s="619"/>
      <c r="CL17" s="619"/>
      <c r="CM17" s="619"/>
      <c r="CN17" s="619"/>
      <c r="CO17" s="619"/>
      <c r="CP17" s="619"/>
      <c r="CQ17" s="620"/>
      <c r="CR17" s="621">
        <v>429922</v>
      </c>
      <c r="CS17" s="622"/>
      <c r="CT17" s="622"/>
      <c r="CU17" s="622"/>
      <c r="CV17" s="622"/>
      <c r="CW17" s="622"/>
      <c r="CX17" s="622"/>
      <c r="CY17" s="623"/>
      <c r="CZ17" s="659">
        <v>8.1999999999999993</v>
      </c>
      <c r="DA17" s="659"/>
      <c r="DB17" s="659"/>
      <c r="DC17" s="659"/>
      <c r="DD17" s="627" t="s">
        <v>122</v>
      </c>
      <c r="DE17" s="622"/>
      <c r="DF17" s="622"/>
      <c r="DG17" s="622"/>
      <c r="DH17" s="622"/>
      <c r="DI17" s="622"/>
      <c r="DJ17" s="622"/>
      <c r="DK17" s="622"/>
      <c r="DL17" s="622"/>
      <c r="DM17" s="622"/>
      <c r="DN17" s="622"/>
      <c r="DO17" s="622"/>
      <c r="DP17" s="623"/>
      <c r="DQ17" s="627">
        <v>400811</v>
      </c>
      <c r="DR17" s="622"/>
      <c r="DS17" s="622"/>
      <c r="DT17" s="622"/>
      <c r="DU17" s="622"/>
      <c r="DV17" s="622"/>
      <c r="DW17" s="622"/>
      <c r="DX17" s="622"/>
      <c r="DY17" s="622"/>
      <c r="DZ17" s="622"/>
      <c r="EA17" s="622"/>
      <c r="EB17" s="622"/>
      <c r="EC17" s="658"/>
    </row>
    <row r="18" spans="2:133" ht="11.25" customHeight="1" x14ac:dyDescent="0.2">
      <c r="B18" s="618" t="s">
        <v>257</v>
      </c>
      <c r="C18" s="619"/>
      <c r="D18" s="619"/>
      <c r="E18" s="619"/>
      <c r="F18" s="619"/>
      <c r="G18" s="619"/>
      <c r="H18" s="619"/>
      <c r="I18" s="619"/>
      <c r="J18" s="619"/>
      <c r="K18" s="619"/>
      <c r="L18" s="619"/>
      <c r="M18" s="619"/>
      <c r="N18" s="619"/>
      <c r="O18" s="619"/>
      <c r="P18" s="619"/>
      <c r="Q18" s="620"/>
      <c r="R18" s="621">
        <v>14913</v>
      </c>
      <c r="S18" s="622"/>
      <c r="T18" s="622"/>
      <c r="U18" s="622"/>
      <c r="V18" s="622"/>
      <c r="W18" s="622"/>
      <c r="X18" s="622"/>
      <c r="Y18" s="623"/>
      <c r="Z18" s="659">
        <v>0.3</v>
      </c>
      <c r="AA18" s="659"/>
      <c r="AB18" s="659"/>
      <c r="AC18" s="659"/>
      <c r="AD18" s="660">
        <v>14913</v>
      </c>
      <c r="AE18" s="660"/>
      <c r="AF18" s="660"/>
      <c r="AG18" s="660"/>
      <c r="AH18" s="660"/>
      <c r="AI18" s="660"/>
      <c r="AJ18" s="660"/>
      <c r="AK18" s="660"/>
      <c r="AL18" s="624">
        <v>0.4</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260</v>
      </c>
      <c r="C19" s="619"/>
      <c r="D19" s="619"/>
      <c r="E19" s="619"/>
      <c r="F19" s="619"/>
      <c r="G19" s="619"/>
      <c r="H19" s="619"/>
      <c r="I19" s="619"/>
      <c r="J19" s="619"/>
      <c r="K19" s="619"/>
      <c r="L19" s="619"/>
      <c r="M19" s="619"/>
      <c r="N19" s="619"/>
      <c r="O19" s="619"/>
      <c r="P19" s="619"/>
      <c r="Q19" s="620"/>
      <c r="R19" s="621">
        <v>13922</v>
      </c>
      <c r="S19" s="622"/>
      <c r="T19" s="622"/>
      <c r="U19" s="622"/>
      <c r="V19" s="622"/>
      <c r="W19" s="622"/>
      <c r="X19" s="622"/>
      <c r="Y19" s="623"/>
      <c r="Z19" s="659">
        <v>0.2</v>
      </c>
      <c r="AA19" s="659"/>
      <c r="AB19" s="659"/>
      <c r="AC19" s="659"/>
      <c r="AD19" s="660">
        <v>13922</v>
      </c>
      <c r="AE19" s="660"/>
      <c r="AF19" s="660"/>
      <c r="AG19" s="660"/>
      <c r="AH19" s="660"/>
      <c r="AI19" s="660"/>
      <c r="AJ19" s="660"/>
      <c r="AK19" s="660"/>
      <c r="AL19" s="624">
        <v>0.4</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700"/>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263</v>
      </c>
      <c r="C20" s="689"/>
      <c r="D20" s="689"/>
      <c r="E20" s="689"/>
      <c r="F20" s="689"/>
      <c r="G20" s="689"/>
      <c r="H20" s="689"/>
      <c r="I20" s="689"/>
      <c r="J20" s="689"/>
      <c r="K20" s="689"/>
      <c r="L20" s="689"/>
      <c r="M20" s="689"/>
      <c r="N20" s="689"/>
      <c r="O20" s="689"/>
      <c r="P20" s="689"/>
      <c r="Q20" s="690"/>
      <c r="R20" s="621">
        <v>991</v>
      </c>
      <c r="S20" s="622"/>
      <c r="T20" s="622"/>
      <c r="U20" s="622"/>
      <c r="V20" s="622"/>
      <c r="W20" s="622"/>
      <c r="X20" s="622"/>
      <c r="Y20" s="623"/>
      <c r="Z20" s="659">
        <v>0</v>
      </c>
      <c r="AA20" s="659"/>
      <c r="AB20" s="659"/>
      <c r="AC20" s="659"/>
      <c r="AD20" s="660">
        <v>991</v>
      </c>
      <c r="AE20" s="660"/>
      <c r="AF20" s="660"/>
      <c r="AG20" s="660"/>
      <c r="AH20" s="660"/>
      <c r="AI20" s="660"/>
      <c r="AJ20" s="660"/>
      <c r="AK20" s="660"/>
      <c r="AL20" s="624">
        <v>0</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700"/>
      <c r="CD20" s="618" t="s">
        <v>265</v>
      </c>
      <c r="CE20" s="619"/>
      <c r="CF20" s="619"/>
      <c r="CG20" s="619"/>
      <c r="CH20" s="619"/>
      <c r="CI20" s="619"/>
      <c r="CJ20" s="619"/>
      <c r="CK20" s="619"/>
      <c r="CL20" s="619"/>
      <c r="CM20" s="619"/>
      <c r="CN20" s="619"/>
      <c r="CO20" s="619"/>
      <c r="CP20" s="619"/>
      <c r="CQ20" s="620"/>
      <c r="CR20" s="621">
        <v>5271428</v>
      </c>
      <c r="CS20" s="622"/>
      <c r="CT20" s="622"/>
      <c r="CU20" s="622"/>
      <c r="CV20" s="622"/>
      <c r="CW20" s="622"/>
      <c r="CX20" s="622"/>
      <c r="CY20" s="623"/>
      <c r="CZ20" s="659">
        <v>100</v>
      </c>
      <c r="DA20" s="659"/>
      <c r="DB20" s="659"/>
      <c r="DC20" s="659"/>
      <c r="DD20" s="627">
        <v>353534</v>
      </c>
      <c r="DE20" s="622"/>
      <c r="DF20" s="622"/>
      <c r="DG20" s="622"/>
      <c r="DH20" s="622"/>
      <c r="DI20" s="622"/>
      <c r="DJ20" s="622"/>
      <c r="DK20" s="622"/>
      <c r="DL20" s="622"/>
      <c r="DM20" s="622"/>
      <c r="DN20" s="622"/>
      <c r="DO20" s="622"/>
      <c r="DP20" s="623"/>
      <c r="DQ20" s="627">
        <v>3847031</v>
      </c>
      <c r="DR20" s="622"/>
      <c r="DS20" s="622"/>
      <c r="DT20" s="622"/>
      <c r="DU20" s="622"/>
      <c r="DV20" s="622"/>
      <c r="DW20" s="622"/>
      <c r="DX20" s="622"/>
      <c r="DY20" s="622"/>
      <c r="DZ20" s="622"/>
      <c r="EA20" s="622"/>
      <c r="EB20" s="622"/>
      <c r="EC20" s="658"/>
    </row>
    <row r="21" spans="2:133" ht="11.25" customHeight="1" x14ac:dyDescent="0.2">
      <c r="B21" s="618" t="s">
        <v>266</v>
      </c>
      <c r="C21" s="619"/>
      <c r="D21" s="619"/>
      <c r="E21" s="619"/>
      <c r="F21" s="619"/>
      <c r="G21" s="619"/>
      <c r="H21" s="619"/>
      <c r="I21" s="619"/>
      <c r="J21" s="619"/>
      <c r="K21" s="619"/>
      <c r="L21" s="619"/>
      <c r="M21" s="619"/>
      <c r="N21" s="619"/>
      <c r="O21" s="619"/>
      <c r="P21" s="619"/>
      <c r="Q21" s="620"/>
      <c r="R21" s="621">
        <v>1855931</v>
      </c>
      <c r="S21" s="622"/>
      <c r="T21" s="622"/>
      <c r="U21" s="622"/>
      <c r="V21" s="622"/>
      <c r="W21" s="622"/>
      <c r="X21" s="622"/>
      <c r="Y21" s="623"/>
      <c r="Z21" s="659">
        <v>33.1</v>
      </c>
      <c r="AA21" s="659"/>
      <c r="AB21" s="659"/>
      <c r="AC21" s="659"/>
      <c r="AD21" s="660">
        <v>1774733</v>
      </c>
      <c r="AE21" s="660"/>
      <c r="AF21" s="660"/>
      <c r="AG21" s="660"/>
      <c r="AH21" s="660"/>
      <c r="AI21" s="660"/>
      <c r="AJ21" s="660"/>
      <c r="AK21" s="660"/>
      <c r="AL21" s="624">
        <v>51</v>
      </c>
      <c r="AM21" s="625"/>
      <c r="AN21" s="625"/>
      <c r="AO21" s="661"/>
      <c r="AP21" s="618" t="s">
        <v>267</v>
      </c>
      <c r="AQ21" s="698"/>
      <c r="AR21" s="698"/>
      <c r="AS21" s="698"/>
      <c r="AT21" s="698"/>
      <c r="AU21" s="698"/>
      <c r="AV21" s="698"/>
      <c r="AW21" s="698"/>
      <c r="AX21" s="698"/>
      <c r="AY21" s="698"/>
      <c r="AZ21" s="698"/>
      <c r="BA21" s="698"/>
      <c r="BB21" s="698"/>
      <c r="BC21" s="698"/>
      <c r="BD21" s="698"/>
      <c r="BE21" s="698"/>
      <c r="BF21" s="699"/>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268</v>
      </c>
      <c r="C22" s="619"/>
      <c r="D22" s="619"/>
      <c r="E22" s="619"/>
      <c r="F22" s="619"/>
      <c r="G22" s="619"/>
      <c r="H22" s="619"/>
      <c r="I22" s="619"/>
      <c r="J22" s="619"/>
      <c r="K22" s="619"/>
      <c r="L22" s="619"/>
      <c r="M22" s="619"/>
      <c r="N22" s="619"/>
      <c r="O22" s="619"/>
      <c r="P22" s="619"/>
      <c r="Q22" s="620"/>
      <c r="R22" s="621">
        <v>1774733</v>
      </c>
      <c r="S22" s="622"/>
      <c r="T22" s="622"/>
      <c r="U22" s="622"/>
      <c r="V22" s="622"/>
      <c r="W22" s="622"/>
      <c r="X22" s="622"/>
      <c r="Y22" s="623"/>
      <c r="Z22" s="659">
        <v>31.6</v>
      </c>
      <c r="AA22" s="659"/>
      <c r="AB22" s="659"/>
      <c r="AC22" s="659"/>
      <c r="AD22" s="660">
        <v>1774733</v>
      </c>
      <c r="AE22" s="660"/>
      <c r="AF22" s="660"/>
      <c r="AG22" s="660"/>
      <c r="AH22" s="660"/>
      <c r="AI22" s="660"/>
      <c r="AJ22" s="660"/>
      <c r="AK22" s="660"/>
      <c r="AL22" s="624">
        <v>51</v>
      </c>
      <c r="AM22" s="625"/>
      <c r="AN22" s="625"/>
      <c r="AO22" s="661"/>
      <c r="AP22" s="618" t="s">
        <v>269</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270</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271</v>
      </c>
      <c r="C23" s="619"/>
      <c r="D23" s="619"/>
      <c r="E23" s="619"/>
      <c r="F23" s="619"/>
      <c r="G23" s="619"/>
      <c r="H23" s="619"/>
      <c r="I23" s="619"/>
      <c r="J23" s="619"/>
      <c r="K23" s="619"/>
      <c r="L23" s="619"/>
      <c r="M23" s="619"/>
      <c r="N23" s="619"/>
      <c r="O23" s="619"/>
      <c r="P23" s="619"/>
      <c r="Q23" s="620"/>
      <c r="R23" s="621">
        <v>81198</v>
      </c>
      <c r="S23" s="622"/>
      <c r="T23" s="622"/>
      <c r="U23" s="622"/>
      <c r="V23" s="622"/>
      <c r="W23" s="622"/>
      <c r="X23" s="622"/>
      <c r="Y23" s="623"/>
      <c r="Z23" s="659">
        <v>1.4</v>
      </c>
      <c r="AA23" s="659"/>
      <c r="AB23" s="659"/>
      <c r="AC23" s="659"/>
      <c r="AD23" s="660" t="s">
        <v>122</v>
      </c>
      <c r="AE23" s="660"/>
      <c r="AF23" s="660"/>
      <c r="AG23" s="660"/>
      <c r="AH23" s="660"/>
      <c r="AI23" s="660"/>
      <c r="AJ23" s="660"/>
      <c r="AK23" s="660"/>
      <c r="AL23" s="624" t="s">
        <v>122</v>
      </c>
      <c r="AM23" s="625"/>
      <c r="AN23" s="625"/>
      <c r="AO23" s="661"/>
      <c r="AP23" s="618" t="s">
        <v>272</v>
      </c>
      <c r="AQ23" s="698"/>
      <c r="AR23" s="698"/>
      <c r="AS23" s="698"/>
      <c r="AT23" s="698"/>
      <c r="AU23" s="698"/>
      <c r="AV23" s="698"/>
      <c r="AW23" s="698"/>
      <c r="AX23" s="698"/>
      <c r="AY23" s="698"/>
      <c r="AZ23" s="698"/>
      <c r="BA23" s="698"/>
      <c r="BB23" s="698"/>
      <c r="BC23" s="698"/>
      <c r="BD23" s="698"/>
      <c r="BE23" s="698"/>
      <c r="BF23" s="699"/>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700"/>
      <c r="CD23" s="673" t="s">
        <v>212</v>
      </c>
      <c r="CE23" s="674"/>
      <c r="CF23" s="674"/>
      <c r="CG23" s="674"/>
      <c r="CH23" s="674"/>
      <c r="CI23" s="674"/>
      <c r="CJ23" s="674"/>
      <c r="CK23" s="674"/>
      <c r="CL23" s="674"/>
      <c r="CM23" s="674"/>
      <c r="CN23" s="674"/>
      <c r="CO23" s="674"/>
      <c r="CP23" s="674"/>
      <c r="CQ23" s="675"/>
      <c r="CR23" s="673" t="s">
        <v>273</v>
      </c>
      <c r="CS23" s="674"/>
      <c r="CT23" s="674"/>
      <c r="CU23" s="674"/>
      <c r="CV23" s="674"/>
      <c r="CW23" s="674"/>
      <c r="CX23" s="674"/>
      <c r="CY23" s="675"/>
      <c r="CZ23" s="673" t="s">
        <v>274</v>
      </c>
      <c r="DA23" s="674"/>
      <c r="DB23" s="674"/>
      <c r="DC23" s="675"/>
      <c r="DD23" s="673" t="s">
        <v>275</v>
      </c>
      <c r="DE23" s="674"/>
      <c r="DF23" s="674"/>
      <c r="DG23" s="674"/>
      <c r="DH23" s="674"/>
      <c r="DI23" s="674"/>
      <c r="DJ23" s="674"/>
      <c r="DK23" s="675"/>
      <c r="DL23" s="711" t="s">
        <v>276</v>
      </c>
      <c r="DM23" s="712"/>
      <c r="DN23" s="712"/>
      <c r="DO23" s="712"/>
      <c r="DP23" s="712"/>
      <c r="DQ23" s="712"/>
      <c r="DR23" s="712"/>
      <c r="DS23" s="712"/>
      <c r="DT23" s="712"/>
      <c r="DU23" s="712"/>
      <c r="DV23" s="713"/>
      <c r="DW23" s="673" t="s">
        <v>277</v>
      </c>
      <c r="DX23" s="674"/>
      <c r="DY23" s="674"/>
      <c r="DZ23" s="674"/>
      <c r="EA23" s="674"/>
      <c r="EB23" s="674"/>
      <c r="EC23" s="675"/>
    </row>
    <row r="24" spans="2:133" ht="11.25" customHeight="1" x14ac:dyDescent="0.2">
      <c r="B24" s="618" t="s">
        <v>278</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279</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280</v>
      </c>
      <c r="CE24" s="680"/>
      <c r="CF24" s="680"/>
      <c r="CG24" s="680"/>
      <c r="CH24" s="680"/>
      <c r="CI24" s="680"/>
      <c r="CJ24" s="680"/>
      <c r="CK24" s="680"/>
      <c r="CL24" s="680"/>
      <c r="CM24" s="680"/>
      <c r="CN24" s="680"/>
      <c r="CO24" s="680"/>
      <c r="CP24" s="680"/>
      <c r="CQ24" s="681"/>
      <c r="CR24" s="676">
        <v>2127302</v>
      </c>
      <c r="CS24" s="677"/>
      <c r="CT24" s="677"/>
      <c r="CU24" s="677"/>
      <c r="CV24" s="677"/>
      <c r="CW24" s="677"/>
      <c r="CX24" s="677"/>
      <c r="CY24" s="702"/>
      <c r="CZ24" s="703">
        <v>40.4</v>
      </c>
      <c r="DA24" s="685"/>
      <c r="DB24" s="685"/>
      <c r="DC24" s="705"/>
      <c r="DD24" s="701">
        <v>1661493</v>
      </c>
      <c r="DE24" s="677"/>
      <c r="DF24" s="677"/>
      <c r="DG24" s="677"/>
      <c r="DH24" s="677"/>
      <c r="DI24" s="677"/>
      <c r="DJ24" s="677"/>
      <c r="DK24" s="702"/>
      <c r="DL24" s="701">
        <v>1565454</v>
      </c>
      <c r="DM24" s="677"/>
      <c r="DN24" s="677"/>
      <c r="DO24" s="677"/>
      <c r="DP24" s="677"/>
      <c r="DQ24" s="677"/>
      <c r="DR24" s="677"/>
      <c r="DS24" s="677"/>
      <c r="DT24" s="677"/>
      <c r="DU24" s="677"/>
      <c r="DV24" s="702"/>
      <c r="DW24" s="703">
        <v>44.7</v>
      </c>
      <c r="DX24" s="685"/>
      <c r="DY24" s="685"/>
      <c r="DZ24" s="685"/>
      <c r="EA24" s="685"/>
      <c r="EB24" s="685"/>
      <c r="EC24" s="704"/>
    </row>
    <row r="25" spans="2:133" ht="11.25" customHeight="1" x14ac:dyDescent="0.2">
      <c r="B25" s="618" t="s">
        <v>281</v>
      </c>
      <c r="C25" s="619"/>
      <c r="D25" s="619"/>
      <c r="E25" s="619"/>
      <c r="F25" s="619"/>
      <c r="G25" s="619"/>
      <c r="H25" s="619"/>
      <c r="I25" s="619"/>
      <c r="J25" s="619"/>
      <c r="K25" s="619"/>
      <c r="L25" s="619"/>
      <c r="M25" s="619"/>
      <c r="N25" s="619"/>
      <c r="O25" s="619"/>
      <c r="P25" s="619"/>
      <c r="Q25" s="620"/>
      <c r="R25" s="621">
        <v>3558876</v>
      </c>
      <c r="S25" s="622"/>
      <c r="T25" s="622"/>
      <c r="U25" s="622"/>
      <c r="V25" s="622"/>
      <c r="W25" s="622"/>
      <c r="X25" s="622"/>
      <c r="Y25" s="623"/>
      <c r="Z25" s="659">
        <v>63.5</v>
      </c>
      <c r="AA25" s="659"/>
      <c r="AB25" s="659"/>
      <c r="AC25" s="659"/>
      <c r="AD25" s="660">
        <v>3477678</v>
      </c>
      <c r="AE25" s="660"/>
      <c r="AF25" s="660"/>
      <c r="AG25" s="660"/>
      <c r="AH25" s="660"/>
      <c r="AI25" s="660"/>
      <c r="AJ25" s="660"/>
      <c r="AK25" s="660"/>
      <c r="AL25" s="624">
        <v>100</v>
      </c>
      <c r="AM25" s="625"/>
      <c r="AN25" s="625"/>
      <c r="AO25" s="661"/>
      <c r="AP25" s="618" t="s">
        <v>282</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283</v>
      </c>
      <c r="CE25" s="619"/>
      <c r="CF25" s="619"/>
      <c r="CG25" s="619"/>
      <c r="CH25" s="619"/>
      <c r="CI25" s="619"/>
      <c r="CJ25" s="619"/>
      <c r="CK25" s="619"/>
      <c r="CL25" s="619"/>
      <c r="CM25" s="619"/>
      <c r="CN25" s="619"/>
      <c r="CO25" s="619"/>
      <c r="CP25" s="619"/>
      <c r="CQ25" s="620"/>
      <c r="CR25" s="621">
        <v>937987</v>
      </c>
      <c r="CS25" s="634"/>
      <c r="CT25" s="634"/>
      <c r="CU25" s="634"/>
      <c r="CV25" s="634"/>
      <c r="CW25" s="634"/>
      <c r="CX25" s="634"/>
      <c r="CY25" s="635"/>
      <c r="CZ25" s="624">
        <v>17.8</v>
      </c>
      <c r="DA25" s="636"/>
      <c r="DB25" s="636"/>
      <c r="DC25" s="637"/>
      <c r="DD25" s="627">
        <v>902586</v>
      </c>
      <c r="DE25" s="634"/>
      <c r="DF25" s="634"/>
      <c r="DG25" s="634"/>
      <c r="DH25" s="634"/>
      <c r="DI25" s="634"/>
      <c r="DJ25" s="634"/>
      <c r="DK25" s="635"/>
      <c r="DL25" s="627">
        <v>895886</v>
      </c>
      <c r="DM25" s="634"/>
      <c r="DN25" s="634"/>
      <c r="DO25" s="634"/>
      <c r="DP25" s="634"/>
      <c r="DQ25" s="634"/>
      <c r="DR25" s="634"/>
      <c r="DS25" s="634"/>
      <c r="DT25" s="634"/>
      <c r="DU25" s="634"/>
      <c r="DV25" s="635"/>
      <c r="DW25" s="624">
        <v>25.6</v>
      </c>
      <c r="DX25" s="636"/>
      <c r="DY25" s="636"/>
      <c r="DZ25" s="636"/>
      <c r="EA25" s="636"/>
      <c r="EB25" s="636"/>
      <c r="EC25" s="648"/>
    </row>
    <row r="26" spans="2:133" ht="11.25" customHeight="1" x14ac:dyDescent="0.2">
      <c r="B26" s="618" t="s">
        <v>284</v>
      </c>
      <c r="C26" s="619"/>
      <c r="D26" s="619"/>
      <c r="E26" s="619"/>
      <c r="F26" s="619"/>
      <c r="G26" s="619"/>
      <c r="H26" s="619"/>
      <c r="I26" s="619"/>
      <c r="J26" s="619"/>
      <c r="K26" s="619"/>
      <c r="L26" s="619"/>
      <c r="M26" s="619"/>
      <c r="N26" s="619"/>
      <c r="O26" s="619"/>
      <c r="P26" s="619"/>
      <c r="Q26" s="620"/>
      <c r="R26" s="621" t="s">
        <v>122</v>
      </c>
      <c r="S26" s="622"/>
      <c r="T26" s="622"/>
      <c r="U26" s="622"/>
      <c r="V26" s="622"/>
      <c r="W26" s="622"/>
      <c r="X26" s="622"/>
      <c r="Y26" s="623"/>
      <c r="Z26" s="659" t="s">
        <v>122</v>
      </c>
      <c r="AA26" s="659"/>
      <c r="AB26" s="659"/>
      <c r="AC26" s="659"/>
      <c r="AD26" s="660" t="s">
        <v>122</v>
      </c>
      <c r="AE26" s="660"/>
      <c r="AF26" s="660"/>
      <c r="AG26" s="660"/>
      <c r="AH26" s="660"/>
      <c r="AI26" s="660"/>
      <c r="AJ26" s="660"/>
      <c r="AK26" s="660"/>
      <c r="AL26" s="624" t="s">
        <v>122</v>
      </c>
      <c r="AM26" s="625"/>
      <c r="AN26" s="625"/>
      <c r="AO26" s="661"/>
      <c r="AP26" s="618" t="s">
        <v>285</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286</v>
      </c>
      <c r="CE26" s="619"/>
      <c r="CF26" s="619"/>
      <c r="CG26" s="619"/>
      <c r="CH26" s="619"/>
      <c r="CI26" s="619"/>
      <c r="CJ26" s="619"/>
      <c r="CK26" s="619"/>
      <c r="CL26" s="619"/>
      <c r="CM26" s="619"/>
      <c r="CN26" s="619"/>
      <c r="CO26" s="619"/>
      <c r="CP26" s="619"/>
      <c r="CQ26" s="620"/>
      <c r="CR26" s="621">
        <v>502335</v>
      </c>
      <c r="CS26" s="622"/>
      <c r="CT26" s="622"/>
      <c r="CU26" s="622"/>
      <c r="CV26" s="622"/>
      <c r="CW26" s="622"/>
      <c r="CX26" s="622"/>
      <c r="CY26" s="623"/>
      <c r="CZ26" s="624">
        <v>9.5</v>
      </c>
      <c r="DA26" s="636"/>
      <c r="DB26" s="636"/>
      <c r="DC26" s="637"/>
      <c r="DD26" s="627">
        <v>486794</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287</v>
      </c>
      <c r="C27" s="619"/>
      <c r="D27" s="619"/>
      <c r="E27" s="619"/>
      <c r="F27" s="619"/>
      <c r="G27" s="619"/>
      <c r="H27" s="619"/>
      <c r="I27" s="619"/>
      <c r="J27" s="619"/>
      <c r="K27" s="619"/>
      <c r="L27" s="619"/>
      <c r="M27" s="619"/>
      <c r="N27" s="619"/>
      <c r="O27" s="619"/>
      <c r="P27" s="619"/>
      <c r="Q27" s="620"/>
      <c r="R27" s="621">
        <v>5275</v>
      </c>
      <c r="S27" s="622"/>
      <c r="T27" s="622"/>
      <c r="U27" s="622"/>
      <c r="V27" s="622"/>
      <c r="W27" s="622"/>
      <c r="X27" s="622"/>
      <c r="Y27" s="623"/>
      <c r="Z27" s="659">
        <v>0.1</v>
      </c>
      <c r="AA27" s="659"/>
      <c r="AB27" s="659"/>
      <c r="AC27" s="659"/>
      <c r="AD27" s="660" t="s">
        <v>122</v>
      </c>
      <c r="AE27" s="660"/>
      <c r="AF27" s="660"/>
      <c r="AG27" s="660"/>
      <c r="AH27" s="660"/>
      <c r="AI27" s="660"/>
      <c r="AJ27" s="660"/>
      <c r="AK27" s="660"/>
      <c r="AL27" s="624" t="s">
        <v>122</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1328325</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700"/>
      <c r="CD27" s="618" t="s">
        <v>289</v>
      </c>
      <c r="CE27" s="619"/>
      <c r="CF27" s="619"/>
      <c r="CG27" s="619"/>
      <c r="CH27" s="619"/>
      <c r="CI27" s="619"/>
      <c r="CJ27" s="619"/>
      <c r="CK27" s="619"/>
      <c r="CL27" s="619"/>
      <c r="CM27" s="619"/>
      <c r="CN27" s="619"/>
      <c r="CO27" s="619"/>
      <c r="CP27" s="619"/>
      <c r="CQ27" s="620"/>
      <c r="CR27" s="621">
        <v>759393</v>
      </c>
      <c r="CS27" s="634"/>
      <c r="CT27" s="634"/>
      <c r="CU27" s="634"/>
      <c r="CV27" s="634"/>
      <c r="CW27" s="634"/>
      <c r="CX27" s="634"/>
      <c r="CY27" s="635"/>
      <c r="CZ27" s="624">
        <v>14.4</v>
      </c>
      <c r="DA27" s="636"/>
      <c r="DB27" s="636"/>
      <c r="DC27" s="637"/>
      <c r="DD27" s="627">
        <v>358096</v>
      </c>
      <c r="DE27" s="634"/>
      <c r="DF27" s="634"/>
      <c r="DG27" s="634"/>
      <c r="DH27" s="634"/>
      <c r="DI27" s="634"/>
      <c r="DJ27" s="634"/>
      <c r="DK27" s="635"/>
      <c r="DL27" s="627">
        <v>268757</v>
      </c>
      <c r="DM27" s="634"/>
      <c r="DN27" s="634"/>
      <c r="DO27" s="634"/>
      <c r="DP27" s="634"/>
      <c r="DQ27" s="634"/>
      <c r="DR27" s="634"/>
      <c r="DS27" s="634"/>
      <c r="DT27" s="634"/>
      <c r="DU27" s="634"/>
      <c r="DV27" s="635"/>
      <c r="DW27" s="624">
        <v>7.7</v>
      </c>
      <c r="DX27" s="636"/>
      <c r="DY27" s="636"/>
      <c r="DZ27" s="636"/>
      <c r="EA27" s="636"/>
      <c r="EB27" s="636"/>
      <c r="EC27" s="648"/>
    </row>
    <row r="28" spans="2:133" ht="11.25" customHeight="1" x14ac:dyDescent="0.2">
      <c r="B28" s="618" t="s">
        <v>290</v>
      </c>
      <c r="C28" s="619"/>
      <c r="D28" s="619"/>
      <c r="E28" s="619"/>
      <c r="F28" s="619"/>
      <c r="G28" s="619"/>
      <c r="H28" s="619"/>
      <c r="I28" s="619"/>
      <c r="J28" s="619"/>
      <c r="K28" s="619"/>
      <c r="L28" s="619"/>
      <c r="M28" s="619"/>
      <c r="N28" s="619"/>
      <c r="O28" s="619"/>
      <c r="P28" s="619"/>
      <c r="Q28" s="620"/>
      <c r="R28" s="621">
        <v>64271</v>
      </c>
      <c r="S28" s="622"/>
      <c r="T28" s="622"/>
      <c r="U28" s="622"/>
      <c r="V28" s="622"/>
      <c r="W28" s="622"/>
      <c r="X28" s="622"/>
      <c r="Y28" s="623"/>
      <c r="Z28" s="659">
        <v>1.1000000000000001</v>
      </c>
      <c r="AA28" s="659"/>
      <c r="AB28" s="659"/>
      <c r="AC28" s="659"/>
      <c r="AD28" s="660" t="s">
        <v>122</v>
      </c>
      <c r="AE28" s="660"/>
      <c r="AF28" s="660"/>
      <c r="AG28" s="660"/>
      <c r="AH28" s="660"/>
      <c r="AI28" s="660"/>
      <c r="AJ28" s="660"/>
      <c r="AK28" s="660"/>
      <c r="AL28" s="624" t="s">
        <v>122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429922</v>
      </c>
      <c r="CS28" s="622"/>
      <c r="CT28" s="622"/>
      <c r="CU28" s="622"/>
      <c r="CV28" s="622"/>
      <c r="CW28" s="622"/>
      <c r="CX28" s="622"/>
      <c r="CY28" s="623"/>
      <c r="CZ28" s="624">
        <v>8.1999999999999993</v>
      </c>
      <c r="DA28" s="636"/>
      <c r="DB28" s="636"/>
      <c r="DC28" s="637"/>
      <c r="DD28" s="627">
        <v>400811</v>
      </c>
      <c r="DE28" s="622"/>
      <c r="DF28" s="622"/>
      <c r="DG28" s="622"/>
      <c r="DH28" s="622"/>
      <c r="DI28" s="622"/>
      <c r="DJ28" s="622"/>
      <c r="DK28" s="623"/>
      <c r="DL28" s="627">
        <v>400811</v>
      </c>
      <c r="DM28" s="622"/>
      <c r="DN28" s="622"/>
      <c r="DO28" s="622"/>
      <c r="DP28" s="622"/>
      <c r="DQ28" s="622"/>
      <c r="DR28" s="622"/>
      <c r="DS28" s="622"/>
      <c r="DT28" s="622"/>
      <c r="DU28" s="622"/>
      <c r="DV28" s="623"/>
      <c r="DW28" s="624">
        <v>11.4</v>
      </c>
      <c r="DX28" s="636"/>
      <c r="DY28" s="636"/>
      <c r="DZ28" s="636"/>
      <c r="EA28" s="636"/>
      <c r="EB28" s="636"/>
      <c r="EC28" s="648"/>
    </row>
    <row r="29" spans="2:133" ht="11.25" customHeight="1" x14ac:dyDescent="0.2">
      <c r="B29" s="618" t="s">
        <v>292</v>
      </c>
      <c r="C29" s="619"/>
      <c r="D29" s="619"/>
      <c r="E29" s="619"/>
      <c r="F29" s="619"/>
      <c r="G29" s="619"/>
      <c r="H29" s="619"/>
      <c r="I29" s="619"/>
      <c r="J29" s="619"/>
      <c r="K29" s="619"/>
      <c r="L29" s="619"/>
      <c r="M29" s="619"/>
      <c r="N29" s="619"/>
      <c r="O29" s="619"/>
      <c r="P29" s="619"/>
      <c r="Q29" s="620"/>
      <c r="R29" s="621">
        <v>21329</v>
      </c>
      <c r="S29" s="622"/>
      <c r="T29" s="622"/>
      <c r="U29" s="622"/>
      <c r="V29" s="622"/>
      <c r="W29" s="622"/>
      <c r="X29" s="622"/>
      <c r="Y29" s="623"/>
      <c r="Z29" s="659">
        <v>0.4</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293</v>
      </c>
      <c r="CE29" s="641"/>
      <c r="CF29" s="618" t="s">
        <v>66</v>
      </c>
      <c r="CG29" s="619"/>
      <c r="CH29" s="619"/>
      <c r="CI29" s="619"/>
      <c r="CJ29" s="619"/>
      <c r="CK29" s="619"/>
      <c r="CL29" s="619"/>
      <c r="CM29" s="619"/>
      <c r="CN29" s="619"/>
      <c r="CO29" s="619"/>
      <c r="CP29" s="619"/>
      <c r="CQ29" s="620"/>
      <c r="CR29" s="621">
        <v>429922</v>
      </c>
      <c r="CS29" s="634"/>
      <c r="CT29" s="634"/>
      <c r="CU29" s="634"/>
      <c r="CV29" s="634"/>
      <c r="CW29" s="634"/>
      <c r="CX29" s="634"/>
      <c r="CY29" s="635"/>
      <c r="CZ29" s="624">
        <v>8.1999999999999993</v>
      </c>
      <c r="DA29" s="636"/>
      <c r="DB29" s="636"/>
      <c r="DC29" s="637"/>
      <c r="DD29" s="627">
        <v>400811</v>
      </c>
      <c r="DE29" s="634"/>
      <c r="DF29" s="634"/>
      <c r="DG29" s="634"/>
      <c r="DH29" s="634"/>
      <c r="DI29" s="634"/>
      <c r="DJ29" s="634"/>
      <c r="DK29" s="635"/>
      <c r="DL29" s="627">
        <v>400811</v>
      </c>
      <c r="DM29" s="634"/>
      <c r="DN29" s="634"/>
      <c r="DO29" s="634"/>
      <c r="DP29" s="634"/>
      <c r="DQ29" s="634"/>
      <c r="DR29" s="634"/>
      <c r="DS29" s="634"/>
      <c r="DT29" s="634"/>
      <c r="DU29" s="634"/>
      <c r="DV29" s="635"/>
      <c r="DW29" s="624">
        <v>11.4</v>
      </c>
      <c r="DX29" s="636"/>
      <c r="DY29" s="636"/>
      <c r="DZ29" s="636"/>
      <c r="EA29" s="636"/>
      <c r="EB29" s="636"/>
      <c r="EC29" s="648"/>
    </row>
    <row r="30" spans="2:133" ht="11.25" customHeight="1" x14ac:dyDescent="0.2">
      <c r="B30" s="618" t="s">
        <v>294</v>
      </c>
      <c r="C30" s="619"/>
      <c r="D30" s="619"/>
      <c r="E30" s="619"/>
      <c r="F30" s="619"/>
      <c r="G30" s="619"/>
      <c r="H30" s="619"/>
      <c r="I30" s="619"/>
      <c r="J30" s="619"/>
      <c r="K30" s="619"/>
      <c r="L30" s="619"/>
      <c r="M30" s="619"/>
      <c r="N30" s="619"/>
      <c r="O30" s="619"/>
      <c r="P30" s="619"/>
      <c r="Q30" s="620"/>
      <c r="R30" s="621">
        <v>497619</v>
      </c>
      <c r="S30" s="622"/>
      <c r="T30" s="622"/>
      <c r="U30" s="622"/>
      <c r="V30" s="622"/>
      <c r="W30" s="622"/>
      <c r="X30" s="622"/>
      <c r="Y30" s="623"/>
      <c r="Z30" s="659">
        <v>8.9</v>
      </c>
      <c r="AA30" s="659"/>
      <c r="AB30" s="659"/>
      <c r="AC30" s="659"/>
      <c r="AD30" s="660" t="s">
        <v>122</v>
      </c>
      <c r="AE30" s="660"/>
      <c r="AF30" s="660"/>
      <c r="AG30" s="660"/>
      <c r="AH30" s="660"/>
      <c r="AI30" s="660"/>
      <c r="AJ30" s="660"/>
      <c r="AK30" s="660"/>
      <c r="AL30" s="624" t="s">
        <v>122</v>
      </c>
      <c r="AM30" s="625"/>
      <c r="AN30" s="625"/>
      <c r="AO30" s="661"/>
      <c r="AP30" s="673" t="s">
        <v>212</v>
      </c>
      <c r="AQ30" s="674"/>
      <c r="AR30" s="674"/>
      <c r="AS30" s="674"/>
      <c r="AT30" s="674"/>
      <c r="AU30" s="674"/>
      <c r="AV30" s="674"/>
      <c r="AW30" s="674"/>
      <c r="AX30" s="674"/>
      <c r="AY30" s="674"/>
      <c r="AZ30" s="674"/>
      <c r="BA30" s="674"/>
      <c r="BB30" s="674"/>
      <c r="BC30" s="674"/>
      <c r="BD30" s="674"/>
      <c r="BE30" s="674"/>
      <c r="BF30" s="675"/>
      <c r="BG30" s="673" t="s">
        <v>295</v>
      </c>
      <c r="BH30" s="696"/>
      <c r="BI30" s="696"/>
      <c r="BJ30" s="696"/>
      <c r="BK30" s="696"/>
      <c r="BL30" s="696"/>
      <c r="BM30" s="696"/>
      <c r="BN30" s="696"/>
      <c r="BO30" s="696"/>
      <c r="BP30" s="696"/>
      <c r="BQ30" s="697"/>
      <c r="BR30" s="673" t="s">
        <v>296</v>
      </c>
      <c r="BS30" s="696"/>
      <c r="BT30" s="696"/>
      <c r="BU30" s="696"/>
      <c r="BV30" s="696"/>
      <c r="BW30" s="696"/>
      <c r="BX30" s="696"/>
      <c r="BY30" s="696"/>
      <c r="BZ30" s="696"/>
      <c r="CA30" s="696"/>
      <c r="CB30" s="697"/>
      <c r="CD30" s="642"/>
      <c r="CE30" s="643"/>
      <c r="CF30" s="618" t="s">
        <v>297</v>
      </c>
      <c r="CG30" s="619"/>
      <c r="CH30" s="619"/>
      <c r="CI30" s="619"/>
      <c r="CJ30" s="619"/>
      <c r="CK30" s="619"/>
      <c r="CL30" s="619"/>
      <c r="CM30" s="619"/>
      <c r="CN30" s="619"/>
      <c r="CO30" s="619"/>
      <c r="CP30" s="619"/>
      <c r="CQ30" s="620"/>
      <c r="CR30" s="621">
        <v>418748</v>
      </c>
      <c r="CS30" s="622"/>
      <c r="CT30" s="622"/>
      <c r="CU30" s="622"/>
      <c r="CV30" s="622"/>
      <c r="CW30" s="622"/>
      <c r="CX30" s="622"/>
      <c r="CY30" s="623"/>
      <c r="CZ30" s="624">
        <v>7.9</v>
      </c>
      <c r="DA30" s="636"/>
      <c r="DB30" s="636"/>
      <c r="DC30" s="637"/>
      <c r="DD30" s="627">
        <v>395002</v>
      </c>
      <c r="DE30" s="622"/>
      <c r="DF30" s="622"/>
      <c r="DG30" s="622"/>
      <c r="DH30" s="622"/>
      <c r="DI30" s="622"/>
      <c r="DJ30" s="622"/>
      <c r="DK30" s="623"/>
      <c r="DL30" s="627">
        <v>395002</v>
      </c>
      <c r="DM30" s="622"/>
      <c r="DN30" s="622"/>
      <c r="DO30" s="622"/>
      <c r="DP30" s="622"/>
      <c r="DQ30" s="622"/>
      <c r="DR30" s="622"/>
      <c r="DS30" s="622"/>
      <c r="DT30" s="622"/>
      <c r="DU30" s="622"/>
      <c r="DV30" s="623"/>
      <c r="DW30" s="624">
        <v>11.3</v>
      </c>
      <c r="DX30" s="636"/>
      <c r="DY30" s="636"/>
      <c r="DZ30" s="636"/>
      <c r="EA30" s="636"/>
      <c r="EB30" s="636"/>
      <c r="EC30" s="648"/>
    </row>
    <row r="31" spans="2:133" ht="11.25" customHeight="1" x14ac:dyDescent="0.2">
      <c r="B31" s="688" t="s">
        <v>298</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299</v>
      </c>
      <c r="AQ31" s="692"/>
      <c r="AR31" s="692"/>
      <c r="AS31" s="692"/>
      <c r="AT31" s="693" t="s">
        <v>300</v>
      </c>
      <c r="AU31" s="218"/>
      <c r="AV31" s="218"/>
      <c r="AW31" s="218"/>
      <c r="AX31" s="679" t="s">
        <v>178</v>
      </c>
      <c r="AY31" s="680"/>
      <c r="AZ31" s="680"/>
      <c r="BA31" s="680"/>
      <c r="BB31" s="680"/>
      <c r="BC31" s="680"/>
      <c r="BD31" s="680"/>
      <c r="BE31" s="680"/>
      <c r="BF31" s="681"/>
      <c r="BG31" s="683">
        <v>99.2</v>
      </c>
      <c r="BH31" s="684"/>
      <c r="BI31" s="684"/>
      <c r="BJ31" s="684"/>
      <c r="BK31" s="684"/>
      <c r="BL31" s="684"/>
      <c r="BM31" s="685">
        <v>98.2</v>
      </c>
      <c r="BN31" s="684"/>
      <c r="BO31" s="684"/>
      <c r="BP31" s="684"/>
      <c r="BQ31" s="686"/>
      <c r="BR31" s="683">
        <v>99.4</v>
      </c>
      <c r="BS31" s="684"/>
      <c r="BT31" s="684"/>
      <c r="BU31" s="684"/>
      <c r="BV31" s="684"/>
      <c r="BW31" s="684"/>
      <c r="BX31" s="685">
        <v>98.2</v>
      </c>
      <c r="BY31" s="684"/>
      <c r="BZ31" s="684"/>
      <c r="CA31" s="684"/>
      <c r="CB31" s="686"/>
      <c r="CD31" s="642"/>
      <c r="CE31" s="643"/>
      <c r="CF31" s="618" t="s">
        <v>301</v>
      </c>
      <c r="CG31" s="619"/>
      <c r="CH31" s="619"/>
      <c r="CI31" s="619"/>
      <c r="CJ31" s="619"/>
      <c r="CK31" s="619"/>
      <c r="CL31" s="619"/>
      <c r="CM31" s="619"/>
      <c r="CN31" s="619"/>
      <c r="CO31" s="619"/>
      <c r="CP31" s="619"/>
      <c r="CQ31" s="620"/>
      <c r="CR31" s="621">
        <v>11174</v>
      </c>
      <c r="CS31" s="634"/>
      <c r="CT31" s="634"/>
      <c r="CU31" s="634"/>
      <c r="CV31" s="634"/>
      <c r="CW31" s="634"/>
      <c r="CX31" s="634"/>
      <c r="CY31" s="635"/>
      <c r="CZ31" s="624">
        <v>0.2</v>
      </c>
      <c r="DA31" s="636"/>
      <c r="DB31" s="636"/>
      <c r="DC31" s="637"/>
      <c r="DD31" s="627">
        <v>5809</v>
      </c>
      <c r="DE31" s="634"/>
      <c r="DF31" s="634"/>
      <c r="DG31" s="634"/>
      <c r="DH31" s="634"/>
      <c r="DI31" s="634"/>
      <c r="DJ31" s="634"/>
      <c r="DK31" s="635"/>
      <c r="DL31" s="627">
        <v>5809</v>
      </c>
      <c r="DM31" s="634"/>
      <c r="DN31" s="634"/>
      <c r="DO31" s="634"/>
      <c r="DP31" s="634"/>
      <c r="DQ31" s="634"/>
      <c r="DR31" s="634"/>
      <c r="DS31" s="634"/>
      <c r="DT31" s="634"/>
      <c r="DU31" s="634"/>
      <c r="DV31" s="635"/>
      <c r="DW31" s="624">
        <v>0.2</v>
      </c>
      <c r="DX31" s="636"/>
      <c r="DY31" s="636"/>
      <c r="DZ31" s="636"/>
      <c r="EA31" s="636"/>
      <c r="EB31" s="636"/>
      <c r="EC31" s="648"/>
    </row>
    <row r="32" spans="2:133" ht="11.25" customHeight="1" x14ac:dyDescent="0.2">
      <c r="B32" s="618" t="s">
        <v>302</v>
      </c>
      <c r="C32" s="619"/>
      <c r="D32" s="619"/>
      <c r="E32" s="619"/>
      <c r="F32" s="619"/>
      <c r="G32" s="619"/>
      <c r="H32" s="619"/>
      <c r="I32" s="619"/>
      <c r="J32" s="619"/>
      <c r="K32" s="619"/>
      <c r="L32" s="619"/>
      <c r="M32" s="619"/>
      <c r="N32" s="619"/>
      <c r="O32" s="619"/>
      <c r="P32" s="619"/>
      <c r="Q32" s="620"/>
      <c r="R32" s="621">
        <v>258192</v>
      </c>
      <c r="S32" s="622"/>
      <c r="T32" s="622"/>
      <c r="U32" s="622"/>
      <c r="V32" s="622"/>
      <c r="W32" s="622"/>
      <c r="X32" s="622"/>
      <c r="Y32" s="623"/>
      <c r="Z32" s="659">
        <v>4.5999999999999996</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14" t="s">
        <v>303</v>
      </c>
      <c r="AX32" s="618" t="s">
        <v>304</v>
      </c>
      <c r="AY32" s="619"/>
      <c r="AZ32" s="619"/>
      <c r="BA32" s="619"/>
      <c r="BB32" s="619"/>
      <c r="BC32" s="619"/>
      <c r="BD32" s="619"/>
      <c r="BE32" s="619"/>
      <c r="BF32" s="620"/>
      <c r="BG32" s="687">
        <v>99.2</v>
      </c>
      <c r="BH32" s="634"/>
      <c r="BI32" s="634"/>
      <c r="BJ32" s="634"/>
      <c r="BK32" s="634"/>
      <c r="BL32" s="634"/>
      <c r="BM32" s="625">
        <v>98.6</v>
      </c>
      <c r="BN32" s="634"/>
      <c r="BO32" s="634"/>
      <c r="BP32" s="634"/>
      <c r="BQ32" s="657"/>
      <c r="BR32" s="687">
        <v>99.4</v>
      </c>
      <c r="BS32" s="634"/>
      <c r="BT32" s="634"/>
      <c r="BU32" s="634"/>
      <c r="BV32" s="634"/>
      <c r="BW32" s="634"/>
      <c r="BX32" s="625">
        <v>98.5</v>
      </c>
      <c r="BY32" s="634"/>
      <c r="BZ32" s="634"/>
      <c r="CA32" s="634"/>
      <c r="CB32" s="657"/>
      <c r="CD32" s="644"/>
      <c r="CE32" s="645"/>
      <c r="CF32" s="618" t="s">
        <v>305</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306</v>
      </c>
      <c r="C33" s="619"/>
      <c r="D33" s="619"/>
      <c r="E33" s="619"/>
      <c r="F33" s="619"/>
      <c r="G33" s="619"/>
      <c r="H33" s="619"/>
      <c r="I33" s="619"/>
      <c r="J33" s="619"/>
      <c r="K33" s="619"/>
      <c r="L33" s="619"/>
      <c r="M33" s="619"/>
      <c r="N33" s="619"/>
      <c r="O33" s="619"/>
      <c r="P33" s="619"/>
      <c r="Q33" s="620"/>
      <c r="R33" s="621">
        <v>12830</v>
      </c>
      <c r="S33" s="622"/>
      <c r="T33" s="622"/>
      <c r="U33" s="622"/>
      <c r="V33" s="622"/>
      <c r="W33" s="622"/>
      <c r="X33" s="622"/>
      <c r="Y33" s="623"/>
      <c r="Z33" s="659">
        <v>0.2</v>
      </c>
      <c r="AA33" s="659"/>
      <c r="AB33" s="659"/>
      <c r="AC33" s="659"/>
      <c r="AD33" s="660" t="s">
        <v>122</v>
      </c>
      <c r="AE33" s="660"/>
      <c r="AF33" s="660"/>
      <c r="AG33" s="660"/>
      <c r="AH33" s="660"/>
      <c r="AI33" s="660"/>
      <c r="AJ33" s="660"/>
      <c r="AK33" s="660"/>
      <c r="AL33" s="624" t="s">
        <v>122</v>
      </c>
      <c r="AM33" s="625"/>
      <c r="AN33" s="625"/>
      <c r="AO33" s="661"/>
      <c r="AP33" s="664"/>
      <c r="AQ33" s="665"/>
      <c r="AR33" s="665"/>
      <c r="AS33" s="665"/>
      <c r="AT33" s="695"/>
      <c r="AU33" s="219"/>
      <c r="AV33" s="219"/>
      <c r="AW33" s="219"/>
      <c r="AX33" s="602" t="s">
        <v>307</v>
      </c>
      <c r="AY33" s="603"/>
      <c r="AZ33" s="603"/>
      <c r="BA33" s="603"/>
      <c r="BB33" s="603"/>
      <c r="BC33" s="603"/>
      <c r="BD33" s="603"/>
      <c r="BE33" s="603"/>
      <c r="BF33" s="604"/>
      <c r="BG33" s="682">
        <v>99.2</v>
      </c>
      <c r="BH33" s="606"/>
      <c r="BI33" s="606"/>
      <c r="BJ33" s="606"/>
      <c r="BK33" s="606"/>
      <c r="BL33" s="606"/>
      <c r="BM33" s="652">
        <v>97.7</v>
      </c>
      <c r="BN33" s="606"/>
      <c r="BO33" s="606"/>
      <c r="BP33" s="606"/>
      <c r="BQ33" s="669"/>
      <c r="BR33" s="682">
        <v>99.3</v>
      </c>
      <c r="BS33" s="606"/>
      <c r="BT33" s="606"/>
      <c r="BU33" s="606"/>
      <c r="BV33" s="606"/>
      <c r="BW33" s="606"/>
      <c r="BX33" s="652">
        <v>97.7</v>
      </c>
      <c r="BY33" s="606"/>
      <c r="BZ33" s="606"/>
      <c r="CA33" s="606"/>
      <c r="CB33" s="669"/>
      <c r="CD33" s="618" t="s">
        <v>308</v>
      </c>
      <c r="CE33" s="619"/>
      <c r="CF33" s="619"/>
      <c r="CG33" s="619"/>
      <c r="CH33" s="619"/>
      <c r="CI33" s="619"/>
      <c r="CJ33" s="619"/>
      <c r="CK33" s="619"/>
      <c r="CL33" s="619"/>
      <c r="CM33" s="619"/>
      <c r="CN33" s="619"/>
      <c r="CO33" s="619"/>
      <c r="CP33" s="619"/>
      <c r="CQ33" s="620"/>
      <c r="CR33" s="621">
        <v>2790592</v>
      </c>
      <c r="CS33" s="634"/>
      <c r="CT33" s="634"/>
      <c r="CU33" s="634"/>
      <c r="CV33" s="634"/>
      <c r="CW33" s="634"/>
      <c r="CX33" s="634"/>
      <c r="CY33" s="635"/>
      <c r="CZ33" s="624">
        <v>52.9</v>
      </c>
      <c r="DA33" s="636"/>
      <c r="DB33" s="636"/>
      <c r="DC33" s="637"/>
      <c r="DD33" s="627">
        <v>2030033</v>
      </c>
      <c r="DE33" s="634"/>
      <c r="DF33" s="634"/>
      <c r="DG33" s="634"/>
      <c r="DH33" s="634"/>
      <c r="DI33" s="634"/>
      <c r="DJ33" s="634"/>
      <c r="DK33" s="635"/>
      <c r="DL33" s="627">
        <v>1397399</v>
      </c>
      <c r="DM33" s="634"/>
      <c r="DN33" s="634"/>
      <c r="DO33" s="634"/>
      <c r="DP33" s="634"/>
      <c r="DQ33" s="634"/>
      <c r="DR33" s="634"/>
      <c r="DS33" s="634"/>
      <c r="DT33" s="634"/>
      <c r="DU33" s="634"/>
      <c r="DV33" s="635"/>
      <c r="DW33" s="624">
        <v>39.9</v>
      </c>
      <c r="DX33" s="636"/>
      <c r="DY33" s="636"/>
      <c r="DZ33" s="636"/>
      <c r="EA33" s="636"/>
      <c r="EB33" s="636"/>
      <c r="EC33" s="648"/>
    </row>
    <row r="34" spans="2:133" ht="11.25" customHeight="1" x14ac:dyDescent="0.2">
      <c r="B34" s="618" t="s">
        <v>309</v>
      </c>
      <c r="C34" s="619"/>
      <c r="D34" s="619"/>
      <c r="E34" s="619"/>
      <c r="F34" s="619"/>
      <c r="G34" s="619"/>
      <c r="H34" s="619"/>
      <c r="I34" s="619"/>
      <c r="J34" s="619"/>
      <c r="K34" s="619"/>
      <c r="L34" s="619"/>
      <c r="M34" s="619"/>
      <c r="N34" s="619"/>
      <c r="O34" s="619"/>
      <c r="P34" s="619"/>
      <c r="Q34" s="620"/>
      <c r="R34" s="621">
        <v>237526</v>
      </c>
      <c r="S34" s="622"/>
      <c r="T34" s="622"/>
      <c r="U34" s="622"/>
      <c r="V34" s="622"/>
      <c r="W34" s="622"/>
      <c r="X34" s="622"/>
      <c r="Y34" s="623"/>
      <c r="Z34" s="659">
        <v>4.2</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310</v>
      </c>
      <c r="CE34" s="619"/>
      <c r="CF34" s="619"/>
      <c r="CG34" s="619"/>
      <c r="CH34" s="619"/>
      <c r="CI34" s="619"/>
      <c r="CJ34" s="619"/>
      <c r="CK34" s="619"/>
      <c r="CL34" s="619"/>
      <c r="CM34" s="619"/>
      <c r="CN34" s="619"/>
      <c r="CO34" s="619"/>
      <c r="CP34" s="619"/>
      <c r="CQ34" s="620"/>
      <c r="CR34" s="621">
        <v>904112</v>
      </c>
      <c r="CS34" s="622"/>
      <c r="CT34" s="622"/>
      <c r="CU34" s="622"/>
      <c r="CV34" s="622"/>
      <c r="CW34" s="622"/>
      <c r="CX34" s="622"/>
      <c r="CY34" s="623"/>
      <c r="CZ34" s="624">
        <v>17.2</v>
      </c>
      <c r="DA34" s="636"/>
      <c r="DB34" s="636"/>
      <c r="DC34" s="637"/>
      <c r="DD34" s="627">
        <v>572606</v>
      </c>
      <c r="DE34" s="622"/>
      <c r="DF34" s="622"/>
      <c r="DG34" s="622"/>
      <c r="DH34" s="622"/>
      <c r="DI34" s="622"/>
      <c r="DJ34" s="622"/>
      <c r="DK34" s="623"/>
      <c r="DL34" s="627">
        <v>451467</v>
      </c>
      <c r="DM34" s="622"/>
      <c r="DN34" s="622"/>
      <c r="DO34" s="622"/>
      <c r="DP34" s="622"/>
      <c r="DQ34" s="622"/>
      <c r="DR34" s="622"/>
      <c r="DS34" s="622"/>
      <c r="DT34" s="622"/>
      <c r="DU34" s="622"/>
      <c r="DV34" s="623"/>
      <c r="DW34" s="624">
        <v>12.9</v>
      </c>
      <c r="DX34" s="636"/>
      <c r="DY34" s="636"/>
      <c r="DZ34" s="636"/>
      <c r="EA34" s="636"/>
      <c r="EB34" s="636"/>
      <c r="EC34" s="648"/>
    </row>
    <row r="35" spans="2:133" ht="11.25" customHeight="1" x14ac:dyDescent="0.2">
      <c r="B35" s="618" t="s">
        <v>311</v>
      </c>
      <c r="C35" s="619"/>
      <c r="D35" s="619"/>
      <c r="E35" s="619"/>
      <c r="F35" s="619"/>
      <c r="G35" s="619"/>
      <c r="H35" s="619"/>
      <c r="I35" s="619"/>
      <c r="J35" s="619"/>
      <c r="K35" s="619"/>
      <c r="L35" s="619"/>
      <c r="M35" s="619"/>
      <c r="N35" s="619"/>
      <c r="O35" s="619"/>
      <c r="P35" s="619"/>
      <c r="Q35" s="620"/>
      <c r="R35" s="621">
        <v>399781</v>
      </c>
      <c r="S35" s="622"/>
      <c r="T35" s="622"/>
      <c r="U35" s="622"/>
      <c r="V35" s="622"/>
      <c r="W35" s="622"/>
      <c r="X35" s="622"/>
      <c r="Y35" s="623"/>
      <c r="Z35" s="659">
        <v>7.1</v>
      </c>
      <c r="AA35" s="659"/>
      <c r="AB35" s="659"/>
      <c r="AC35" s="659"/>
      <c r="AD35" s="660" t="s">
        <v>122</v>
      </c>
      <c r="AE35" s="660"/>
      <c r="AF35" s="660"/>
      <c r="AG35" s="660"/>
      <c r="AH35" s="660"/>
      <c r="AI35" s="660"/>
      <c r="AJ35" s="660"/>
      <c r="AK35" s="660"/>
      <c r="AL35" s="624" t="s">
        <v>122</v>
      </c>
      <c r="AM35" s="625"/>
      <c r="AN35" s="625"/>
      <c r="AO35" s="661"/>
      <c r="AP35" s="222"/>
      <c r="AQ35" s="673" t="s">
        <v>312</v>
      </c>
      <c r="AR35" s="674"/>
      <c r="AS35" s="674"/>
      <c r="AT35" s="674"/>
      <c r="AU35" s="674"/>
      <c r="AV35" s="674"/>
      <c r="AW35" s="674"/>
      <c r="AX35" s="674"/>
      <c r="AY35" s="674"/>
      <c r="AZ35" s="674"/>
      <c r="BA35" s="674"/>
      <c r="BB35" s="674"/>
      <c r="BC35" s="674"/>
      <c r="BD35" s="674"/>
      <c r="BE35" s="674"/>
      <c r="BF35" s="675"/>
      <c r="BG35" s="673" t="s">
        <v>313</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314</v>
      </c>
      <c r="CE35" s="619"/>
      <c r="CF35" s="619"/>
      <c r="CG35" s="619"/>
      <c r="CH35" s="619"/>
      <c r="CI35" s="619"/>
      <c r="CJ35" s="619"/>
      <c r="CK35" s="619"/>
      <c r="CL35" s="619"/>
      <c r="CM35" s="619"/>
      <c r="CN35" s="619"/>
      <c r="CO35" s="619"/>
      <c r="CP35" s="619"/>
      <c r="CQ35" s="620"/>
      <c r="CR35" s="621">
        <v>42085</v>
      </c>
      <c r="CS35" s="634"/>
      <c r="CT35" s="634"/>
      <c r="CU35" s="634"/>
      <c r="CV35" s="634"/>
      <c r="CW35" s="634"/>
      <c r="CX35" s="634"/>
      <c r="CY35" s="635"/>
      <c r="CZ35" s="624">
        <v>0.8</v>
      </c>
      <c r="DA35" s="636"/>
      <c r="DB35" s="636"/>
      <c r="DC35" s="637"/>
      <c r="DD35" s="627">
        <v>23849</v>
      </c>
      <c r="DE35" s="634"/>
      <c r="DF35" s="634"/>
      <c r="DG35" s="634"/>
      <c r="DH35" s="634"/>
      <c r="DI35" s="634"/>
      <c r="DJ35" s="634"/>
      <c r="DK35" s="635"/>
      <c r="DL35" s="627">
        <v>23849</v>
      </c>
      <c r="DM35" s="634"/>
      <c r="DN35" s="634"/>
      <c r="DO35" s="634"/>
      <c r="DP35" s="634"/>
      <c r="DQ35" s="634"/>
      <c r="DR35" s="634"/>
      <c r="DS35" s="634"/>
      <c r="DT35" s="634"/>
      <c r="DU35" s="634"/>
      <c r="DV35" s="635"/>
      <c r="DW35" s="624">
        <v>0.7</v>
      </c>
      <c r="DX35" s="636"/>
      <c r="DY35" s="636"/>
      <c r="DZ35" s="636"/>
      <c r="EA35" s="636"/>
      <c r="EB35" s="636"/>
      <c r="EC35" s="648"/>
    </row>
    <row r="36" spans="2:133" ht="11.25" customHeight="1" x14ac:dyDescent="0.2">
      <c r="B36" s="618" t="s">
        <v>315</v>
      </c>
      <c r="C36" s="619"/>
      <c r="D36" s="619"/>
      <c r="E36" s="619"/>
      <c r="F36" s="619"/>
      <c r="G36" s="619"/>
      <c r="H36" s="619"/>
      <c r="I36" s="619"/>
      <c r="J36" s="619"/>
      <c r="K36" s="619"/>
      <c r="L36" s="619"/>
      <c r="M36" s="619"/>
      <c r="N36" s="619"/>
      <c r="O36" s="619"/>
      <c r="P36" s="619"/>
      <c r="Q36" s="620"/>
      <c r="R36" s="621">
        <v>289383</v>
      </c>
      <c r="S36" s="622"/>
      <c r="T36" s="622"/>
      <c r="U36" s="622"/>
      <c r="V36" s="622"/>
      <c r="W36" s="622"/>
      <c r="X36" s="622"/>
      <c r="Y36" s="623"/>
      <c r="Z36" s="659">
        <v>5.2</v>
      </c>
      <c r="AA36" s="659"/>
      <c r="AB36" s="659"/>
      <c r="AC36" s="659"/>
      <c r="AD36" s="660" t="s">
        <v>122</v>
      </c>
      <c r="AE36" s="660"/>
      <c r="AF36" s="660"/>
      <c r="AG36" s="660"/>
      <c r="AH36" s="660"/>
      <c r="AI36" s="660"/>
      <c r="AJ36" s="660"/>
      <c r="AK36" s="660"/>
      <c r="AL36" s="624" t="s">
        <v>122</v>
      </c>
      <c r="AM36" s="625"/>
      <c r="AN36" s="625"/>
      <c r="AO36" s="661"/>
      <c r="AP36" s="222"/>
      <c r="AQ36" s="670" t="s">
        <v>316</v>
      </c>
      <c r="AR36" s="671"/>
      <c r="AS36" s="671"/>
      <c r="AT36" s="671"/>
      <c r="AU36" s="671"/>
      <c r="AV36" s="671"/>
      <c r="AW36" s="671"/>
      <c r="AX36" s="671"/>
      <c r="AY36" s="672"/>
      <c r="AZ36" s="676">
        <v>815893</v>
      </c>
      <c r="BA36" s="677"/>
      <c r="BB36" s="677"/>
      <c r="BC36" s="677"/>
      <c r="BD36" s="677"/>
      <c r="BE36" s="677"/>
      <c r="BF36" s="678"/>
      <c r="BG36" s="679" t="s">
        <v>317</v>
      </c>
      <c r="BH36" s="680"/>
      <c r="BI36" s="680"/>
      <c r="BJ36" s="680"/>
      <c r="BK36" s="680"/>
      <c r="BL36" s="680"/>
      <c r="BM36" s="680"/>
      <c r="BN36" s="680"/>
      <c r="BO36" s="680"/>
      <c r="BP36" s="680"/>
      <c r="BQ36" s="680"/>
      <c r="BR36" s="680"/>
      <c r="BS36" s="680"/>
      <c r="BT36" s="680"/>
      <c r="BU36" s="681"/>
      <c r="BV36" s="676">
        <v>17089</v>
      </c>
      <c r="BW36" s="677"/>
      <c r="BX36" s="677"/>
      <c r="BY36" s="677"/>
      <c r="BZ36" s="677"/>
      <c r="CA36" s="677"/>
      <c r="CB36" s="678"/>
      <c r="CD36" s="618" t="s">
        <v>318</v>
      </c>
      <c r="CE36" s="619"/>
      <c r="CF36" s="619"/>
      <c r="CG36" s="619"/>
      <c r="CH36" s="619"/>
      <c r="CI36" s="619"/>
      <c r="CJ36" s="619"/>
      <c r="CK36" s="619"/>
      <c r="CL36" s="619"/>
      <c r="CM36" s="619"/>
      <c r="CN36" s="619"/>
      <c r="CO36" s="619"/>
      <c r="CP36" s="619"/>
      <c r="CQ36" s="620"/>
      <c r="CR36" s="621">
        <v>1082389</v>
      </c>
      <c r="CS36" s="622"/>
      <c r="CT36" s="622"/>
      <c r="CU36" s="622"/>
      <c r="CV36" s="622"/>
      <c r="CW36" s="622"/>
      <c r="CX36" s="622"/>
      <c r="CY36" s="623"/>
      <c r="CZ36" s="624">
        <v>20.5</v>
      </c>
      <c r="DA36" s="636"/>
      <c r="DB36" s="636"/>
      <c r="DC36" s="637"/>
      <c r="DD36" s="627">
        <v>990140</v>
      </c>
      <c r="DE36" s="622"/>
      <c r="DF36" s="622"/>
      <c r="DG36" s="622"/>
      <c r="DH36" s="622"/>
      <c r="DI36" s="622"/>
      <c r="DJ36" s="622"/>
      <c r="DK36" s="623"/>
      <c r="DL36" s="627">
        <v>605384</v>
      </c>
      <c r="DM36" s="622"/>
      <c r="DN36" s="622"/>
      <c r="DO36" s="622"/>
      <c r="DP36" s="622"/>
      <c r="DQ36" s="622"/>
      <c r="DR36" s="622"/>
      <c r="DS36" s="622"/>
      <c r="DT36" s="622"/>
      <c r="DU36" s="622"/>
      <c r="DV36" s="623"/>
      <c r="DW36" s="624">
        <v>17.3</v>
      </c>
      <c r="DX36" s="636"/>
      <c r="DY36" s="636"/>
      <c r="DZ36" s="636"/>
      <c r="EA36" s="636"/>
      <c r="EB36" s="636"/>
      <c r="EC36" s="648"/>
    </row>
    <row r="37" spans="2:133" ht="11.25" customHeight="1" x14ac:dyDescent="0.2">
      <c r="B37" s="618" t="s">
        <v>319</v>
      </c>
      <c r="C37" s="619"/>
      <c r="D37" s="619"/>
      <c r="E37" s="619"/>
      <c r="F37" s="619"/>
      <c r="G37" s="619"/>
      <c r="H37" s="619"/>
      <c r="I37" s="619"/>
      <c r="J37" s="619"/>
      <c r="K37" s="619"/>
      <c r="L37" s="619"/>
      <c r="M37" s="619"/>
      <c r="N37" s="619"/>
      <c r="O37" s="619"/>
      <c r="P37" s="619"/>
      <c r="Q37" s="620"/>
      <c r="R37" s="621">
        <v>107619</v>
      </c>
      <c r="S37" s="622"/>
      <c r="T37" s="622"/>
      <c r="U37" s="622"/>
      <c r="V37" s="622"/>
      <c r="W37" s="622"/>
      <c r="X37" s="622"/>
      <c r="Y37" s="623"/>
      <c r="Z37" s="659">
        <v>1.9</v>
      </c>
      <c r="AA37" s="659"/>
      <c r="AB37" s="659"/>
      <c r="AC37" s="659"/>
      <c r="AD37" s="660">
        <v>3</v>
      </c>
      <c r="AE37" s="660"/>
      <c r="AF37" s="660"/>
      <c r="AG37" s="660"/>
      <c r="AH37" s="660"/>
      <c r="AI37" s="660"/>
      <c r="AJ37" s="660"/>
      <c r="AK37" s="660"/>
      <c r="AL37" s="624">
        <v>0</v>
      </c>
      <c r="AM37" s="625"/>
      <c r="AN37" s="625"/>
      <c r="AO37" s="661"/>
      <c r="AQ37" s="654" t="s">
        <v>320</v>
      </c>
      <c r="AR37" s="655"/>
      <c r="AS37" s="655"/>
      <c r="AT37" s="655"/>
      <c r="AU37" s="655"/>
      <c r="AV37" s="655"/>
      <c r="AW37" s="655"/>
      <c r="AX37" s="655"/>
      <c r="AY37" s="656"/>
      <c r="AZ37" s="621">
        <v>391006</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7597</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261161</v>
      </c>
      <c r="CS37" s="634"/>
      <c r="CT37" s="634"/>
      <c r="CU37" s="634"/>
      <c r="CV37" s="634"/>
      <c r="CW37" s="634"/>
      <c r="CX37" s="634"/>
      <c r="CY37" s="635"/>
      <c r="CZ37" s="624">
        <v>5</v>
      </c>
      <c r="DA37" s="636"/>
      <c r="DB37" s="636"/>
      <c r="DC37" s="637"/>
      <c r="DD37" s="627">
        <v>261120</v>
      </c>
      <c r="DE37" s="634"/>
      <c r="DF37" s="634"/>
      <c r="DG37" s="634"/>
      <c r="DH37" s="634"/>
      <c r="DI37" s="634"/>
      <c r="DJ37" s="634"/>
      <c r="DK37" s="635"/>
      <c r="DL37" s="627">
        <v>229649</v>
      </c>
      <c r="DM37" s="634"/>
      <c r="DN37" s="634"/>
      <c r="DO37" s="634"/>
      <c r="DP37" s="634"/>
      <c r="DQ37" s="634"/>
      <c r="DR37" s="634"/>
      <c r="DS37" s="634"/>
      <c r="DT37" s="634"/>
      <c r="DU37" s="634"/>
      <c r="DV37" s="635"/>
      <c r="DW37" s="624">
        <v>6.6</v>
      </c>
      <c r="DX37" s="636"/>
      <c r="DY37" s="636"/>
      <c r="DZ37" s="636"/>
      <c r="EA37" s="636"/>
      <c r="EB37" s="636"/>
      <c r="EC37" s="648"/>
    </row>
    <row r="38" spans="2:133" ht="11.25" customHeight="1" x14ac:dyDescent="0.2">
      <c r="B38" s="618" t="s">
        <v>323</v>
      </c>
      <c r="C38" s="619"/>
      <c r="D38" s="619"/>
      <c r="E38" s="619"/>
      <c r="F38" s="619"/>
      <c r="G38" s="619"/>
      <c r="H38" s="619"/>
      <c r="I38" s="619"/>
      <c r="J38" s="619"/>
      <c r="K38" s="619"/>
      <c r="L38" s="619"/>
      <c r="M38" s="619"/>
      <c r="N38" s="619"/>
      <c r="O38" s="619"/>
      <c r="P38" s="619"/>
      <c r="Q38" s="620"/>
      <c r="R38" s="621">
        <v>156022</v>
      </c>
      <c r="S38" s="622"/>
      <c r="T38" s="622"/>
      <c r="U38" s="622"/>
      <c r="V38" s="622"/>
      <c r="W38" s="622"/>
      <c r="X38" s="622"/>
      <c r="Y38" s="623"/>
      <c r="Z38" s="659">
        <v>2.8</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v>35267</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1231</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389620</v>
      </c>
      <c r="CS38" s="622"/>
      <c r="CT38" s="622"/>
      <c r="CU38" s="622"/>
      <c r="CV38" s="622"/>
      <c r="CW38" s="622"/>
      <c r="CX38" s="622"/>
      <c r="CY38" s="623"/>
      <c r="CZ38" s="624">
        <v>7.4</v>
      </c>
      <c r="DA38" s="636"/>
      <c r="DB38" s="636"/>
      <c r="DC38" s="637"/>
      <c r="DD38" s="627">
        <v>328284</v>
      </c>
      <c r="DE38" s="622"/>
      <c r="DF38" s="622"/>
      <c r="DG38" s="622"/>
      <c r="DH38" s="622"/>
      <c r="DI38" s="622"/>
      <c r="DJ38" s="622"/>
      <c r="DK38" s="623"/>
      <c r="DL38" s="627">
        <v>316699</v>
      </c>
      <c r="DM38" s="622"/>
      <c r="DN38" s="622"/>
      <c r="DO38" s="622"/>
      <c r="DP38" s="622"/>
      <c r="DQ38" s="622"/>
      <c r="DR38" s="622"/>
      <c r="DS38" s="622"/>
      <c r="DT38" s="622"/>
      <c r="DU38" s="622"/>
      <c r="DV38" s="623"/>
      <c r="DW38" s="624">
        <v>9</v>
      </c>
      <c r="DX38" s="636"/>
      <c r="DY38" s="636"/>
      <c r="DZ38" s="636"/>
      <c r="EA38" s="636"/>
      <c r="EB38" s="636"/>
      <c r="EC38" s="648"/>
    </row>
    <row r="39" spans="2:133" ht="11.25" customHeight="1" x14ac:dyDescent="0.2">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t="s">
        <v>122</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1943</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361386</v>
      </c>
      <c r="CS39" s="634"/>
      <c r="CT39" s="634"/>
      <c r="CU39" s="634"/>
      <c r="CV39" s="634"/>
      <c r="CW39" s="634"/>
      <c r="CX39" s="634"/>
      <c r="CY39" s="635"/>
      <c r="CZ39" s="624">
        <v>6.9</v>
      </c>
      <c r="DA39" s="636"/>
      <c r="DB39" s="636"/>
      <c r="DC39" s="637"/>
      <c r="DD39" s="627">
        <v>115154</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331</v>
      </c>
      <c r="C40" s="619"/>
      <c r="D40" s="619"/>
      <c r="E40" s="619"/>
      <c r="F40" s="619"/>
      <c r="G40" s="619"/>
      <c r="H40" s="619"/>
      <c r="I40" s="619"/>
      <c r="J40" s="619"/>
      <c r="K40" s="619"/>
      <c r="L40" s="619"/>
      <c r="M40" s="619"/>
      <c r="N40" s="619"/>
      <c r="O40" s="619"/>
      <c r="P40" s="619"/>
      <c r="Q40" s="620"/>
      <c r="R40" s="621">
        <v>23122</v>
      </c>
      <c r="S40" s="622"/>
      <c r="T40" s="622"/>
      <c r="U40" s="622"/>
      <c r="V40" s="622"/>
      <c r="W40" s="622"/>
      <c r="X40" s="622"/>
      <c r="Y40" s="623"/>
      <c r="Z40" s="659">
        <v>0.4</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t="s">
        <v>122</v>
      </c>
      <c r="BA40" s="622"/>
      <c r="BB40" s="622"/>
      <c r="BC40" s="622"/>
      <c r="BD40" s="634"/>
      <c r="BE40" s="634"/>
      <c r="BF40" s="657"/>
      <c r="BG40" s="662" t="s">
        <v>333</v>
      </c>
      <c r="BH40" s="663"/>
      <c r="BI40" s="663"/>
      <c r="BJ40" s="663"/>
      <c r="BK40" s="663"/>
      <c r="BL40" s="223"/>
      <c r="BM40" s="619" t="s">
        <v>334</v>
      </c>
      <c r="BN40" s="619"/>
      <c r="BO40" s="619"/>
      <c r="BP40" s="619"/>
      <c r="BQ40" s="619"/>
      <c r="BR40" s="619"/>
      <c r="BS40" s="619"/>
      <c r="BT40" s="619"/>
      <c r="BU40" s="620"/>
      <c r="BV40" s="621">
        <v>90</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11000</v>
      </c>
      <c r="CS40" s="622"/>
      <c r="CT40" s="622"/>
      <c r="CU40" s="622"/>
      <c r="CV40" s="622"/>
      <c r="CW40" s="622"/>
      <c r="CX40" s="622"/>
      <c r="CY40" s="623"/>
      <c r="CZ40" s="624">
        <v>0.2</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336</v>
      </c>
      <c r="C41" s="603"/>
      <c r="D41" s="603"/>
      <c r="E41" s="603"/>
      <c r="F41" s="603"/>
      <c r="G41" s="603"/>
      <c r="H41" s="603"/>
      <c r="I41" s="603"/>
      <c r="J41" s="603"/>
      <c r="K41" s="603"/>
      <c r="L41" s="603"/>
      <c r="M41" s="603"/>
      <c r="N41" s="603"/>
      <c r="O41" s="603"/>
      <c r="P41" s="603"/>
      <c r="Q41" s="604"/>
      <c r="R41" s="605">
        <v>5608723</v>
      </c>
      <c r="S41" s="646"/>
      <c r="T41" s="646"/>
      <c r="U41" s="646"/>
      <c r="V41" s="646"/>
      <c r="W41" s="646"/>
      <c r="X41" s="646"/>
      <c r="Y41" s="649"/>
      <c r="Z41" s="650">
        <v>100</v>
      </c>
      <c r="AA41" s="650"/>
      <c r="AB41" s="650"/>
      <c r="AC41" s="650"/>
      <c r="AD41" s="651">
        <v>3477681</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61808</v>
      </c>
      <c r="BA41" s="622"/>
      <c r="BB41" s="622"/>
      <c r="BC41" s="622"/>
      <c r="BD41" s="634"/>
      <c r="BE41" s="634"/>
      <c r="BF41" s="657"/>
      <c r="BG41" s="662"/>
      <c r="BH41" s="663"/>
      <c r="BI41" s="663"/>
      <c r="BJ41" s="663"/>
      <c r="BK41" s="663"/>
      <c r="BL41" s="223"/>
      <c r="BM41" s="619" t="s">
        <v>338</v>
      </c>
      <c r="BN41" s="619"/>
      <c r="BO41" s="619"/>
      <c r="BP41" s="619"/>
      <c r="BQ41" s="619"/>
      <c r="BR41" s="619"/>
      <c r="BS41" s="619"/>
      <c r="BT41" s="619"/>
      <c r="BU41" s="620"/>
      <c r="BV41" s="621" t="s">
        <v>122</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340</v>
      </c>
      <c r="AR42" s="667"/>
      <c r="AS42" s="667"/>
      <c r="AT42" s="667"/>
      <c r="AU42" s="667"/>
      <c r="AV42" s="667"/>
      <c r="AW42" s="667"/>
      <c r="AX42" s="667"/>
      <c r="AY42" s="668"/>
      <c r="AZ42" s="605">
        <v>327812</v>
      </c>
      <c r="BA42" s="646"/>
      <c r="BB42" s="646"/>
      <c r="BC42" s="646"/>
      <c r="BD42" s="606"/>
      <c r="BE42" s="606"/>
      <c r="BF42" s="669"/>
      <c r="BG42" s="664"/>
      <c r="BH42" s="665"/>
      <c r="BI42" s="665"/>
      <c r="BJ42" s="665"/>
      <c r="BK42" s="665"/>
      <c r="BL42" s="224"/>
      <c r="BM42" s="603" t="s">
        <v>341</v>
      </c>
      <c r="BN42" s="603"/>
      <c r="BO42" s="603"/>
      <c r="BP42" s="603"/>
      <c r="BQ42" s="603"/>
      <c r="BR42" s="603"/>
      <c r="BS42" s="603"/>
      <c r="BT42" s="603"/>
      <c r="BU42" s="604"/>
      <c r="BV42" s="605">
        <v>352</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353534</v>
      </c>
      <c r="CS42" s="634"/>
      <c r="CT42" s="634"/>
      <c r="CU42" s="634"/>
      <c r="CV42" s="634"/>
      <c r="CW42" s="634"/>
      <c r="CX42" s="634"/>
      <c r="CY42" s="635"/>
      <c r="CZ42" s="624">
        <v>6.7</v>
      </c>
      <c r="DA42" s="636"/>
      <c r="DB42" s="636"/>
      <c r="DC42" s="637"/>
      <c r="DD42" s="627">
        <v>155505</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14" t="s">
        <v>343</v>
      </c>
      <c r="CD43" s="618" t="s">
        <v>344</v>
      </c>
      <c r="CE43" s="619"/>
      <c r="CF43" s="619"/>
      <c r="CG43" s="619"/>
      <c r="CH43" s="619"/>
      <c r="CI43" s="619"/>
      <c r="CJ43" s="619"/>
      <c r="CK43" s="619"/>
      <c r="CL43" s="619"/>
      <c r="CM43" s="619"/>
      <c r="CN43" s="619"/>
      <c r="CO43" s="619"/>
      <c r="CP43" s="619"/>
      <c r="CQ43" s="620"/>
      <c r="CR43" s="621">
        <v>8327</v>
      </c>
      <c r="CS43" s="634"/>
      <c r="CT43" s="634"/>
      <c r="CU43" s="634"/>
      <c r="CV43" s="634"/>
      <c r="CW43" s="634"/>
      <c r="CX43" s="634"/>
      <c r="CY43" s="635"/>
      <c r="CZ43" s="624">
        <v>0.2</v>
      </c>
      <c r="DA43" s="636"/>
      <c r="DB43" s="636"/>
      <c r="DC43" s="637"/>
      <c r="DD43" s="627">
        <v>8327</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353534</v>
      </c>
      <c r="CS44" s="622"/>
      <c r="CT44" s="622"/>
      <c r="CU44" s="622"/>
      <c r="CV44" s="622"/>
      <c r="CW44" s="622"/>
      <c r="CX44" s="622"/>
      <c r="CY44" s="623"/>
      <c r="CZ44" s="624">
        <v>6.7</v>
      </c>
      <c r="DA44" s="625"/>
      <c r="DB44" s="625"/>
      <c r="DC44" s="626"/>
      <c r="DD44" s="627">
        <v>155505</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85459</v>
      </c>
      <c r="CS45" s="634"/>
      <c r="CT45" s="634"/>
      <c r="CU45" s="634"/>
      <c r="CV45" s="634"/>
      <c r="CW45" s="634"/>
      <c r="CX45" s="634"/>
      <c r="CY45" s="635"/>
      <c r="CZ45" s="624">
        <v>1.6</v>
      </c>
      <c r="DA45" s="636"/>
      <c r="DB45" s="636"/>
      <c r="DC45" s="637"/>
      <c r="DD45" s="627">
        <v>20231</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25"/>
      <c r="CD46" s="642"/>
      <c r="CE46" s="643"/>
      <c r="CF46" s="618" t="s">
        <v>349</v>
      </c>
      <c r="CG46" s="619"/>
      <c r="CH46" s="619"/>
      <c r="CI46" s="619"/>
      <c r="CJ46" s="619"/>
      <c r="CK46" s="619"/>
      <c r="CL46" s="619"/>
      <c r="CM46" s="619"/>
      <c r="CN46" s="619"/>
      <c r="CO46" s="619"/>
      <c r="CP46" s="619"/>
      <c r="CQ46" s="620"/>
      <c r="CR46" s="621">
        <v>263061</v>
      </c>
      <c r="CS46" s="622"/>
      <c r="CT46" s="622"/>
      <c r="CU46" s="622"/>
      <c r="CV46" s="622"/>
      <c r="CW46" s="622"/>
      <c r="CX46" s="622"/>
      <c r="CY46" s="623"/>
      <c r="CZ46" s="624">
        <v>5</v>
      </c>
      <c r="DA46" s="625"/>
      <c r="DB46" s="625"/>
      <c r="DC46" s="626"/>
      <c r="DD46" s="627">
        <v>130260</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25"/>
      <c r="CD47" s="642"/>
      <c r="CE47" s="643"/>
      <c r="CF47" s="618" t="s">
        <v>350</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25"/>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25"/>
      <c r="CD49" s="602" t="s">
        <v>352</v>
      </c>
      <c r="CE49" s="603"/>
      <c r="CF49" s="603"/>
      <c r="CG49" s="603"/>
      <c r="CH49" s="603"/>
      <c r="CI49" s="603"/>
      <c r="CJ49" s="603"/>
      <c r="CK49" s="603"/>
      <c r="CL49" s="603"/>
      <c r="CM49" s="603"/>
      <c r="CN49" s="603"/>
      <c r="CO49" s="603"/>
      <c r="CP49" s="603"/>
      <c r="CQ49" s="604"/>
      <c r="CR49" s="605">
        <v>5271428</v>
      </c>
      <c r="CS49" s="606"/>
      <c r="CT49" s="606"/>
      <c r="CU49" s="606"/>
      <c r="CV49" s="606"/>
      <c r="CW49" s="606"/>
      <c r="CX49" s="606"/>
      <c r="CY49" s="607"/>
      <c r="CZ49" s="608">
        <v>100</v>
      </c>
      <c r="DA49" s="609"/>
      <c r="DB49" s="609"/>
      <c r="DC49" s="610"/>
      <c r="DD49" s="611">
        <v>3847031</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acHcrYQffAve6GDFtSEol5BDJBVj+NuJKCVNkr2EdSayDA5Zjg2Yb08G7DRkJC4RYcMPyFYTs0NWChy1SM+cQQ==" saltValue="mo3pTyenT5MwYxeggwjtM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354</v>
      </c>
      <c r="DK2" s="1092"/>
      <c r="DL2" s="1092"/>
      <c r="DM2" s="1092"/>
      <c r="DN2" s="1092"/>
      <c r="DO2" s="1093"/>
      <c r="DP2" s="228"/>
      <c r="DQ2" s="1091" t="s">
        <v>355</v>
      </c>
      <c r="DR2" s="1092"/>
      <c r="DS2" s="1092"/>
      <c r="DT2" s="1092"/>
      <c r="DU2" s="1092"/>
      <c r="DV2" s="1092"/>
      <c r="DW2" s="1092"/>
      <c r="DX2" s="1092"/>
      <c r="DY2" s="1092"/>
      <c r="DZ2" s="1093"/>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2">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32"/>
      <c r="BA5" s="232"/>
      <c r="BB5" s="232"/>
      <c r="BC5" s="232"/>
      <c r="BD5" s="232"/>
      <c r="BE5" s="233"/>
      <c r="BF5" s="233"/>
      <c r="BG5" s="233"/>
      <c r="BH5" s="233"/>
      <c r="BI5" s="233"/>
      <c r="BJ5" s="233"/>
      <c r="BK5" s="233"/>
      <c r="BL5" s="233"/>
      <c r="BM5" s="233"/>
      <c r="BN5" s="233"/>
      <c r="BO5" s="233"/>
      <c r="BP5" s="233"/>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34"/>
    </row>
    <row r="6" spans="1:131" s="235"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2">
      <c r="A7" s="236">
        <v>1</v>
      </c>
      <c r="B7" s="1047" t="s">
        <v>375</v>
      </c>
      <c r="C7" s="1048"/>
      <c r="D7" s="1048"/>
      <c r="E7" s="1048"/>
      <c r="F7" s="1048"/>
      <c r="G7" s="1048"/>
      <c r="H7" s="1048"/>
      <c r="I7" s="1048"/>
      <c r="J7" s="1048"/>
      <c r="K7" s="1048"/>
      <c r="L7" s="1048"/>
      <c r="M7" s="1048"/>
      <c r="N7" s="1048"/>
      <c r="O7" s="1048"/>
      <c r="P7" s="1049"/>
      <c r="Q7" s="1102">
        <v>5613</v>
      </c>
      <c r="R7" s="1103"/>
      <c r="S7" s="1103"/>
      <c r="T7" s="1103"/>
      <c r="U7" s="1103"/>
      <c r="V7" s="1103">
        <v>5276</v>
      </c>
      <c r="W7" s="1103"/>
      <c r="X7" s="1103"/>
      <c r="Y7" s="1103"/>
      <c r="Z7" s="1103"/>
      <c r="AA7" s="1103">
        <v>337</v>
      </c>
      <c r="AB7" s="1103"/>
      <c r="AC7" s="1103"/>
      <c r="AD7" s="1103"/>
      <c r="AE7" s="1104"/>
      <c r="AF7" s="1105">
        <v>266</v>
      </c>
      <c r="AG7" s="1106"/>
      <c r="AH7" s="1106"/>
      <c r="AI7" s="1106"/>
      <c r="AJ7" s="1107"/>
      <c r="AK7" s="1108">
        <v>400</v>
      </c>
      <c r="AL7" s="1109"/>
      <c r="AM7" s="1109"/>
      <c r="AN7" s="1109"/>
      <c r="AO7" s="1109"/>
      <c r="AP7" s="1109">
        <v>3576</v>
      </c>
      <c r="AQ7" s="1109"/>
      <c r="AR7" s="1109"/>
      <c r="AS7" s="1109"/>
      <c r="AT7" s="1109"/>
      <c r="AU7" s="1110" t="s">
        <v>553</v>
      </c>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34"/>
    </row>
    <row r="8" spans="1:131" s="235" customFormat="1" ht="26.25" customHeight="1" x14ac:dyDescent="0.2">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x14ac:dyDescent="0.2">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2">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2">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2">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2">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2">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2">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2">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2">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2">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2">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2">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5">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2">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5">
      <c r="A23" s="240" t="s">
        <v>377</v>
      </c>
      <c r="B23" s="937" t="s">
        <v>378</v>
      </c>
      <c r="C23" s="938"/>
      <c r="D23" s="938"/>
      <c r="E23" s="938"/>
      <c r="F23" s="938"/>
      <c r="G23" s="938"/>
      <c r="H23" s="938"/>
      <c r="I23" s="938"/>
      <c r="J23" s="938"/>
      <c r="K23" s="938"/>
      <c r="L23" s="938"/>
      <c r="M23" s="938"/>
      <c r="N23" s="938"/>
      <c r="O23" s="938"/>
      <c r="P23" s="948"/>
      <c r="Q23" s="1067">
        <v>5613</v>
      </c>
      <c r="R23" s="1061"/>
      <c r="S23" s="1061"/>
      <c r="T23" s="1061"/>
      <c r="U23" s="1061"/>
      <c r="V23" s="1061">
        <v>5276</v>
      </c>
      <c r="W23" s="1061"/>
      <c r="X23" s="1061"/>
      <c r="Y23" s="1061"/>
      <c r="Z23" s="1061"/>
      <c r="AA23" s="1061">
        <v>337</v>
      </c>
      <c r="AB23" s="1061"/>
      <c r="AC23" s="1061"/>
      <c r="AD23" s="1061"/>
      <c r="AE23" s="1068"/>
      <c r="AF23" s="1069">
        <v>266</v>
      </c>
      <c r="AG23" s="1061"/>
      <c r="AH23" s="1061"/>
      <c r="AI23" s="1061"/>
      <c r="AJ23" s="1070"/>
      <c r="AK23" s="1071"/>
      <c r="AL23" s="1072"/>
      <c r="AM23" s="1072"/>
      <c r="AN23" s="1072"/>
      <c r="AO23" s="1072"/>
      <c r="AP23" s="1061">
        <v>3576</v>
      </c>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2">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5">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2">
      <c r="A26" s="995" t="s">
        <v>358</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365</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2">
      <c r="A28" s="242">
        <v>1</v>
      </c>
      <c r="B28" s="1047" t="s">
        <v>389</v>
      </c>
      <c r="C28" s="1048"/>
      <c r="D28" s="1048"/>
      <c r="E28" s="1048"/>
      <c r="F28" s="1048"/>
      <c r="G28" s="1048"/>
      <c r="H28" s="1048"/>
      <c r="I28" s="1048"/>
      <c r="J28" s="1048"/>
      <c r="K28" s="1048"/>
      <c r="L28" s="1048"/>
      <c r="M28" s="1048"/>
      <c r="N28" s="1048"/>
      <c r="O28" s="1048"/>
      <c r="P28" s="1049"/>
      <c r="Q28" s="1050">
        <v>994</v>
      </c>
      <c r="R28" s="1051"/>
      <c r="S28" s="1051"/>
      <c r="T28" s="1051"/>
      <c r="U28" s="1051"/>
      <c r="V28" s="1051">
        <v>977</v>
      </c>
      <c r="W28" s="1051"/>
      <c r="X28" s="1051"/>
      <c r="Y28" s="1051"/>
      <c r="Z28" s="1051"/>
      <c r="AA28" s="1051">
        <v>17</v>
      </c>
      <c r="AB28" s="1051"/>
      <c r="AC28" s="1051"/>
      <c r="AD28" s="1051"/>
      <c r="AE28" s="1052"/>
      <c r="AF28" s="1053">
        <v>17</v>
      </c>
      <c r="AG28" s="1051"/>
      <c r="AH28" s="1051"/>
      <c r="AI28" s="1051"/>
      <c r="AJ28" s="1054"/>
      <c r="AK28" s="1042">
        <v>62</v>
      </c>
      <c r="AL28" s="1043"/>
      <c r="AM28" s="1043"/>
      <c r="AN28" s="1043"/>
      <c r="AO28" s="1043"/>
      <c r="AP28" s="1043" t="s">
        <v>487</v>
      </c>
      <c r="AQ28" s="1043"/>
      <c r="AR28" s="1043"/>
      <c r="AS28" s="1043"/>
      <c r="AT28" s="1043"/>
      <c r="AU28" s="1043" t="s">
        <v>487</v>
      </c>
      <c r="AV28" s="1043"/>
      <c r="AW28" s="1043"/>
      <c r="AX28" s="1043"/>
      <c r="AY28" s="1043"/>
      <c r="AZ28" s="1044" t="s">
        <v>487</v>
      </c>
      <c r="BA28" s="1044"/>
      <c r="BB28" s="1044"/>
      <c r="BC28" s="1044"/>
      <c r="BD28" s="1044"/>
      <c r="BE28" s="1045" t="s">
        <v>554</v>
      </c>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2">
      <c r="A29" s="242">
        <v>2</v>
      </c>
      <c r="B29" s="1030" t="s">
        <v>390</v>
      </c>
      <c r="C29" s="1031"/>
      <c r="D29" s="1031"/>
      <c r="E29" s="1031"/>
      <c r="F29" s="1031"/>
      <c r="G29" s="1031"/>
      <c r="H29" s="1031"/>
      <c r="I29" s="1031"/>
      <c r="J29" s="1031"/>
      <c r="K29" s="1031"/>
      <c r="L29" s="1031"/>
      <c r="M29" s="1031"/>
      <c r="N29" s="1031"/>
      <c r="O29" s="1031"/>
      <c r="P29" s="1032"/>
      <c r="Q29" s="1038">
        <v>185</v>
      </c>
      <c r="R29" s="1039"/>
      <c r="S29" s="1039"/>
      <c r="T29" s="1039"/>
      <c r="U29" s="1039"/>
      <c r="V29" s="1039">
        <v>181</v>
      </c>
      <c r="W29" s="1039"/>
      <c r="X29" s="1039"/>
      <c r="Y29" s="1039"/>
      <c r="Z29" s="1039"/>
      <c r="AA29" s="1039">
        <v>3</v>
      </c>
      <c r="AB29" s="1039"/>
      <c r="AC29" s="1039"/>
      <c r="AD29" s="1039"/>
      <c r="AE29" s="1040"/>
      <c r="AF29" s="1035">
        <v>3</v>
      </c>
      <c r="AG29" s="1036"/>
      <c r="AH29" s="1036"/>
      <c r="AI29" s="1036"/>
      <c r="AJ29" s="1037"/>
      <c r="AK29" s="980">
        <v>41</v>
      </c>
      <c r="AL29" s="971"/>
      <c r="AM29" s="971"/>
      <c r="AN29" s="971"/>
      <c r="AO29" s="971"/>
      <c r="AP29" s="971" t="s">
        <v>487</v>
      </c>
      <c r="AQ29" s="971"/>
      <c r="AR29" s="971"/>
      <c r="AS29" s="971"/>
      <c r="AT29" s="971"/>
      <c r="AU29" s="971" t="s">
        <v>487</v>
      </c>
      <c r="AV29" s="971"/>
      <c r="AW29" s="971"/>
      <c r="AX29" s="971"/>
      <c r="AY29" s="971"/>
      <c r="AZ29" s="1041" t="s">
        <v>487</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2">
      <c r="A30" s="242">
        <v>3</v>
      </c>
      <c r="B30" s="1030" t="s">
        <v>391</v>
      </c>
      <c r="C30" s="1031"/>
      <c r="D30" s="1031"/>
      <c r="E30" s="1031"/>
      <c r="F30" s="1031"/>
      <c r="G30" s="1031"/>
      <c r="H30" s="1031"/>
      <c r="I30" s="1031"/>
      <c r="J30" s="1031"/>
      <c r="K30" s="1031"/>
      <c r="L30" s="1031"/>
      <c r="M30" s="1031"/>
      <c r="N30" s="1031"/>
      <c r="O30" s="1031"/>
      <c r="P30" s="1032"/>
      <c r="Q30" s="1038">
        <v>963</v>
      </c>
      <c r="R30" s="1039"/>
      <c r="S30" s="1039"/>
      <c r="T30" s="1039"/>
      <c r="U30" s="1039"/>
      <c r="V30" s="1039">
        <v>936</v>
      </c>
      <c r="W30" s="1039"/>
      <c r="X30" s="1039"/>
      <c r="Y30" s="1039"/>
      <c r="Z30" s="1039"/>
      <c r="AA30" s="1039">
        <v>27</v>
      </c>
      <c r="AB30" s="1039"/>
      <c r="AC30" s="1039"/>
      <c r="AD30" s="1039"/>
      <c r="AE30" s="1040"/>
      <c r="AF30" s="1035">
        <v>27</v>
      </c>
      <c r="AG30" s="1036"/>
      <c r="AH30" s="1036"/>
      <c r="AI30" s="1036"/>
      <c r="AJ30" s="1037"/>
      <c r="AK30" s="980">
        <v>154</v>
      </c>
      <c r="AL30" s="971"/>
      <c r="AM30" s="971"/>
      <c r="AN30" s="971"/>
      <c r="AO30" s="971"/>
      <c r="AP30" s="971" t="s">
        <v>487</v>
      </c>
      <c r="AQ30" s="971"/>
      <c r="AR30" s="971"/>
      <c r="AS30" s="971"/>
      <c r="AT30" s="971"/>
      <c r="AU30" s="971" t="s">
        <v>487</v>
      </c>
      <c r="AV30" s="971"/>
      <c r="AW30" s="971"/>
      <c r="AX30" s="971"/>
      <c r="AY30" s="971"/>
      <c r="AZ30" s="1041" t="s">
        <v>487</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2">
      <c r="A31" s="242">
        <v>4</v>
      </c>
      <c r="B31" s="1030" t="s">
        <v>392</v>
      </c>
      <c r="C31" s="1031"/>
      <c r="D31" s="1031"/>
      <c r="E31" s="1031"/>
      <c r="F31" s="1031"/>
      <c r="G31" s="1031"/>
      <c r="H31" s="1031"/>
      <c r="I31" s="1031"/>
      <c r="J31" s="1031"/>
      <c r="K31" s="1031"/>
      <c r="L31" s="1031"/>
      <c r="M31" s="1031"/>
      <c r="N31" s="1031"/>
      <c r="O31" s="1031"/>
      <c r="P31" s="1032"/>
      <c r="Q31" s="1038">
        <v>253</v>
      </c>
      <c r="R31" s="1039"/>
      <c r="S31" s="1039"/>
      <c r="T31" s="1039"/>
      <c r="U31" s="1039"/>
      <c r="V31" s="1039">
        <v>263</v>
      </c>
      <c r="W31" s="1039"/>
      <c r="X31" s="1039"/>
      <c r="Y31" s="1039"/>
      <c r="Z31" s="1039"/>
      <c r="AA31" s="1039">
        <v>-11</v>
      </c>
      <c r="AB31" s="1039"/>
      <c r="AC31" s="1039"/>
      <c r="AD31" s="1039"/>
      <c r="AE31" s="1040"/>
      <c r="AF31" s="1035">
        <v>417</v>
      </c>
      <c r="AG31" s="1036"/>
      <c r="AH31" s="1036"/>
      <c r="AI31" s="1036"/>
      <c r="AJ31" s="1037"/>
      <c r="AK31" s="980">
        <v>35</v>
      </c>
      <c r="AL31" s="971"/>
      <c r="AM31" s="971"/>
      <c r="AN31" s="971"/>
      <c r="AO31" s="971"/>
      <c r="AP31" s="971">
        <v>915</v>
      </c>
      <c r="AQ31" s="971"/>
      <c r="AR31" s="971"/>
      <c r="AS31" s="971"/>
      <c r="AT31" s="971"/>
      <c r="AU31" s="971">
        <v>392</v>
      </c>
      <c r="AV31" s="971"/>
      <c r="AW31" s="971"/>
      <c r="AX31" s="971"/>
      <c r="AY31" s="971"/>
      <c r="AZ31" s="1041" t="s">
        <v>487</v>
      </c>
      <c r="BA31" s="1041"/>
      <c r="BB31" s="1041"/>
      <c r="BC31" s="1041"/>
      <c r="BD31" s="1041"/>
      <c r="BE31" s="972" t="s">
        <v>393</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2">
      <c r="A32" s="242">
        <v>5</v>
      </c>
      <c r="B32" s="1030" t="s">
        <v>394</v>
      </c>
      <c r="C32" s="1031"/>
      <c r="D32" s="1031"/>
      <c r="E32" s="1031"/>
      <c r="F32" s="1031"/>
      <c r="G32" s="1031"/>
      <c r="H32" s="1031"/>
      <c r="I32" s="1031"/>
      <c r="J32" s="1031"/>
      <c r="K32" s="1031"/>
      <c r="L32" s="1031"/>
      <c r="M32" s="1031"/>
      <c r="N32" s="1031"/>
      <c r="O32" s="1031"/>
      <c r="P32" s="1032"/>
      <c r="Q32" s="1038">
        <v>443</v>
      </c>
      <c r="R32" s="1039"/>
      <c r="S32" s="1039"/>
      <c r="T32" s="1039"/>
      <c r="U32" s="1039"/>
      <c r="V32" s="1039">
        <v>444</v>
      </c>
      <c r="W32" s="1039"/>
      <c r="X32" s="1039"/>
      <c r="Y32" s="1039"/>
      <c r="Z32" s="1039"/>
      <c r="AA32" s="1039">
        <v>-1</v>
      </c>
      <c r="AB32" s="1039"/>
      <c r="AC32" s="1039"/>
      <c r="AD32" s="1039"/>
      <c r="AE32" s="1040"/>
      <c r="AF32" s="1035">
        <v>26</v>
      </c>
      <c r="AG32" s="1036"/>
      <c r="AH32" s="1036"/>
      <c r="AI32" s="1036"/>
      <c r="AJ32" s="1037"/>
      <c r="AK32" s="980">
        <v>391</v>
      </c>
      <c r="AL32" s="971"/>
      <c r="AM32" s="971"/>
      <c r="AN32" s="971"/>
      <c r="AO32" s="971"/>
      <c r="AP32" s="971">
        <v>2695</v>
      </c>
      <c r="AQ32" s="971"/>
      <c r="AR32" s="971"/>
      <c r="AS32" s="971"/>
      <c r="AT32" s="971"/>
      <c r="AU32" s="971">
        <v>2210</v>
      </c>
      <c r="AV32" s="971"/>
      <c r="AW32" s="971"/>
      <c r="AX32" s="971"/>
      <c r="AY32" s="971"/>
      <c r="AZ32" s="1041" t="s">
        <v>487</v>
      </c>
      <c r="BA32" s="1041"/>
      <c r="BB32" s="1041"/>
      <c r="BC32" s="1041"/>
      <c r="BD32" s="1041"/>
      <c r="BE32" s="972" t="s">
        <v>393</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2">
      <c r="A33" s="242">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2">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2">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2">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2">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2">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2">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2">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2">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2">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2">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2">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2">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2">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2">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2">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2">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2">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2">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2">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2">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2">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2">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2">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2">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2">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2">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2">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5">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2">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5">
      <c r="A63" s="240" t="s">
        <v>377</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490</v>
      </c>
      <c r="AG63" s="959"/>
      <c r="AH63" s="959"/>
      <c r="AI63" s="959"/>
      <c r="AJ63" s="1022"/>
      <c r="AK63" s="1023"/>
      <c r="AL63" s="963"/>
      <c r="AM63" s="963"/>
      <c r="AN63" s="963"/>
      <c r="AO63" s="963"/>
      <c r="AP63" s="959">
        <v>3610</v>
      </c>
      <c r="AQ63" s="959"/>
      <c r="AR63" s="959"/>
      <c r="AS63" s="959"/>
      <c r="AT63" s="959"/>
      <c r="AU63" s="959">
        <v>2602</v>
      </c>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5">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2">
      <c r="A66" s="995" t="s">
        <v>398</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399</v>
      </c>
      <c r="AV66" s="1002"/>
      <c r="AW66" s="1002"/>
      <c r="AX66" s="1002"/>
      <c r="AY66" s="1003"/>
      <c r="AZ66" s="1001" t="s">
        <v>365</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2">
      <c r="A68" s="236">
        <v>1</v>
      </c>
      <c r="B68" s="985" t="s">
        <v>546</v>
      </c>
      <c r="C68" s="986"/>
      <c r="D68" s="986"/>
      <c r="E68" s="986"/>
      <c r="F68" s="986"/>
      <c r="G68" s="986"/>
      <c r="H68" s="986"/>
      <c r="I68" s="986"/>
      <c r="J68" s="986"/>
      <c r="K68" s="986"/>
      <c r="L68" s="986"/>
      <c r="M68" s="986"/>
      <c r="N68" s="986"/>
      <c r="O68" s="986"/>
      <c r="P68" s="987"/>
      <c r="Q68" s="988">
        <v>3372</v>
      </c>
      <c r="R68" s="982"/>
      <c r="S68" s="982"/>
      <c r="T68" s="982"/>
      <c r="U68" s="982"/>
      <c r="V68" s="982">
        <v>3240</v>
      </c>
      <c r="W68" s="982"/>
      <c r="X68" s="982"/>
      <c r="Y68" s="982"/>
      <c r="Z68" s="982"/>
      <c r="AA68" s="982">
        <v>132</v>
      </c>
      <c r="AB68" s="982"/>
      <c r="AC68" s="982"/>
      <c r="AD68" s="982"/>
      <c r="AE68" s="982"/>
      <c r="AF68" s="982">
        <v>132</v>
      </c>
      <c r="AG68" s="982"/>
      <c r="AH68" s="982"/>
      <c r="AI68" s="982"/>
      <c r="AJ68" s="982"/>
      <c r="AK68" s="982">
        <v>29815</v>
      </c>
      <c r="AL68" s="982"/>
      <c r="AM68" s="982"/>
      <c r="AN68" s="982"/>
      <c r="AO68" s="982"/>
      <c r="AP68" s="982">
        <v>2665</v>
      </c>
      <c r="AQ68" s="982"/>
      <c r="AR68" s="982"/>
      <c r="AS68" s="982"/>
      <c r="AT68" s="982"/>
      <c r="AU68" s="982">
        <v>131</v>
      </c>
      <c r="AV68" s="982"/>
      <c r="AW68" s="982"/>
      <c r="AX68" s="982"/>
      <c r="AY68" s="982"/>
      <c r="AZ68" s="983" t="s">
        <v>556</v>
      </c>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2">
      <c r="A69" s="238">
        <v>2</v>
      </c>
      <c r="B69" s="974" t="s">
        <v>548</v>
      </c>
      <c r="C69" s="975"/>
      <c r="D69" s="975"/>
      <c r="E69" s="975"/>
      <c r="F69" s="975"/>
      <c r="G69" s="975"/>
      <c r="H69" s="975"/>
      <c r="I69" s="975"/>
      <c r="J69" s="975"/>
      <c r="K69" s="975"/>
      <c r="L69" s="975"/>
      <c r="M69" s="975"/>
      <c r="N69" s="975"/>
      <c r="O69" s="975"/>
      <c r="P69" s="976"/>
      <c r="Q69" s="977">
        <v>63</v>
      </c>
      <c r="R69" s="971"/>
      <c r="S69" s="971"/>
      <c r="T69" s="971"/>
      <c r="U69" s="971"/>
      <c r="V69" s="971">
        <v>57</v>
      </c>
      <c r="W69" s="971"/>
      <c r="X69" s="971"/>
      <c r="Y69" s="971"/>
      <c r="Z69" s="971"/>
      <c r="AA69" s="971">
        <v>6</v>
      </c>
      <c r="AB69" s="971"/>
      <c r="AC69" s="971"/>
      <c r="AD69" s="971"/>
      <c r="AE69" s="971"/>
      <c r="AF69" s="971">
        <v>6</v>
      </c>
      <c r="AG69" s="971"/>
      <c r="AH69" s="971"/>
      <c r="AI69" s="971"/>
      <c r="AJ69" s="971"/>
      <c r="AK69" s="971" t="s">
        <v>487</v>
      </c>
      <c r="AL69" s="971"/>
      <c r="AM69" s="971"/>
      <c r="AN69" s="971"/>
      <c r="AO69" s="971"/>
      <c r="AP69" s="971" t="s">
        <v>487</v>
      </c>
      <c r="AQ69" s="971"/>
      <c r="AR69" s="971"/>
      <c r="AS69" s="971"/>
      <c r="AT69" s="971"/>
      <c r="AU69" s="971" t="s">
        <v>487</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2">
      <c r="A70" s="238">
        <v>3</v>
      </c>
      <c r="B70" s="974" t="s">
        <v>549</v>
      </c>
      <c r="C70" s="975"/>
      <c r="D70" s="975"/>
      <c r="E70" s="975"/>
      <c r="F70" s="975"/>
      <c r="G70" s="975"/>
      <c r="H70" s="975"/>
      <c r="I70" s="975"/>
      <c r="J70" s="975"/>
      <c r="K70" s="975"/>
      <c r="L70" s="975"/>
      <c r="M70" s="975"/>
      <c r="N70" s="975"/>
      <c r="O70" s="975"/>
      <c r="P70" s="976"/>
      <c r="Q70" s="977">
        <v>5949</v>
      </c>
      <c r="R70" s="971"/>
      <c r="S70" s="971"/>
      <c r="T70" s="971"/>
      <c r="U70" s="971"/>
      <c r="V70" s="971">
        <v>4240</v>
      </c>
      <c r="W70" s="971"/>
      <c r="X70" s="971"/>
      <c r="Y70" s="971"/>
      <c r="Z70" s="971"/>
      <c r="AA70" s="971">
        <v>1709</v>
      </c>
      <c r="AB70" s="971"/>
      <c r="AC70" s="971"/>
      <c r="AD70" s="971"/>
      <c r="AE70" s="971"/>
      <c r="AF70" s="971">
        <v>1709</v>
      </c>
      <c r="AG70" s="971"/>
      <c r="AH70" s="971"/>
      <c r="AI70" s="971"/>
      <c r="AJ70" s="971"/>
      <c r="AK70" s="971" t="s">
        <v>487</v>
      </c>
      <c r="AL70" s="971"/>
      <c r="AM70" s="971"/>
      <c r="AN70" s="971"/>
      <c r="AO70" s="971"/>
      <c r="AP70" s="971" t="s">
        <v>487</v>
      </c>
      <c r="AQ70" s="971"/>
      <c r="AR70" s="971"/>
      <c r="AS70" s="971"/>
      <c r="AT70" s="971"/>
      <c r="AU70" s="971" t="s">
        <v>487</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2">
      <c r="A71" s="238">
        <v>4</v>
      </c>
      <c r="B71" s="974" t="s">
        <v>547</v>
      </c>
      <c r="C71" s="975"/>
      <c r="D71" s="975"/>
      <c r="E71" s="975"/>
      <c r="F71" s="975"/>
      <c r="G71" s="975"/>
      <c r="H71" s="975"/>
      <c r="I71" s="975"/>
      <c r="J71" s="975"/>
      <c r="K71" s="975"/>
      <c r="L71" s="975"/>
      <c r="M71" s="975"/>
      <c r="N71" s="975"/>
      <c r="O71" s="975"/>
      <c r="P71" s="976"/>
      <c r="Q71" s="977">
        <v>2752</v>
      </c>
      <c r="R71" s="971"/>
      <c r="S71" s="971"/>
      <c r="T71" s="971"/>
      <c r="U71" s="971"/>
      <c r="V71" s="971">
        <v>2613</v>
      </c>
      <c r="W71" s="971"/>
      <c r="X71" s="971"/>
      <c r="Y71" s="971"/>
      <c r="Z71" s="971"/>
      <c r="AA71" s="971">
        <v>139</v>
      </c>
      <c r="AB71" s="971"/>
      <c r="AC71" s="971"/>
      <c r="AD71" s="971"/>
      <c r="AE71" s="971"/>
      <c r="AF71" s="971">
        <v>81</v>
      </c>
      <c r="AG71" s="971"/>
      <c r="AH71" s="971"/>
      <c r="AI71" s="971"/>
      <c r="AJ71" s="971"/>
      <c r="AK71" s="971" t="s">
        <v>487</v>
      </c>
      <c r="AL71" s="971"/>
      <c r="AM71" s="971"/>
      <c r="AN71" s="971"/>
      <c r="AO71" s="971"/>
      <c r="AP71" s="971">
        <v>756</v>
      </c>
      <c r="AQ71" s="971"/>
      <c r="AR71" s="971"/>
      <c r="AS71" s="971"/>
      <c r="AT71" s="971"/>
      <c r="AU71" s="971">
        <v>48</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2">
      <c r="A72" s="238">
        <v>5</v>
      </c>
      <c r="B72" s="974" t="s">
        <v>550</v>
      </c>
      <c r="C72" s="975"/>
      <c r="D72" s="975"/>
      <c r="E72" s="975"/>
      <c r="F72" s="975"/>
      <c r="G72" s="975"/>
      <c r="H72" s="975"/>
      <c r="I72" s="975"/>
      <c r="J72" s="975"/>
      <c r="K72" s="975"/>
      <c r="L72" s="975"/>
      <c r="M72" s="975"/>
      <c r="N72" s="975"/>
      <c r="O72" s="975"/>
      <c r="P72" s="976"/>
      <c r="Q72" s="977">
        <v>264</v>
      </c>
      <c r="R72" s="971"/>
      <c r="S72" s="971"/>
      <c r="T72" s="971"/>
      <c r="U72" s="971"/>
      <c r="V72" s="971">
        <v>227</v>
      </c>
      <c r="W72" s="971"/>
      <c r="X72" s="971"/>
      <c r="Y72" s="971"/>
      <c r="Z72" s="971"/>
      <c r="AA72" s="971">
        <v>37</v>
      </c>
      <c r="AB72" s="971"/>
      <c r="AC72" s="971"/>
      <c r="AD72" s="971"/>
      <c r="AE72" s="971"/>
      <c r="AF72" s="971">
        <v>37</v>
      </c>
      <c r="AG72" s="971"/>
      <c r="AH72" s="971"/>
      <c r="AI72" s="971"/>
      <c r="AJ72" s="971"/>
      <c r="AK72" s="971" t="s">
        <v>487</v>
      </c>
      <c r="AL72" s="971"/>
      <c r="AM72" s="971"/>
      <c r="AN72" s="971"/>
      <c r="AO72" s="971"/>
      <c r="AP72" s="971" t="s">
        <v>487</v>
      </c>
      <c r="AQ72" s="971"/>
      <c r="AR72" s="971"/>
      <c r="AS72" s="971"/>
      <c r="AT72" s="971"/>
      <c r="AU72" s="971" t="s">
        <v>487</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2">
      <c r="A73" s="238">
        <v>6</v>
      </c>
      <c r="B73" s="974" t="s">
        <v>551</v>
      </c>
      <c r="C73" s="975"/>
      <c r="D73" s="975"/>
      <c r="E73" s="975"/>
      <c r="F73" s="975"/>
      <c r="G73" s="975"/>
      <c r="H73" s="975"/>
      <c r="I73" s="975"/>
      <c r="J73" s="975"/>
      <c r="K73" s="975"/>
      <c r="L73" s="975"/>
      <c r="M73" s="975"/>
      <c r="N73" s="975"/>
      <c r="O73" s="975"/>
      <c r="P73" s="976"/>
      <c r="Q73" s="977">
        <v>295194</v>
      </c>
      <c r="R73" s="971"/>
      <c r="S73" s="971"/>
      <c r="T73" s="971"/>
      <c r="U73" s="971"/>
      <c r="V73" s="971">
        <v>282398</v>
      </c>
      <c r="W73" s="971"/>
      <c r="X73" s="971"/>
      <c r="Y73" s="971"/>
      <c r="Z73" s="971"/>
      <c r="AA73" s="971">
        <v>12796</v>
      </c>
      <c r="AB73" s="971"/>
      <c r="AC73" s="971"/>
      <c r="AD73" s="971"/>
      <c r="AE73" s="971"/>
      <c r="AF73" s="971">
        <v>12796</v>
      </c>
      <c r="AG73" s="971"/>
      <c r="AH73" s="971"/>
      <c r="AI73" s="971"/>
      <c r="AJ73" s="971"/>
      <c r="AK73" s="971" t="s">
        <v>487</v>
      </c>
      <c r="AL73" s="971"/>
      <c r="AM73" s="971"/>
      <c r="AN73" s="971"/>
      <c r="AO73" s="971"/>
      <c r="AP73" s="971" t="s">
        <v>487</v>
      </c>
      <c r="AQ73" s="971"/>
      <c r="AR73" s="971"/>
      <c r="AS73" s="971"/>
      <c r="AT73" s="971"/>
      <c r="AU73" s="971" t="s">
        <v>487</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2">
      <c r="A74" s="238">
        <v>7</v>
      </c>
      <c r="B74" s="974" t="s">
        <v>552</v>
      </c>
      <c r="C74" s="975"/>
      <c r="D74" s="975"/>
      <c r="E74" s="975"/>
      <c r="F74" s="975"/>
      <c r="G74" s="975"/>
      <c r="H74" s="975"/>
      <c r="I74" s="975"/>
      <c r="J74" s="975"/>
      <c r="K74" s="975"/>
      <c r="L74" s="975"/>
      <c r="M74" s="975"/>
      <c r="N74" s="975"/>
      <c r="O74" s="975"/>
      <c r="P74" s="976"/>
      <c r="Q74" s="977">
        <v>42</v>
      </c>
      <c r="R74" s="971"/>
      <c r="S74" s="971"/>
      <c r="T74" s="971"/>
      <c r="U74" s="971"/>
      <c r="V74" s="971">
        <v>35</v>
      </c>
      <c r="W74" s="971"/>
      <c r="X74" s="971"/>
      <c r="Y74" s="971"/>
      <c r="Z74" s="971"/>
      <c r="AA74" s="971">
        <v>7</v>
      </c>
      <c r="AB74" s="971"/>
      <c r="AC74" s="971"/>
      <c r="AD74" s="971"/>
      <c r="AE74" s="971"/>
      <c r="AF74" s="971">
        <v>7</v>
      </c>
      <c r="AG74" s="971"/>
      <c r="AH74" s="971"/>
      <c r="AI74" s="971"/>
      <c r="AJ74" s="971"/>
      <c r="AK74" s="971" t="s">
        <v>487</v>
      </c>
      <c r="AL74" s="971"/>
      <c r="AM74" s="971"/>
      <c r="AN74" s="971"/>
      <c r="AO74" s="971"/>
      <c r="AP74" s="971" t="s">
        <v>487</v>
      </c>
      <c r="AQ74" s="971"/>
      <c r="AR74" s="971"/>
      <c r="AS74" s="971"/>
      <c r="AT74" s="971"/>
      <c r="AU74" s="971" t="s">
        <v>487</v>
      </c>
      <c r="AV74" s="971"/>
      <c r="AW74" s="971"/>
      <c r="AX74" s="971"/>
      <c r="AY74" s="971"/>
      <c r="AZ74" s="972" t="s">
        <v>555</v>
      </c>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2">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2">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2">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2">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2">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2">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2">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2">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2">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2">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2">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2">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2">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5">
      <c r="A88" s="240" t="s">
        <v>377</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14768</v>
      </c>
      <c r="AG88" s="959"/>
      <c r="AH88" s="959"/>
      <c r="AI88" s="959"/>
      <c r="AJ88" s="959"/>
      <c r="AK88" s="963"/>
      <c r="AL88" s="963"/>
      <c r="AM88" s="963"/>
      <c r="AN88" s="963"/>
      <c r="AO88" s="963"/>
      <c r="AP88" s="959">
        <v>3421</v>
      </c>
      <c r="AQ88" s="959"/>
      <c r="AR88" s="959"/>
      <c r="AS88" s="959"/>
      <c r="AT88" s="959"/>
      <c r="AU88" s="959">
        <v>179</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2">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295</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295</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295</v>
      </c>
      <c r="DR109" s="896"/>
      <c r="DS109" s="896"/>
      <c r="DT109" s="896"/>
      <c r="DU109" s="897"/>
      <c r="DV109" s="898" t="s">
        <v>411</v>
      </c>
      <c r="DW109" s="896"/>
      <c r="DX109" s="896"/>
      <c r="DY109" s="896"/>
      <c r="DZ109" s="929"/>
    </row>
    <row r="110" spans="1:131" s="230" customFormat="1" ht="26.25" customHeight="1" x14ac:dyDescent="0.2">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395540</v>
      </c>
      <c r="AB110" s="889"/>
      <c r="AC110" s="889"/>
      <c r="AD110" s="889"/>
      <c r="AE110" s="890"/>
      <c r="AF110" s="891">
        <v>396521</v>
      </c>
      <c r="AG110" s="889"/>
      <c r="AH110" s="889"/>
      <c r="AI110" s="889"/>
      <c r="AJ110" s="890"/>
      <c r="AK110" s="891">
        <v>429922</v>
      </c>
      <c r="AL110" s="889"/>
      <c r="AM110" s="889"/>
      <c r="AN110" s="889"/>
      <c r="AO110" s="890"/>
      <c r="AP110" s="892">
        <v>14.1</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4001623</v>
      </c>
      <c r="BR110" s="842"/>
      <c r="BS110" s="842"/>
      <c r="BT110" s="842"/>
      <c r="BU110" s="842"/>
      <c r="BV110" s="842">
        <v>3839138</v>
      </c>
      <c r="BW110" s="842"/>
      <c r="BX110" s="842"/>
      <c r="BY110" s="842"/>
      <c r="BZ110" s="842"/>
      <c r="CA110" s="842">
        <v>3576412</v>
      </c>
      <c r="CB110" s="842"/>
      <c r="CC110" s="842"/>
      <c r="CD110" s="842"/>
      <c r="CE110" s="842"/>
      <c r="CF110" s="866">
        <v>116.9</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2">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2">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2860622</v>
      </c>
      <c r="BR112" s="817"/>
      <c r="BS112" s="817"/>
      <c r="BT112" s="817"/>
      <c r="BU112" s="817"/>
      <c r="BV112" s="817">
        <v>2678564</v>
      </c>
      <c r="BW112" s="817"/>
      <c r="BX112" s="817"/>
      <c r="BY112" s="817"/>
      <c r="BZ112" s="817"/>
      <c r="CA112" s="817">
        <v>2601956</v>
      </c>
      <c r="CB112" s="817"/>
      <c r="CC112" s="817"/>
      <c r="CD112" s="817"/>
      <c r="CE112" s="817"/>
      <c r="CF112" s="875">
        <v>85.1</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2">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315167</v>
      </c>
      <c r="AB113" s="919"/>
      <c r="AC113" s="919"/>
      <c r="AD113" s="919"/>
      <c r="AE113" s="920"/>
      <c r="AF113" s="921">
        <v>333073</v>
      </c>
      <c r="AG113" s="919"/>
      <c r="AH113" s="919"/>
      <c r="AI113" s="919"/>
      <c r="AJ113" s="920"/>
      <c r="AK113" s="921">
        <v>311059</v>
      </c>
      <c r="AL113" s="919"/>
      <c r="AM113" s="919"/>
      <c r="AN113" s="919"/>
      <c r="AO113" s="920"/>
      <c r="AP113" s="922">
        <v>10.199999999999999</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v>190725</v>
      </c>
      <c r="BR113" s="817"/>
      <c r="BS113" s="817"/>
      <c r="BT113" s="817"/>
      <c r="BU113" s="817"/>
      <c r="BV113" s="817">
        <v>186865</v>
      </c>
      <c r="BW113" s="817"/>
      <c r="BX113" s="817"/>
      <c r="BY113" s="817"/>
      <c r="BZ113" s="817"/>
      <c r="CA113" s="817">
        <v>178306</v>
      </c>
      <c r="CB113" s="817"/>
      <c r="CC113" s="817"/>
      <c r="CD113" s="817"/>
      <c r="CE113" s="817"/>
      <c r="CF113" s="875">
        <v>5.8</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2">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25759</v>
      </c>
      <c r="AB114" s="780"/>
      <c r="AC114" s="780"/>
      <c r="AD114" s="780"/>
      <c r="AE114" s="781"/>
      <c r="AF114" s="782">
        <v>30151</v>
      </c>
      <c r="AG114" s="780"/>
      <c r="AH114" s="780"/>
      <c r="AI114" s="780"/>
      <c r="AJ114" s="781"/>
      <c r="AK114" s="782">
        <v>33206</v>
      </c>
      <c r="AL114" s="780"/>
      <c r="AM114" s="780"/>
      <c r="AN114" s="780"/>
      <c r="AO114" s="781"/>
      <c r="AP114" s="824">
        <v>1.1000000000000001</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42482</v>
      </c>
      <c r="BR114" s="817"/>
      <c r="BS114" s="817"/>
      <c r="BT114" s="817"/>
      <c r="BU114" s="817"/>
      <c r="BV114" s="817">
        <v>80868</v>
      </c>
      <c r="BW114" s="817"/>
      <c r="BX114" s="817"/>
      <c r="BY114" s="817"/>
      <c r="BZ114" s="817"/>
      <c r="CA114" s="817">
        <v>74927</v>
      </c>
      <c r="CB114" s="817"/>
      <c r="CC114" s="817"/>
      <c r="CD114" s="817"/>
      <c r="CE114" s="817"/>
      <c r="CF114" s="875">
        <v>2.4</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2">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2">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2">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736466</v>
      </c>
      <c r="AB117" s="903"/>
      <c r="AC117" s="903"/>
      <c r="AD117" s="903"/>
      <c r="AE117" s="904"/>
      <c r="AF117" s="905">
        <v>759745</v>
      </c>
      <c r="AG117" s="903"/>
      <c r="AH117" s="903"/>
      <c r="AI117" s="903"/>
      <c r="AJ117" s="904"/>
      <c r="AK117" s="905">
        <v>774187</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2">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295</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2">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178</v>
      </c>
      <c r="BA119" s="251"/>
      <c r="BB119" s="251"/>
      <c r="BC119" s="251"/>
      <c r="BD119" s="251"/>
      <c r="BE119" s="251"/>
      <c r="BF119" s="251"/>
      <c r="BG119" s="251"/>
      <c r="BH119" s="251"/>
      <c r="BI119" s="251"/>
      <c r="BJ119" s="251"/>
      <c r="BK119" s="251"/>
      <c r="BL119" s="251"/>
      <c r="BM119" s="251"/>
      <c r="BN119" s="251"/>
      <c r="BO119" s="877" t="s">
        <v>441</v>
      </c>
      <c r="BP119" s="878"/>
      <c r="BQ119" s="879">
        <v>7095452</v>
      </c>
      <c r="BR119" s="845"/>
      <c r="BS119" s="845"/>
      <c r="BT119" s="845"/>
      <c r="BU119" s="845"/>
      <c r="BV119" s="845">
        <v>6785435</v>
      </c>
      <c r="BW119" s="845"/>
      <c r="BX119" s="845"/>
      <c r="BY119" s="845"/>
      <c r="BZ119" s="845"/>
      <c r="CA119" s="845">
        <v>6431601</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2">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4168467</v>
      </c>
      <c r="BR120" s="842"/>
      <c r="BS120" s="842"/>
      <c r="BT120" s="842"/>
      <c r="BU120" s="842"/>
      <c r="BV120" s="842">
        <v>4191936</v>
      </c>
      <c r="BW120" s="842"/>
      <c r="BX120" s="842"/>
      <c r="BY120" s="842"/>
      <c r="BZ120" s="842"/>
      <c r="CA120" s="842">
        <v>4145740</v>
      </c>
      <c r="CB120" s="842"/>
      <c r="CC120" s="842"/>
      <c r="CD120" s="842"/>
      <c r="CE120" s="842"/>
      <c r="CF120" s="866">
        <v>135.5</v>
      </c>
      <c r="CG120" s="867"/>
      <c r="CH120" s="867"/>
      <c r="CI120" s="867"/>
      <c r="CJ120" s="867"/>
      <c r="CK120" s="868" t="s">
        <v>445</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v>2809373</v>
      </c>
      <c r="DH120" s="842"/>
      <c r="DI120" s="842"/>
      <c r="DJ120" s="842"/>
      <c r="DK120" s="842"/>
      <c r="DL120" s="842">
        <v>2461818</v>
      </c>
      <c r="DM120" s="842"/>
      <c r="DN120" s="842"/>
      <c r="DO120" s="842"/>
      <c r="DP120" s="842"/>
      <c r="DQ120" s="842">
        <v>2210218</v>
      </c>
      <c r="DR120" s="842"/>
      <c r="DS120" s="842"/>
      <c r="DT120" s="842"/>
      <c r="DU120" s="842"/>
      <c r="DV120" s="843">
        <v>72.3</v>
      </c>
      <c r="DW120" s="843"/>
      <c r="DX120" s="843"/>
      <c r="DY120" s="843"/>
      <c r="DZ120" s="844"/>
    </row>
    <row r="121" spans="1:130" s="230" customFormat="1" ht="26.25" customHeight="1" x14ac:dyDescent="0.2">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v>181691</v>
      </c>
      <c r="BR121" s="817"/>
      <c r="BS121" s="817"/>
      <c r="BT121" s="817"/>
      <c r="BU121" s="817"/>
      <c r="BV121" s="817">
        <v>160889</v>
      </c>
      <c r="BW121" s="817"/>
      <c r="BX121" s="817"/>
      <c r="BY121" s="817"/>
      <c r="BZ121" s="817"/>
      <c r="CA121" s="817">
        <v>143323</v>
      </c>
      <c r="CB121" s="817"/>
      <c r="CC121" s="817"/>
      <c r="CD121" s="817"/>
      <c r="CE121" s="817"/>
      <c r="CF121" s="875">
        <v>4.7</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816">
        <v>51249</v>
      </c>
      <c r="DH121" s="817"/>
      <c r="DI121" s="817"/>
      <c r="DJ121" s="817"/>
      <c r="DK121" s="817"/>
      <c r="DL121" s="817">
        <v>216746</v>
      </c>
      <c r="DM121" s="817"/>
      <c r="DN121" s="817"/>
      <c r="DO121" s="817"/>
      <c r="DP121" s="817"/>
      <c r="DQ121" s="817">
        <v>391738</v>
      </c>
      <c r="DR121" s="817"/>
      <c r="DS121" s="817"/>
      <c r="DT121" s="817"/>
      <c r="DU121" s="817"/>
      <c r="DV121" s="794">
        <v>12.8</v>
      </c>
      <c r="DW121" s="794"/>
      <c r="DX121" s="794"/>
      <c r="DY121" s="794"/>
      <c r="DZ121" s="795"/>
    </row>
    <row r="122" spans="1:130" s="230" customFormat="1" ht="26.25" customHeight="1" x14ac:dyDescent="0.2">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4683985</v>
      </c>
      <c r="BR122" s="845"/>
      <c r="BS122" s="845"/>
      <c r="BT122" s="845"/>
      <c r="BU122" s="845"/>
      <c r="BV122" s="845">
        <v>4461175</v>
      </c>
      <c r="BW122" s="845"/>
      <c r="BX122" s="845"/>
      <c r="BY122" s="845"/>
      <c r="BZ122" s="845"/>
      <c r="CA122" s="845">
        <v>4175838</v>
      </c>
      <c r="CB122" s="845"/>
      <c r="CC122" s="845"/>
      <c r="CD122" s="845"/>
      <c r="CE122" s="845"/>
      <c r="CF122" s="846">
        <v>136.5</v>
      </c>
      <c r="CG122" s="847"/>
      <c r="CH122" s="847"/>
      <c r="CI122" s="847"/>
      <c r="CJ122" s="847"/>
      <c r="CK122" s="869"/>
      <c r="CL122" s="855"/>
      <c r="CM122" s="855"/>
      <c r="CN122" s="855"/>
      <c r="CO122" s="856"/>
      <c r="CP122" s="835" t="s">
        <v>391</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30" customFormat="1" ht="26.25" customHeight="1" x14ac:dyDescent="0.2">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178</v>
      </c>
      <c r="BA123" s="251"/>
      <c r="BB123" s="251"/>
      <c r="BC123" s="251"/>
      <c r="BD123" s="251"/>
      <c r="BE123" s="251"/>
      <c r="BF123" s="251"/>
      <c r="BG123" s="251"/>
      <c r="BH123" s="251"/>
      <c r="BI123" s="251"/>
      <c r="BJ123" s="251"/>
      <c r="BK123" s="251"/>
      <c r="BL123" s="251"/>
      <c r="BM123" s="251"/>
      <c r="BN123" s="251"/>
      <c r="BO123" s="877" t="s">
        <v>449</v>
      </c>
      <c r="BP123" s="878"/>
      <c r="BQ123" s="832">
        <v>9034143</v>
      </c>
      <c r="BR123" s="833"/>
      <c r="BS123" s="833"/>
      <c r="BT123" s="833"/>
      <c r="BU123" s="833"/>
      <c r="BV123" s="833">
        <v>8814000</v>
      </c>
      <c r="BW123" s="833"/>
      <c r="BX123" s="833"/>
      <c r="BY123" s="833"/>
      <c r="BZ123" s="833"/>
      <c r="CA123" s="833">
        <v>8464901</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30" customFormat="1" ht="26.25" customHeight="1" thickBot="1" x14ac:dyDescent="0.25">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2">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5">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2">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32"/>
      <c r="AV127" s="232"/>
      <c r="AW127" s="232"/>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5">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v>33017</v>
      </c>
      <c r="AB128" s="801"/>
      <c r="AC128" s="801"/>
      <c r="AD128" s="801"/>
      <c r="AE128" s="802"/>
      <c r="AF128" s="803">
        <v>29489</v>
      </c>
      <c r="AG128" s="801"/>
      <c r="AH128" s="801"/>
      <c r="AI128" s="801"/>
      <c r="AJ128" s="802"/>
      <c r="AK128" s="803">
        <v>29238</v>
      </c>
      <c r="AL128" s="801"/>
      <c r="AM128" s="801"/>
      <c r="AN128" s="801"/>
      <c r="AO128" s="802"/>
      <c r="AP128" s="804"/>
      <c r="AQ128" s="805"/>
      <c r="AR128" s="805"/>
      <c r="AS128" s="805"/>
      <c r="AT128" s="806"/>
      <c r="AU128" s="232"/>
      <c r="AV128" s="232"/>
      <c r="AW128" s="232"/>
      <c r="AX128" s="807" t="s">
        <v>463</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3529695</v>
      </c>
      <c r="AB129" s="780"/>
      <c r="AC129" s="780"/>
      <c r="AD129" s="780"/>
      <c r="AE129" s="781"/>
      <c r="AF129" s="782">
        <v>3437010</v>
      </c>
      <c r="AG129" s="780"/>
      <c r="AH129" s="780"/>
      <c r="AI129" s="780"/>
      <c r="AJ129" s="781"/>
      <c r="AK129" s="782">
        <v>3501617</v>
      </c>
      <c r="AL129" s="780"/>
      <c r="AM129" s="780"/>
      <c r="AN129" s="780"/>
      <c r="AO129" s="781"/>
      <c r="AP129" s="783"/>
      <c r="AQ129" s="784"/>
      <c r="AR129" s="784"/>
      <c r="AS129" s="784"/>
      <c r="AT129" s="785"/>
      <c r="AU129" s="233"/>
      <c r="AV129" s="233"/>
      <c r="AW129" s="233"/>
      <c r="AX129" s="751" t="s">
        <v>466</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450213</v>
      </c>
      <c r="AB130" s="780"/>
      <c r="AC130" s="780"/>
      <c r="AD130" s="780"/>
      <c r="AE130" s="781"/>
      <c r="AF130" s="782">
        <v>452386</v>
      </c>
      <c r="AG130" s="780"/>
      <c r="AH130" s="780"/>
      <c r="AI130" s="780"/>
      <c r="AJ130" s="781"/>
      <c r="AK130" s="782">
        <v>443020</v>
      </c>
      <c r="AL130" s="780"/>
      <c r="AM130" s="780"/>
      <c r="AN130" s="780"/>
      <c r="AO130" s="781"/>
      <c r="AP130" s="783"/>
      <c r="AQ130" s="784"/>
      <c r="AR130" s="784"/>
      <c r="AS130" s="784"/>
      <c r="AT130" s="785"/>
      <c r="AU130" s="233"/>
      <c r="AV130" s="233"/>
      <c r="AW130" s="233"/>
      <c r="AX130" s="751" t="s">
        <v>469</v>
      </c>
      <c r="AY130" s="752"/>
      <c r="AZ130" s="752"/>
      <c r="BA130" s="752"/>
      <c r="BB130" s="752"/>
      <c r="BC130" s="752"/>
      <c r="BD130" s="752"/>
      <c r="BE130" s="753"/>
      <c r="BF130" s="754">
        <v>9.1</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3079482</v>
      </c>
      <c r="AB131" s="764"/>
      <c r="AC131" s="764"/>
      <c r="AD131" s="764"/>
      <c r="AE131" s="765"/>
      <c r="AF131" s="766">
        <v>2984624</v>
      </c>
      <c r="AG131" s="764"/>
      <c r="AH131" s="764"/>
      <c r="AI131" s="764"/>
      <c r="AJ131" s="765"/>
      <c r="AK131" s="766">
        <v>3058597</v>
      </c>
      <c r="AL131" s="764"/>
      <c r="AM131" s="764"/>
      <c r="AN131" s="764"/>
      <c r="AO131" s="765"/>
      <c r="AP131" s="767"/>
      <c r="AQ131" s="768"/>
      <c r="AR131" s="768"/>
      <c r="AS131" s="768"/>
      <c r="AT131" s="769"/>
      <c r="AU131" s="233"/>
      <c r="AV131" s="233"/>
      <c r="AW131" s="233"/>
      <c r="AX131" s="729" t="s">
        <v>471</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8.2233310670000002</v>
      </c>
      <c r="AB132" s="745"/>
      <c r="AC132" s="745"/>
      <c r="AD132" s="745"/>
      <c r="AE132" s="746"/>
      <c r="AF132" s="747">
        <v>9.3100504449999999</v>
      </c>
      <c r="AG132" s="745"/>
      <c r="AH132" s="745"/>
      <c r="AI132" s="745"/>
      <c r="AJ132" s="746"/>
      <c r="AK132" s="747">
        <v>9.8714868290000002</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9</v>
      </c>
      <c r="AB133" s="724"/>
      <c r="AC133" s="724"/>
      <c r="AD133" s="724"/>
      <c r="AE133" s="725"/>
      <c r="AF133" s="723">
        <v>8.8000000000000007</v>
      </c>
      <c r="AG133" s="724"/>
      <c r="AH133" s="724"/>
      <c r="AI133" s="724"/>
      <c r="AJ133" s="725"/>
      <c r="AK133" s="723">
        <v>9.1</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45KRPoYODJDXzhWbvCwLZwSleRG7hSX7tW92r1OaXMqGpDMxoa0E0btSYyAcZG+vp1kBUFiNpznWk/rpqfMmKw==" saltValue="EtPWrh0Ll3XqdFiSKQX4T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300" verticalDpi="3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475</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N6vsA01nzP+fa47pG4FS/xRUf35HEhQMVA8tySMM5GbW8INHwIM/NgfX8huMgeYI8lE8vNkNXiZiL0hGkWFDKg==" saltValue="blAIQ/s0qT4F2P6Vx2rxY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y/QD6F8GW+MskzTN9ohUtvY3u44po8BMMnx6mMdDROnGvKNdgI+2iaAuU4kDfRn6oVFSWhFnhYPxFF9x0mfJuA==" saltValue="es+e36dujCI5t0/rXrfJMg=="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478</v>
      </c>
      <c r="AP7" s="272"/>
      <c r="AQ7" s="273" t="s">
        <v>479</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480</v>
      </c>
      <c r="AQ8" s="279" t="s">
        <v>481</v>
      </c>
      <c r="AR8" s="280" t="s">
        <v>482</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483</v>
      </c>
      <c r="AL9" s="1131"/>
      <c r="AM9" s="1131"/>
      <c r="AN9" s="1132"/>
      <c r="AO9" s="281">
        <v>937987</v>
      </c>
      <c r="AP9" s="281">
        <v>95295</v>
      </c>
      <c r="AQ9" s="282">
        <v>143042</v>
      </c>
      <c r="AR9" s="283">
        <v>-33.4</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484</v>
      </c>
      <c r="AL10" s="1131"/>
      <c r="AM10" s="1131"/>
      <c r="AN10" s="1132"/>
      <c r="AO10" s="284">
        <v>136801</v>
      </c>
      <c r="AP10" s="284">
        <v>13898</v>
      </c>
      <c r="AQ10" s="285">
        <v>17233</v>
      </c>
      <c r="AR10" s="286">
        <v>-19.399999999999999</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485</v>
      </c>
      <c r="AL11" s="1131"/>
      <c r="AM11" s="1131"/>
      <c r="AN11" s="1132"/>
      <c r="AO11" s="284">
        <v>40112</v>
      </c>
      <c r="AP11" s="284">
        <v>4075</v>
      </c>
      <c r="AQ11" s="285">
        <v>1297</v>
      </c>
      <c r="AR11" s="286">
        <v>214.2</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486</v>
      </c>
      <c r="AL12" s="1131"/>
      <c r="AM12" s="1131"/>
      <c r="AN12" s="1132"/>
      <c r="AO12" s="284" t="s">
        <v>487</v>
      </c>
      <c r="AP12" s="284" t="s">
        <v>487</v>
      </c>
      <c r="AQ12" s="285" t="s">
        <v>487</v>
      </c>
      <c r="AR12" s="286" t="s">
        <v>487</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488</v>
      </c>
      <c r="AL13" s="1131"/>
      <c r="AM13" s="1131"/>
      <c r="AN13" s="1132"/>
      <c r="AO13" s="284">
        <v>26420</v>
      </c>
      <c r="AP13" s="284">
        <v>2684</v>
      </c>
      <c r="AQ13" s="285">
        <v>5542</v>
      </c>
      <c r="AR13" s="286">
        <v>-51.6</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489</v>
      </c>
      <c r="AL14" s="1131"/>
      <c r="AM14" s="1131"/>
      <c r="AN14" s="1132"/>
      <c r="AO14" s="284">
        <v>8327</v>
      </c>
      <c r="AP14" s="284">
        <v>846</v>
      </c>
      <c r="AQ14" s="285">
        <v>2886</v>
      </c>
      <c r="AR14" s="286">
        <v>-70.7</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490</v>
      </c>
      <c r="AL15" s="1134"/>
      <c r="AM15" s="1134"/>
      <c r="AN15" s="1135"/>
      <c r="AO15" s="284">
        <v>-55052</v>
      </c>
      <c r="AP15" s="284">
        <v>-5593</v>
      </c>
      <c r="AQ15" s="285">
        <v>-8856</v>
      </c>
      <c r="AR15" s="286">
        <v>-36.799999999999997</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178</v>
      </c>
      <c r="AL16" s="1134"/>
      <c r="AM16" s="1134"/>
      <c r="AN16" s="1135"/>
      <c r="AO16" s="284">
        <v>1094595</v>
      </c>
      <c r="AP16" s="284">
        <v>111205</v>
      </c>
      <c r="AQ16" s="285">
        <v>161143</v>
      </c>
      <c r="AR16" s="286">
        <v>-31</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495</v>
      </c>
      <c r="AL21" s="1137"/>
      <c r="AM21" s="1137"/>
      <c r="AN21" s="1138"/>
      <c r="AO21" s="297">
        <v>9.75</v>
      </c>
      <c r="AP21" s="298">
        <v>14.02</v>
      </c>
      <c r="AQ21" s="299">
        <v>-4.2699999999999996</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496</v>
      </c>
      <c r="AL22" s="1137"/>
      <c r="AM22" s="1137"/>
      <c r="AN22" s="1138"/>
      <c r="AO22" s="302">
        <v>94.1</v>
      </c>
      <c r="AP22" s="303">
        <v>96.2</v>
      </c>
      <c r="AQ22" s="304">
        <v>-2.1</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29" t="s">
        <v>497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ht="13.2" x14ac:dyDescent="0.2">
      <c r="A27" s="309"/>
      <c r="AO27" s="262"/>
      <c r="AP27" s="262"/>
      <c r="AQ27" s="262"/>
      <c r="AR27" s="262"/>
      <c r="AS27" s="262"/>
      <c r="AT27" s="262"/>
    </row>
    <row r="28" spans="1:46" ht="16.2" x14ac:dyDescent="0.2">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478</v>
      </c>
      <c r="AP30" s="272"/>
      <c r="AQ30" s="273" t="s">
        <v>479</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480</v>
      </c>
      <c r="AQ31" s="279" t="s">
        <v>481</v>
      </c>
      <c r="AR31" s="280" t="s">
        <v>482</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500</v>
      </c>
      <c r="AL32" s="1121"/>
      <c r="AM32" s="1121"/>
      <c r="AN32" s="1122"/>
      <c r="AO32" s="312">
        <v>429922</v>
      </c>
      <c r="AP32" s="312">
        <v>43678</v>
      </c>
      <c r="AQ32" s="313">
        <v>81691</v>
      </c>
      <c r="AR32" s="314">
        <v>-46.5</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501</v>
      </c>
      <c r="AL33" s="1121"/>
      <c r="AM33" s="1121"/>
      <c r="AN33" s="1122"/>
      <c r="AO33" s="312" t="s">
        <v>487</v>
      </c>
      <c r="AP33" s="312" t="s">
        <v>487</v>
      </c>
      <c r="AQ33" s="313" t="s">
        <v>487</v>
      </c>
      <c r="AR33" s="314" t="s">
        <v>487</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502</v>
      </c>
      <c r="AL34" s="1121"/>
      <c r="AM34" s="1121"/>
      <c r="AN34" s="1122"/>
      <c r="AO34" s="312" t="s">
        <v>487</v>
      </c>
      <c r="AP34" s="312" t="s">
        <v>487</v>
      </c>
      <c r="AQ34" s="313" t="s">
        <v>487</v>
      </c>
      <c r="AR34" s="314" t="s">
        <v>487</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503</v>
      </c>
      <c r="AL35" s="1121"/>
      <c r="AM35" s="1121"/>
      <c r="AN35" s="1122"/>
      <c r="AO35" s="312">
        <v>311059</v>
      </c>
      <c r="AP35" s="312">
        <v>31602</v>
      </c>
      <c r="AQ35" s="313">
        <v>27672</v>
      </c>
      <c r="AR35" s="314">
        <v>14.2</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504</v>
      </c>
      <c r="AL36" s="1121"/>
      <c r="AM36" s="1121"/>
      <c r="AN36" s="1122"/>
      <c r="AO36" s="312">
        <v>33206</v>
      </c>
      <c r="AP36" s="312">
        <v>3374</v>
      </c>
      <c r="AQ36" s="313">
        <v>4845</v>
      </c>
      <c r="AR36" s="314">
        <v>-30.4</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505</v>
      </c>
      <c r="AL37" s="1121"/>
      <c r="AM37" s="1121"/>
      <c r="AN37" s="1122"/>
      <c r="AO37" s="312" t="s">
        <v>487</v>
      </c>
      <c r="AP37" s="312" t="s">
        <v>487</v>
      </c>
      <c r="AQ37" s="313">
        <v>448</v>
      </c>
      <c r="AR37" s="314" t="s">
        <v>487</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506</v>
      </c>
      <c r="AL38" s="1124"/>
      <c r="AM38" s="1124"/>
      <c r="AN38" s="1125"/>
      <c r="AO38" s="315" t="s">
        <v>487</v>
      </c>
      <c r="AP38" s="315" t="s">
        <v>487</v>
      </c>
      <c r="AQ38" s="316">
        <v>4</v>
      </c>
      <c r="AR38" s="304" t="s">
        <v>487</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507</v>
      </c>
      <c r="AL39" s="1124"/>
      <c r="AM39" s="1124"/>
      <c r="AN39" s="1125"/>
      <c r="AO39" s="312">
        <v>-29238</v>
      </c>
      <c r="AP39" s="312">
        <v>-2970</v>
      </c>
      <c r="AQ39" s="313">
        <v>-1961</v>
      </c>
      <c r="AR39" s="314">
        <v>51.5</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508</v>
      </c>
      <c r="AL40" s="1121"/>
      <c r="AM40" s="1121"/>
      <c r="AN40" s="1122"/>
      <c r="AO40" s="312">
        <v>-443020</v>
      </c>
      <c r="AP40" s="312">
        <v>-45009</v>
      </c>
      <c r="AQ40" s="313">
        <v>-75713</v>
      </c>
      <c r="AR40" s="314">
        <v>-40.6</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288</v>
      </c>
      <c r="AL41" s="1127"/>
      <c r="AM41" s="1127"/>
      <c r="AN41" s="1128"/>
      <c r="AO41" s="312">
        <v>301929</v>
      </c>
      <c r="AP41" s="312">
        <v>30674</v>
      </c>
      <c r="AQ41" s="313">
        <v>36985</v>
      </c>
      <c r="AR41" s="314">
        <v>-17.100000000000001</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478</v>
      </c>
      <c r="AN49" s="1115" t="s">
        <v>511</v>
      </c>
      <c r="AO49" s="1116"/>
      <c r="AP49" s="1116"/>
      <c r="AQ49" s="1116"/>
      <c r="AR49" s="1117"/>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512</v>
      </c>
      <c r="AO50" s="329" t="s">
        <v>513</v>
      </c>
      <c r="AP50" s="330" t="s">
        <v>514</v>
      </c>
      <c r="AQ50" s="331" t="s">
        <v>515</v>
      </c>
      <c r="AR50" s="332" t="s">
        <v>516</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657811</v>
      </c>
      <c r="AN51" s="334">
        <v>64352</v>
      </c>
      <c r="AO51" s="335">
        <v>8.6999999999999993</v>
      </c>
      <c r="AP51" s="336">
        <v>93492</v>
      </c>
      <c r="AQ51" s="337">
        <v>-13.6</v>
      </c>
      <c r="AR51" s="338">
        <v>22.3</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478206</v>
      </c>
      <c r="AN52" s="342">
        <v>46782</v>
      </c>
      <c r="AO52" s="343">
        <v>14.2</v>
      </c>
      <c r="AP52" s="344">
        <v>53316</v>
      </c>
      <c r="AQ52" s="345">
        <v>6</v>
      </c>
      <c r="AR52" s="346">
        <v>8.1999999999999993</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394104</v>
      </c>
      <c r="AN53" s="334">
        <v>38982</v>
      </c>
      <c r="AO53" s="335">
        <v>-39.4</v>
      </c>
      <c r="AP53" s="336">
        <v>126525</v>
      </c>
      <c r="AQ53" s="337">
        <v>35.299999999999997</v>
      </c>
      <c r="AR53" s="338">
        <v>-74.7</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250655</v>
      </c>
      <c r="AN54" s="342">
        <v>24793</v>
      </c>
      <c r="AO54" s="343">
        <v>-47</v>
      </c>
      <c r="AP54" s="344">
        <v>67052</v>
      </c>
      <c r="AQ54" s="345">
        <v>25.8</v>
      </c>
      <c r="AR54" s="346">
        <v>-72.8</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537666</v>
      </c>
      <c r="AN55" s="334">
        <v>53697</v>
      </c>
      <c r="AO55" s="335">
        <v>37.700000000000003</v>
      </c>
      <c r="AP55" s="336">
        <v>122054</v>
      </c>
      <c r="AQ55" s="337">
        <v>-3.5</v>
      </c>
      <c r="AR55" s="338">
        <v>41.2</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415387</v>
      </c>
      <c r="AN56" s="342">
        <v>41485</v>
      </c>
      <c r="AO56" s="343">
        <v>67.3</v>
      </c>
      <c r="AP56" s="344">
        <v>68298</v>
      </c>
      <c r="AQ56" s="345">
        <v>1.9</v>
      </c>
      <c r="AR56" s="346">
        <v>65.400000000000006</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552033</v>
      </c>
      <c r="AN57" s="334">
        <v>55414</v>
      </c>
      <c r="AO57" s="335">
        <v>3.2</v>
      </c>
      <c r="AP57" s="336">
        <v>111644</v>
      </c>
      <c r="AQ57" s="337">
        <v>-8.5</v>
      </c>
      <c r="AR57" s="338">
        <v>11.7</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412737</v>
      </c>
      <c r="AN58" s="342">
        <v>41431</v>
      </c>
      <c r="AO58" s="343">
        <v>-0.1</v>
      </c>
      <c r="AP58" s="344">
        <v>66606</v>
      </c>
      <c r="AQ58" s="345">
        <v>-2.5</v>
      </c>
      <c r="AR58" s="346">
        <v>2.4</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353534</v>
      </c>
      <c r="AN59" s="334">
        <v>35917</v>
      </c>
      <c r="AO59" s="335">
        <v>-35.200000000000003</v>
      </c>
      <c r="AP59" s="336">
        <v>127917</v>
      </c>
      <c r="AQ59" s="337">
        <v>14.6</v>
      </c>
      <c r="AR59" s="338">
        <v>-49.8</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263061</v>
      </c>
      <c r="AN60" s="342">
        <v>26726</v>
      </c>
      <c r="AO60" s="343">
        <v>-35.5</v>
      </c>
      <c r="AP60" s="344">
        <v>69746</v>
      </c>
      <c r="AQ60" s="345">
        <v>4.7</v>
      </c>
      <c r="AR60" s="346">
        <v>-40.200000000000003</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499030</v>
      </c>
      <c r="AN61" s="349">
        <v>49672</v>
      </c>
      <c r="AO61" s="350">
        <v>-5</v>
      </c>
      <c r="AP61" s="351">
        <v>116326</v>
      </c>
      <c r="AQ61" s="352">
        <v>4.9000000000000004</v>
      </c>
      <c r="AR61" s="338">
        <v>-9.9</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364009</v>
      </c>
      <c r="AN62" s="342">
        <v>36243</v>
      </c>
      <c r="AO62" s="343">
        <v>-0.2</v>
      </c>
      <c r="AP62" s="344">
        <v>65004</v>
      </c>
      <c r="AQ62" s="345">
        <v>7.2</v>
      </c>
      <c r="AR62" s="346">
        <v>-7.4</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GDhhhsemVVUnzcFzwTTcCicwShAwgcdJV+JvjnOYnHT/LX2ONnbycAEurAb9d4nrnhfoUCRCTBiOVYoNnHwM4w==" saltValue="HtSGYsuflRv6zznDQTwVT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475</v>
      </c>
    </row>
    <row r="121" spans="125:125" ht="13.5" hidden="1" customHeight="1" x14ac:dyDescent="0.2">
      <c r="DU121" s="259"/>
    </row>
  </sheetData>
  <sheetProtection algorithmName="SHA-512" hashValue="4tu+qU3dTsO9vTWVAyxEFjdAWKAzoUegcvcuGSwNZbYARMbZzCH3VnxVgr9oBfv5FHifWLYtRTwjxRr5HP8CmQ==" saltValue="dY0upbb07ooSf96wKNds8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475</v>
      </c>
    </row>
  </sheetData>
  <sheetProtection algorithmName="SHA-512" hashValue="Id/thnWYPg5AkreqRllmH1b9IDsMM6BVFyLihXBJtWy9nZemzd5+l563q4DF3PxnL4A+TbxggUa2PQPAYCFvfg==" saltValue="GszKF6HZuQ6TP+6t21pI9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39" t="s">
        <v>3</v>
      </c>
      <c r="D47" s="1139"/>
      <c r="E47" s="1140"/>
      <c r="F47" s="11">
        <v>49.42</v>
      </c>
      <c r="G47" s="12">
        <v>46.94</v>
      </c>
      <c r="H47" s="12">
        <v>44.38</v>
      </c>
      <c r="I47" s="12">
        <v>42.02</v>
      </c>
      <c r="J47" s="13">
        <v>37.729999999999997</v>
      </c>
    </row>
    <row r="48" spans="2:10" ht="57.75" customHeight="1" x14ac:dyDescent="0.2">
      <c r="B48" s="14"/>
      <c r="C48" s="1141" t="s">
        <v>4</v>
      </c>
      <c r="D48" s="1141"/>
      <c r="E48" s="1142"/>
      <c r="F48" s="15">
        <v>7.05</v>
      </c>
      <c r="G48" s="16">
        <v>8.7200000000000006</v>
      </c>
      <c r="H48" s="16">
        <v>7.38</v>
      </c>
      <c r="I48" s="16">
        <v>7.82</v>
      </c>
      <c r="J48" s="17">
        <v>7.59</v>
      </c>
    </row>
    <row r="49" spans="2:10" ht="57.75" customHeight="1" thickBot="1" x14ac:dyDescent="0.25">
      <c r="B49" s="18"/>
      <c r="C49" s="1143" t="s">
        <v>5</v>
      </c>
      <c r="D49" s="1143"/>
      <c r="E49" s="1144"/>
      <c r="F49" s="19">
        <v>0.27</v>
      </c>
      <c r="G49" s="20">
        <v>2.33</v>
      </c>
      <c r="H49" s="20" t="s">
        <v>530</v>
      </c>
      <c r="I49" s="20" t="s">
        <v>531</v>
      </c>
      <c r="J49" s="21" t="s">
        <v>532</v>
      </c>
    </row>
    <row r="50" spans="2:10" ht="13.2" x14ac:dyDescent="0.2"/>
  </sheetData>
  <sheetProtection algorithmName="SHA-512" hashValue="kUCguI4rhHx08ZvsLatzKIHa2t/AFodK1Yy6RPsIkeypG4CO3OI/ExcgPnTXVGQouAuxOfMMAoX2yih1G/gO3w==" saltValue="Q6JlH9pMhLdf7AFJ4bY8D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鈴木 敬典</cp:lastModifiedBy>
  <cp:lastPrinted>2025-03-14T06:43:12Z</cp:lastPrinted>
  <dcterms:created xsi:type="dcterms:W3CDTF">2025-02-19T02:48:45Z</dcterms:created>
  <dcterms:modified xsi:type="dcterms:W3CDTF">2025-09-26T10:23:06Z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2025-09-26T10:23:06Z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b3aceacd-ceff-4204-ad98-1574a3312f69</vt:lpwstr>
  </property>
  <property fmtid="{D5CDD505-2E9C-101B-9397-08002B2CF9AE}" pid="7" name="MSIP_Label_defa4170-0d19-0005-0004-bc88714345d2_ActionId">
    <vt:lpwstr>271585db-7c98-4b87-8913-a81eca710060</vt:lpwstr>
  </property>
  <property fmtid="{D5CDD505-2E9C-101B-9397-08002B2CF9AE}" pid="8" name="MSIP_Label_defa4170-0d19-0005-0004-bc88714345d2_ContentBits">
    <vt:lpwstr>0</vt:lpwstr>
  </property>
</Properties>
</file>