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56859B97-AD39-4F2B-9BF5-9BBAD241E2CC}" xr6:coauthVersionLast="47" xr6:coauthVersionMax="47" xr10:uidLastSave="{00000000-0000-0000-0000-000000000000}"/>
  <bookViews>
    <workbookView xWindow="-28920" yWindow="-1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12" l="1"/>
  <c r="DB102" i="12"/>
  <c r="CR102" i="12"/>
  <c r="AU88" i="12"/>
  <c r="AP88" i="12"/>
  <c r="AF88" i="12"/>
  <c r="AU63" i="12"/>
  <c r="AP63" i="12"/>
  <c r="AP23" i="12"/>
  <c r="V23" i="12"/>
  <c r="AA23" i="12"/>
  <c r="Q23"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CO34" i="10" l="1"/>
</calcChain>
</file>

<file path=xl/sharedStrings.xml><?xml version="1.0" encoding="utf-8"?>
<sst xmlns="http://schemas.openxmlformats.org/spreadsheetml/2006/main" count="1189" uniqueCount="571">
  <si>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</si>
  <si>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</si>
  <si>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</si>
  <si>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</si>
  <si>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</si>
  <si>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</si>
  <si>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</si>
  <si>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</si>
  <si>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</si>
  <si>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</si>
  <si>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</si>
  <si>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</si>
  <si>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</si>
  <si>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</si>
  <si>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</si>
  <si>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</si>
  <si>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</si>
  <si>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</si>
  <si>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</si>
  <si>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</si>
  <si>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</si>
  <si>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</si>
  <si>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</si>
  <si>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</si>
  <si>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</si>
  <si>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</si>
  <si>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</si>
  <si>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</si>
  <si>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</si>
  <si>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</si>
  <si>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</si>
  <si>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</si>
  <si>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</si>
  <si>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</si>
  <si>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</si>
  <si>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</si>
  <si>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</si>
  <si>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</si>
  <si>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</si>
  <si>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</si>
  <si>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</si>
  <si>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</si>
  <si>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</si>
  <si>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</si>
  <si>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</si>
  <si>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</si>
  <si>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</si>
  <si>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</si>
  <si>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</si>
  <si>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</si>
  <si>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</si>
  <si>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</si>
  <si>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</si>
  <si>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</si>
  <si>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</si>
  <si>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</si>
  <si>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</si>
  <si>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</si>
  <si>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</si>
  <si>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</si>
  <si>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</si>
  <si>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</si>
  <si>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</si>
  <si>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</si>
  <si>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</si>
  <si>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</si>
  <si>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</si>
  <si>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</si>
  <si>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</si>
  <si>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</si>
  <si>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</si>
  <si>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</si>
  <si>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</si>
  <si>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</si>
  <si>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</si>
  <si>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</si>
  <si>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</si>
  <si>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</si>
  <si>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</si>
  <si>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</si>
  <si>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</si>
  <si>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</si>
  <si>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</si>
  <si>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</si>
  <si>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</si>
  <si>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</si>
  <si>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</si>
  <si>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</si>
  <si>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</si>
  <si>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</si>
  <si>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</si>
  <si>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</si>
  <si>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</si>
  <si>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</si>
  <si>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富加町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</si>
  <si>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</si>
  <si>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</si>
  <si>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</si>
  <si>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</si>
  <si>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</si>
  <si>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</si>
  <si>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</si>
  <si>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</si>
  <si>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</si>
  <si>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</si>
  <si>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</si>
  <si>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</si>
  <si>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</si>
  <si>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</si>
  <si>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</si>
  <si>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</si>
  <si>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</si>
  <si>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</si>
  <si>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</si>
  <si>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</si>
  <si>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</si>
  <si>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</si>
  <si>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</si>
  <si>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</si>
  <si>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</si>
  <si>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</si>
  <si>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</si>
  <si>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</si>
  <si>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</si>
  <si>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</si>
  <si>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</si>
  <si>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</si>
  <si>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</si>
  <si>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</si>
  <si>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</si>
  <si>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</si>
  <si>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</si>
  <si>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</si>
  <si>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</si>
  <si>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</si>
  <si>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</si>
  <si>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</si>
  <si>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</si>
  <si>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</si>
  <si>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</si>
  <si>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</si>
  <si>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</si>
  <si>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</si>
  <si>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</si>
  <si>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</si>
  <si>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</si>
  <si>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</si>
  <si>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</si>
  <si>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</si>
  <si>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</si>
  <si>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</si>
  <si>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</si>
  <si>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</si>
  <si>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</si>
  <si>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</si>
  <si>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</si>
  <si>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</si>
  <si>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</si>
  <si>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</si>
  <si>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</si>
  <si>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</si>
  <si>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</si>
  <si>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</si>
  <si>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</si>
  <si>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</si>
  <si>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</si>
  <si>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</si>
  <si>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</si>
  <si>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</si>
  <si>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</si>
  <si>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</si>
  <si>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</si>
  <si>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</si>
  <si>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</si>
  <si>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</si>
  <si>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</si>
  <si>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</si>
  <si>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</si>
  <si>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</si>
  <si>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</si>
  <si>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</si>
  <si>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</si>
  <si>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</si>
  <si>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</si>
  <si>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</si>
  <si>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</si>
  <si>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</si>
  <si>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</si>
  <si>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</si>
  <si>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</si>
  <si>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</si>
  <si>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</si>
  <si>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</si>
  <si>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</si>
  <si>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</si>
  <si>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</si>
  <si>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</si>
  <si>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</si>
  <si>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</si>
  <si>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</si>
  <si>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</si>
  <si>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</si>
  <si>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</si>
  <si>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岐阜県富加町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</si>
  <si>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</si>
  <si>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</si>
  <si>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</si>
  <si>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</si>
  <si>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</si>
  <si>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</si>
  <si>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</si>
  <si>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</si>
  <si>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</si>
  <si>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</si>
  <si>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</si>
  <si>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</si>
  <si>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</si>
  <si>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</si>
  <si>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</si>
  <si>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</si>
  <si>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</si>
  <si>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</si>
  <si>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</si>
  <si>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</si>
  <si>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</si>
  <si>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</si>
  <si>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</si>
  <si>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</si>
  <si>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</si>
  <si>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</si>
  <si>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</si>
  <si>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</si>
  <si>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</si>
  <si>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</si>
  <si>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</si>
  <si>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</si>
  <si>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</si>
  <si>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</si>
  <si>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</si>
  <si>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</si>
  <si>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</si>
  <si>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</si>
  <si>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</si>
  <si>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</si>
  <si>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</si>
  <si>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</si>
  <si>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</si>
  <si>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</si>
  <si>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</si>
  <si>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</si>
  <si>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</si>
  <si>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</si>
  <si>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</si>
  <si>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</si>
  <si>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</si>
  <si>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</si>
  <si>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</si>
  <si>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</si>
  <si>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</si>
  <si>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</si>
  <si>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</si>
  <si>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</si>
  <si>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</si>
  <si>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</si>
  <si>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</si>
  <si>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</si>
  <si>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</si>
  <si>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</si>
  <si>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</si>
  <si>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</si>
  <si>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</si>
  <si>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</si>
  <si>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</si>
  <si>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</si>
  <si>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</si>
  <si>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</si>
  <si>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</si>
  <si>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</si>
  <si>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</si>
  <si>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</si>
  <si>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</si>
  <si>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</si>
  <si>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</si>
  <si>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</si>
  <si>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</si>
  <si>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</si>
  <si>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</si>
  <si>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</si>
  <si>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</si>
  <si>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</si>
  <si>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</si>
  <si>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</si>
  <si>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</si>
  <si>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</si>
  <si>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</si>
  <si>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</si>
  <si>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</si>
  <si>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</si>
  <si>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</si>
  <si>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</si>
  <si>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</si>
  <si>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</si>
  <si>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</si>
  <si>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</si>
  <si>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</si>
  <si>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</si>
  <si>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</si>
  <si>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</si>
  <si>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</si>
  <si>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</si>
  <si>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</si>
  <si>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</si>
  <si>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</si>
  <si>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</si>
  <si>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</si>
  <si>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</si>
  <si>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</si>
  <si>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</si>
  <si>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</si>
  <si>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</si>
  <si>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</si>
  <si>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</si>
  <si>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</si>
  <si>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</si>
  <si>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</si>
  <si>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</si>
  <si>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</si>
  <si>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</si>
  <si>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</si>
  <si>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</si>
  <si>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</si>
  <si>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</si>
  <si>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</si>
  <si>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</si>
  <si>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</si>
  <si>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</si>
  <si>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</si>
  <si>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</si>
  <si>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</si>
  <si>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</si>
  <si>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</si>
  <si>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</si>
  <si>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</si>
  <si>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</si>
  <si>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</si>
  <si>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</si>
  <si>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</si>
  <si>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</si>
  <si>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</si>
  <si>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</si>
  <si>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</si>
  <si>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</si>
  <si>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</si>
  <si>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</si>
  <si>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岐阜県富加町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</si>
  <si>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</si>
  <si>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</si>
  <si>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</si>
  <si>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</si>
  <si>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</si>
  <si>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</si>
  <si>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</si>
  <si>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</si>
  <si>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</si>
  <si>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</si>
  <si>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</si>
  <si>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</si>
  <si>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</si>
  <si>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</si>
  <si>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</si>
  <si>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</si>
  <si>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</si>
  <si>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</si>
  <si>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</si>
  <si>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</si>
  <si>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</si>
  <si>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</si>
  <si>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</si>
  <si>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</si>
  <si>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</si>
  <si>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</si>
  <si>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</si>
  <si>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</si>
  <si>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</si>
  <si>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</si>
  <si>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</si>
  <si>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</si>
  <si>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</si>
  <si>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</si>
  <si>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</si>
  <si>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</si>
  <si>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</si>
  <si>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</si>
  <si>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</si>
  <si>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</si>
  <si>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</si>
  <si>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</si>
  <si>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</si>
  <si>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</si>
  <si>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</si>
  <si>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</si>
  <si>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</si>
  <si>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</si>
  <si>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</si>
  <si>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</si>
  <si>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</si>
  <si>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</si>
  <si>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</si>
  <si>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</si>
  <si>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</si>
  <si>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</si>
  <si>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</si>
  <si>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</si>
  <si>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</si>
  <si>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</si>
  <si>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</si>
  <si>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</si>
  <si>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</si>
  <si>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</si>
  <si>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</si>
  <si>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</si>
  <si>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</si>
  <si>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</si>
  <si>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</si>
  <si>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</si>
  <si>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</si>
  <si>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</si>
  <si>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</si>
  <si>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</si>
  <si>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</si>
  <si>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</si>
  <si>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</si>
  <si>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</si>
  <si>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</si>
  <si>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</si>
  <si>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</si>
  <si>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</si>
  <si>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</si>
  <si>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</si>
  <si>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</si>
  <si>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</si>
  <si>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</si>
  <si>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</si>
  <si>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</si>
  <si>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</si>
  <si>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</si>
  <si>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</si>
  <si>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</si>
  <si>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</si>
  <si>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</si>
  <si>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</si>
  <si>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</si>
  <si>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</si>
  <si>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</si>
  <si>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</si>
  <si>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</si>
  <si>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</si>
  <si>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</si>
  <si>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</si>
  <si>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</si>
  <si>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</si>
  <si>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</si>
  <si>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</si>
  <si>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</si>
  <si>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</si>
  <si>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</si>
  <si>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</si>
  <si>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</si>
  <si>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</si>
  <si>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</si>
  <si>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</si>
  <si>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</si>
  <si>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</si>
  <si>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</si>
  <si>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</si>
  <si>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</si>
  <si>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</si>
  <si>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</si>
  <si>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</si>
  <si>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</si>
  <si>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</si>
  <si>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</si>
  <si>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</si>
  <si>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</si>
  <si>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</si>
  <si>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</si>
  <si>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</si>
  <si>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</si>
  <si>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</si>
  <si>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</si>
  <si>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</si>
  <si>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</si>
  <si>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</si>
  <si>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</si>
  <si>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</si>
  <si>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</si>
  <si>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</si>
  <si>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</si>
  <si>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</si>
  <si>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</si>
  <si>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</si>
  <si>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</si>
  <si>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</si>
  <si>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</si>
  <si>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</si>
  <si>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</si>
  <si>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</si>
  <si>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</si>
  <si>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</si>
  <si>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</si>
  <si>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</si>
  <si>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</si>
  <si>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</si>
  <si>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</si>
  <si>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</si>
  <si>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</si>
  <si>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</si>
  <si>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</si>
  <si>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</si>
  <si>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</si>
  <si>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</si>
  <si>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</si>
  <si>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</si>
  <si>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</si>
  <si>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</si>
  <si>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</si>
  <si>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</si>
  <si>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</si>
  <si>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</si>
  <si>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5.80</t>
  </si>
  <si>
    <t>水道事業会計</t>
  </si>
  <si>
    <t>一般会計</t>
  </si>
  <si>
    <t>下水道事業会計</t>
  </si>
  <si>
    <t>後期高齢者医療特別会計</t>
  </si>
  <si>
    <t>国民健康保険特別会計</t>
  </si>
  <si>
    <t>介護保険特別会計</t>
  </si>
  <si>
    <t>その他会計（赤字）</t>
  </si>
  <si>
    <t>その他会計（黒字）</t>
  </si>
  <si>
    <t>R01</t>
    <phoneticPr fontId="5"/>
  </si>
  <si>
    <t>R02</t>
    <phoneticPr fontId="5"/>
  </si>
  <si>
    <t>R03</t>
    <phoneticPr fontId="5"/>
  </si>
  <si>
    <t>R04</t>
    <phoneticPr fontId="5"/>
  </si>
  <si>
    <t>R05</t>
    <phoneticPr fontId="5"/>
  </si>
  <si>
    <t>基金から120百万円繰入</t>
    <phoneticPr fontId="2"/>
  </si>
  <si>
    <t>基金から21百万円繰入</t>
    <phoneticPr fontId="2"/>
  </si>
  <si>
    <t>可茂衛生施設利用組合</t>
    <rPh sb="0" eb="2">
      <t>カモ</t>
    </rPh>
    <rPh sb="2" eb="4">
      <t>エイセイ</t>
    </rPh>
    <rPh sb="4" eb="6">
      <t>シセツ</t>
    </rPh>
    <rPh sb="6" eb="8">
      <t>リヨウ</t>
    </rPh>
    <rPh sb="8" eb="10">
      <t>クミアイ</t>
    </rPh>
    <phoneticPr fontId="2"/>
  </si>
  <si>
    <t>岐阜県市町村会館組合</t>
    <rPh sb="0" eb="3">
      <t>ギフケン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</si>
  <si>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</si>
  <si>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美濃加茂市富加町中学校組合</t>
    <rPh sb="0" eb="5">
      <t>ミノカモシ</t>
    </rPh>
    <rPh sb="5" eb="8">
      <t>トミカチョウ</t>
    </rPh>
    <rPh sb="8" eb="11">
      <t>チュウガッコウ</t>
    </rPh>
    <rPh sb="11" eb="13">
      <t>クミアイ</t>
    </rPh>
    <phoneticPr fontId="2"/>
  </si>
  <si>
    <t>可茂消防事務組合</t>
    <rPh sb="0" eb="2">
      <t>カモ</t>
    </rPh>
    <rPh sb="2" eb="4">
      <t>ショウボウ</t>
    </rPh>
    <rPh sb="4" eb="6">
      <t>ジム</t>
    </rPh>
    <rPh sb="6" eb="8">
      <t>クミアイ</t>
    </rPh>
    <phoneticPr fontId="2"/>
  </si>
  <si>
    <t>岐阜県後期高齢者医療広域連合（一般会計分）</t>
    <rPh sb="0" eb="3">
      <t>ギフケン</t>
    </rPh>
    <rPh sb="3" eb="5">
      <t>コウキ</t>
    </rPh>
    <rPh sb="5" eb="8">
      <t>コウレイシャ</t>
    </rPh>
    <rPh sb="8" eb="10">
      <t>イリョウ</t>
    </rPh>
    <rPh sb="10" eb="12">
      <t>コウイキ</t>
    </rPh>
    <rPh sb="12" eb="14">
      <t>レンゴウ</t>
    </rPh>
    <rPh sb="15" eb="17">
      <t>イッパン</t>
    </rPh>
    <rPh sb="17" eb="19">
      <t>カイケイ</t>
    </rPh>
    <rPh sb="19" eb="20">
      <t>ブン</t>
    </rPh>
    <phoneticPr fontId="2"/>
  </si>
  <si>
    <t>岐阜県後期高齢者医療広域連合（特別会計分）</t>
    <rPh sb="0" eb="3">
      <t>ギフケン</t>
    </rPh>
    <rPh sb="3" eb="5">
      <t>コウキ</t>
    </rPh>
    <rPh sb="5" eb="8">
      <t>コウレイシャ</t>
    </rPh>
    <rPh sb="8" eb="10">
      <t>イリョウ</t>
    </rPh>
    <rPh sb="10" eb="12">
      <t>コウイキ</t>
    </rPh>
    <rPh sb="12" eb="14">
      <t>レンゴウ</t>
    </rPh>
    <rPh sb="15" eb="17">
      <t>トクベツ</t>
    </rPh>
    <rPh sb="17" eb="19">
      <t>カイケイ</t>
    </rPh>
    <rPh sb="19" eb="20">
      <t>ブン</t>
    </rPh>
    <phoneticPr fontId="2"/>
  </si>
  <si>
    <t>可茂公設地方卸売市場組合</t>
    <rPh sb="0" eb="2">
      <t>カモ</t>
    </rPh>
    <rPh sb="2" eb="3">
      <t>オオヤケ</t>
    </rPh>
    <rPh sb="4" eb="6">
      <t>チホウ</t>
    </rPh>
    <rPh sb="6" eb="8">
      <t>オロシウリ</t>
    </rPh>
    <rPh sb="8" eb="10">
      <t>シジョウ</t>
    </rPh>
    <rPh sb="10" eb="12">
      <t>クミアイ</t>
    </rPh>
    <phoneticPr fontId="2"/>
  </si>
  <si>
    <t>基金から30百万円繰入</t>
    <phoneticPr fontId="2"/>
  </si>
  <si>
    <t>長良川鉄道株式会社</t>
    <rPh sb="0" eb="3">
      <t>ナガラガワ</t>
    </rPh>
    <rPh sb="3" eb="5">
      <t>テツドウ</t>
    </rPh>
    <rPh sb="5" eb="7">
      <t>カブシキ</t>
    </rPh>
    <rPh sb="7" eb="9">
      <t>カイシャ</t>
    </rPh>
    <phoneticPr fontId="2"/>
  </si>
  <si>
    <t>ふるさと納税基金</t>
    <rPh sb="4" eb="6">
      <t>ノウゼイ</t>
    </rPh>
    <rPh sb="6" eb="8">
      <t>キキン</t>
    </rPh>
    <phoneticPr fontId="5"/>
  </si>
  <si>
    <t>地域福祉基金</t>
    <rPh sb="0" eb="2">
      <t>チイキ</t>
    </rPh>
    <rPh sb="2" eb="4">
      <t>フクシ</t>
    </rPh>
    <rPh sb="4" eb="6">
      <t>キキン</t>
    </rPh>
    <phoneticPr fontId="2"/>
  </si>
  <si>
    <t>まち・ひと・しごと創生基金</t>
    <rPh sb="9" eb="11">
      <t>ソウセイ</t>
    </rPh>
    <rPh sb="11" eb="13">
      <t>キキン</t>
    </rPh>
    <phoneticPr fontId="2"/>
  </si>
  <si>
    <t>高齢者福祉対策基金</t>
    <rPh sb="0" eb="3">
      <t>コウレイシャ</t>
    </rPh>
    <rPh sb="3" eb="5">
      <t>フクシ</t>
    </rPh>
    <rPh sb="5" eb="7">
      <t>タイサク</t>
    </rPh>
    <rPh sb="7" eb="9">
      <t>キキン</t>
    </rPh>
    <phoneticPr fontId="2"/>
  </si>
  <si>
    <t>ふるさと農村活性化対策基金</t>
    <rPh sb="4" eb="6">
      <t>ノウソン</t>
    </rPh>
    <rPh sb="6" eb="9">
      <t>カッセイカ</t>
    </rPh>
    <rPh sb="9" eb="11">
      <t>タイサク</t>
    </rPh>
    <rPh sb="11" eb="13">
      <t>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</si>
  <si>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</si>
  <si>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</si>
  <si>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</si>
  <si>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</si>
  <si>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</si>
  <si>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xml:space="preserve">
令和5年度の実質公債費比率は10.1％であり、早期健全化基準の25％を下回っている。しかし、類似団体内平均値より1.7%上回っている。また、将来負担比率は平成23年度以降発生していない。
今後も大型普通建設事業の実施に伴い、地方債の新規発行が見込まれるが、事業をこれまで以上に精査し、可能な限り地方債の新規発行額を抑制したい。</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</si>
  <si>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</si>
  <si>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</si>
  <si>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</si>
  <si>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xml:space="preserve">
将来負担比率は引き続き発生していないものの、令和4年度から5年度にかけて有形固定資産減価償却率が10.4％増加している。今後も、富加町公共施設等総合管理計画に基づき、老朽化した施設の維持修繕・更新を検討する必要があるとともに、将来負担比率の急激な増加を防ぐために、計画的な更新を進める必要がある。</t>
    <rPh sb="54" eb="56">
      <t>ゾウカ</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</si>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</sst>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41" fillId="0" borderId="40" xfId="16" applyFont="1" applyBorder="1" applyAlignment="1" applyProtection="1">
      <alignment horizontal="left" vertical="top" wrapText="1"/>
      <protection locked="0"/>
    </xf>
    <xf numFmtId="0" fontId="41" fillId="0" borderId="56" xfId="16" applyFont="1" applyBorder="1" applyAlignment="1" applyProtection="1">
      <alignment horizontal="left" vertical="top" wrapText="1"/>
      <protection locked="0"/>
    </xf>
    <xf numFmtId="0" fontId="41" fillId="0" borderId="37" xfId="16" applyFont="1" applyBorder="1" applyAlignment="1" applyProtection="1">
      <alignment horizontal="left" vertical="top" wrapText="1"/>
      <protection locked="0"/>
    </xf>
    <xf numFmtId="0" fontId="41" fillId="0" borderId="38" xfId="16" applyFont="1" applyBorder="1" applyAlignment="1" applyProtection="1">
      <alignment horizontal="left" vertical="top" wrapText="1"/>
      <protection locked="0"/>
    </xf>
    <xf numFmtId="0" fontId="41" fillId="0" borderId="0" xfId="16" applyFont="1" applyAlignment="1" applyProtection="1">
      <alignment horizontal="left" vertical="top" wrapText="1"/>
      <protection locked="0"/>
    </xf>
    <xf numFmtId="0" fontId="41" fillId="0" borderId="65" xfId="16" applyFont="1" applyBorder="1" applyAlignment="1" applyProtection="1">
      <alignment horizontal="left" vertical="top" wrapText="1"/>
      <protection locked="0"/>
    </xf>
    <xf numFmtId="0" fontId="41" fillId="0" borderId="51" xfId="16" applyFont="1" applyBorder="1" applyAlignment="1" applyProtection="1">
      <alignment horizontal="left" vertical="top" wrapText="1"/>
      <protection locked="0"/>
    </xf>
    <xf numFmtId="0" fontId="41" fillId="0" borderId="12" xfId="16" applyFont="1" applyBorder="1" applyAlignment="1" applyProtection="1">
      <alignment horizontal="left" vertical="top" wrapText="1"/>
      <protection locked="0"/>
    </xf>
    <xf numFmtId="0" fontId="4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6E5BF83-E34D-45C5-8BC9-893607AAB6C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0BC4-4D26-BB01-9645B995E7B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66348</c:v>
                </c:pt>
                <c:pt idx="1">
                  <c:v>56727</c:v>
                </c:pt>
                <c:pt idx="2">
                  <c:v>59702</c:v>
                </c:pt>
                <c:pt idx="3">
                  <c:v>44251</c:v>
                </c:pt>
                <c:pt idx="4">
                  <c:v>47466</c:v>
                </c:pt>
              </c:numCache>
            </c:numRef>
          </c:val>
          <c:smooth val="0"/>
          <c:extLst>
            <c:ext xmlns:c16="http://schemas.microsoft.com/office/drawing/2014/chart" uri="{C3380CC4-5D6E-409C-BE32-E72D297353CC}">
              <c16:uniqueId val="{00000001-0BC4-4D26-BB01-9645B995E7B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4.16</c:v>
                </c:pt>
                <c:pt idx="1">
                  <c:v>9.27</c:v>
                </c:pt>
                <c:pt idx="2">
                  <c:v>8.8699999999999992</c:v>
                </c:pt>
                <c:pt idx="3">
                  <c:v>6.42</c:v>
                </c:pt>
                <c:pt idx="4">
                  <c:v>4.58</c:v>
                </c:pt>
              </c:numCache>
            </c:numRef>
          </c:val>
          <c:extLst>
            <c:ext xmlns:c16="http://schemas.microsoft.com/office/drawing/2014/chart" uri="{C3380CC4-5D6E-409C-BE32-E72D297353CC}">
              <c16:uniqueId val="{00000000-DE71-461E-BEE9-2E07E765A00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59.2</c:v>
                </c:pt>
                <c:pt idx="1">
                  <c:v>51.74</c:v>
                </c:pt>
                <c:pt idx="2">
                  <c:v>59.42</c:v>
                </c:pt>
                <c:pt idx="3">
                  <c:v>63.37</c:v>
                </c:pt>
                <c:pt idx="4">
                  <c:v>63.27</c:v>
                </c:pt>
              </c:numCache>
            </c:numRef>
          </c:val>
          <c:extLst>
            <c:ext xmlns:c16="http://schemas.microsoft.com/office/drawing/2014/chart" uri="{C3380CC4-5D6E-409C-BE32-E72D297353CC}">
              <c16:uniqueId val="{00000001-DE71-461E-BEE9-2E07E765A00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-5.8</c:v>
                </c:pt>
                <c:pt idx="1">
                  <c:v>1</c:v>
                </c:pt>
                <c:pt idx="2">
                  <c:v>12.21</c:v>
                </c:pt>
                <c:pt idx="3">
                  <c:v>0.99</c:v>
                </c:pt>
                <c:pt idx="4">
                  <c:v>0.32</c:v>
                </c:pt>
              </c:numCache>
            </c:numRef>
          </c:val>
          <c:smooth val="0"/>
          <c:extLst>
            <c:ext xmlns:c16="http://schemas.microsoft.com/office/drawing/2014/chart" uri="{C3380CC4-5D6E-409C-BE32-E72D297353CC}">
              <c16:uniqueId val="{00000002-DE71-461E-BEE9-2E07E765A00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1B-4E18-B67B-6851B84E985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1B-4E18-B67B-6851B84E985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1B-4E18-B67B-6851B84E985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D1B-4E18-B67B-6851B84E9855}"/>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0.16</c:v>
                </c:pt>
                <c:pt idx="2">
                  <c:v>#N/A</c:v>
                </c:pt>
                <c:pt idx="3">
                  <c:v>1.54</c:v>
                </c:pt>
                <c:pt idx="4">
                  <c:v>#N/A</c:v>
                </c:pt>
                <c:pt idx="5">
                  <c:v>1.4</c:v>
                </c:pt>
                <c:pt idx="6">
                  <c:v>#N/A</c:v>
                </c:pt>
                <c:pt idx="7">
                  <c:v>2.57</c:v>
                </c:pt>
                <c:pt idx="8">
                  <c:v>#N/A</c:v>
                </c:pt>
                <c:pt idx="9">
                  <c:v>7.0000000000000007E-2</c:v>
                </c:pt>
              </c:numCache>
            </c:numRef>
          </c:val>
          <c:extLst>
            <c:ext xmlns:c16="http://schemas.microsoft.com/office/drawing/2014/chart" uri="{C3380CC4-5D6E-409C-BE32-E72D297353CC}">
              <c16:uniqueId val="{00000004-ED1B-4E18-B67B-6851B84E985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1.36</c:v>
                </c:pt>
                <c:pt idx="2">
                  <c:v>#N/A</c:v>
                </c:pt>
                <c:pt idx="3">
                  <c:v>0.63</c:v>
                </c:pt>
                <c:pt idx="4">
                  <c:v>#N/A</c:v>
                </c:pt>
                <c:pt idx="5">
                  <c:v>0.59</c:v>
                </c:pt>
                <c:pt idx="6">
                  <c:v>#N/A</c:v>
                </c:pt>
                <c:pt idx="7">
                  <c:v>0.28999999999999998</c:v>
                </c:pt>
                <c:pt idx="8">
                  <c:v>#N/A</c:v>
                </c:pt>
                <c:pt idx="9">
                  <c:v>0.2</c:v>
                </c:pt>
              </c:numCache>
            </c:numRef>
          </c:val>
          <c:extLst>
            <c:ext xmlns:c16="http://schemas.microsoft.com/office/drawing/2014/chart" uri="{C3380CC4-5D6E-409C-BE32-E72D297353CC}">
              <c16:uniqueId val="{00000005-ED1B-4E18-B67B-6851B84E9855}"/>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0.08</c:v>
                </c:pt>
                <c:pt idx="2">
                  <c:v>#N/A</c:v>
                </c:pt>
                <c:pt idx="3">
                  <c:v>7.0000000000000007E-2</c:v>
                </c:pt>
                <c:pt idx="4">
                  <c:v>#N/A</c:v>
                </c:pt>
                <c:pt idx="5">
                  <c:v>7.0000000000000007E-2</c:v>
                </c:pt>
                <c:pt idx="6">
                  <c:v>#N/A</c:v>
                </c:pt>
                <c:pt idx="7">
                  <c:v>0.09</c:v>
                </c:pt>
                <c:pt idx="8">
                  <c:v>#N/A</c:v>
                </c:pt>
                <c:pt idx="9">
                  <c:v>1.9</c:v>
                </c:pt>
              </c:numCache>
            </c:numRef>
          </c:val>
          <c:extLst>
            <c:ext xmlns:c16="http://schemas.microsoft.com/office/drawing/2014/chart" uri="{C3380CC4-5D6E-409C-BE32-E72D297353CC}">
              <c16:uniqueId val="{00000006-ED1B-4E18-B67B-6851B84E985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4.2300000000000004</c:v>
                </c:pt>
                <c:pt idx="4">
                  <c:v>#N/A</c:v>
                </c:pt>
                <c:pt idx="5">
                  <c:v>4.4400000000000004</c:v>
                </c:pt>
                <c:pt idx="6">
                  <c:v>#N/A</c:v>
                </c:pt>
                <c:pt idx="7">
                  <c:v>3.73</c:v>
                </c:pt>
                <c:pt idx="8">
                  <c:v>#N/A</c:v>
                </c:pt>
                <c:pt idx="9">
                  <c:v>3.29</c:v>
                </c:pt>
              </c:numCache>
            </c:numRef>
          </c:val>
          <c:extLst>
            <c:ext xmlns:c16="http://schemas.microsoft.com/office/drawing/2014/chart" uri="{C3380CC4-5D6E-409C-BE32-E72D297353CC}">
              <c16:uniqueId val="{00000007-ED1B-4E18-B67B-6851B84E985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4.16</c:v>
                </c:pt>
                <c:pt idx="2">
                  <c:v>#N/A</c:v>
                </c:pt>
                <c:pt idx="3">
                  <c:v>9.27</c:v>
                </c:pt>
                <c:pt idx="4">
                  <c:v>#N/A</c:v>
                </c:pt>
                <c:pt idx="5">
                  <c:v>8.8699999999999992</c:v>
                </c:pt>
                <c:pt idx="6">
                  <c:v>#N/A</c:v>
                </c:pt>
                <c:pt idx="7">
                  <c:v>6.41</c:v>
                </c:pt>
                <c:pt idx="8">
                  <c:v>#N/A</c:v>
                </c:pt>
                <c:pt idx="9">
                  <c:v>4.57</c:v>
                </c:pt>
              </c:numCache>
            </c:numRef>
          </c:val>
          <c:extLst>
            <c:ext xmlns:c16="http://schemas.microsoft.com/office/drawing/2014/chart" uri="{C3380CC4-5D6E-409C-BE32-E72D297353CC}">
              <c16:uniqueId val="{00000008-ED1B-4E18-B67B-6851B84E985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7.21</c:v>
                </c:pt>
                <c:pt idx="2">
                  <c:v>#N/A</c:v>
                </c:pt>
                <c:pt idx="3">
                  <c:v>7.27</c:v>
                </c:pt>
                <c:pt idx="4">
                  <c:v>#N/A</c:v>
                </c:pt>
                <c:pt idx="5">
                  <c:v>7.12</c:v>
                </c:pt>
                <c:pt idx="6">
                  <c:v>#N/A</c:v>
                </c:pt>
                <c:pt idx="7">
                  <c:v>7.57</c:v>
                </c:pt>
                <c:pt idx="8">
                  <c:v>#N/A</c:v>
                </c:pt>
                <c:pt idx="9">
                  <c:v>7.46</c:v>
                </c:pt>
              </c:numCache>
            </c:numRef>
          </c:val>
          <c:extLst>
            <c:ext xmlns:c16="http://schemas.microsoft.com/office/drawing/2014/chart" uri="{C3380CC4-5D6E-409C-BE32-E72D297353CC}">
              <c16:uniqueId val="{00000009-ED1B-4E18-B67B-6851B84E985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280</c:v>
                </c:pt>
                <c:pt idx="5">
                  <c:v>275</c:v>
                </c:pt>
                <c:pt idx="8">
                  <c:v>273</c:v>
                </c:pt>
                <c:pt idx="11">
                  <c:v>262</c:v>
                </c:pt>
                <c:pt idx="14">
                  <c:v>256</c:v>
                </c:pt>
              </c:numCache>
            </c:numRef>
          </c:val>
          <c:extLst>
            <c:ext xmlns:c16="http://schemas.microsoft.com/office/drawing/2014/chart" uri="{C3380CC4-5D6E-409C-BE32-E72D297353CC}">
              <c16:uniqueId val="{00000000-3A88-4545-BC1F-461612EA1F3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A88-4545-BC1F-461612EA1F3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A88-4545-BC1F-461612EA1F3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19</c:v>
                </c:pt>
                <c:pt idx="3">
                  <c:v>17</c:v>
                </c:pt>
                <c:pt idx="6">
                  <c:v>20</c:v>
                </c:pt>
                <c:pt idx="9">
                  <c:v>24</c:v>
                </c:pt>
                <c:pt idx="12">
                  <c:v>26</c:v>
                </c:pt>
              </c:numCache>
            </c:numRef>
          </c:val>
          <c:extLst>
            <c:ext xmlns:c16="http://schemas.microsoft.com/office/drawing/2014/chart" uri="{C3380CC4-5D6E-409C-BE32-E72D297353CC}">
              <c16:uniqueId val="{00000003-3A88-4545-BC1F-461612EA1F3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170</c:v>
                </c:pt>
                <c:pt idx="3">
                  <c:v>187</c:v>
                </c:pt>
                <c:pt idx="6">
                  <c:v>177</c:v>
                </c:pt>
                <c:pt idx="9">
                  <c:v>174</c:v>
                </c:pt>
                <c:pt idx="12">
                  <c:v>132</c:v>
                </c:pt>
              </c:numCache>
            </c:numRef>
          </c:val>
          <c:extLst>
            <c:ext xmlns:c16="http://schemas.microsoft.com/office/drawing/2014/chart" uri="{C3380CC4-5D6E-409C-BE32-E72D297353CC}">
              <c16:uniqueId val="{00000004-3A88-4545-BC1F-461612EA1F3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88-4545-BC1F-461612EA1F3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A88-4545-BC1F-461612EA1F3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263</c:v>
                </c:pt>
                <c:pt idx="3">
                  <c:v>276</c:v>
                </c:pt>
                <c:pt idx="6">
                  <c:v>289</c:v>
                </c:pt>
                <c:pt idx="9">
                  <c:v>292</c:v>
                </c:pt>
                <c:pt idx="12">
                  <c:v>273</c:v>
                </c:pt>
              </c:numCache>
            </c:numRef>
          </c:val>
          <c:extLst>
            <c:ext xmlns:c16="http://schemas.microsoft.com/office/drawing/2014/chart" uri="{C3380CC4-5D6E-409C-BE32-E72D297353CC}">
              <c16:uniqueId val="{00000007-3A88-4545-BC1F-461612EA1F3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172</c:v>
                </c:pt>
                <c:pt idx="2">
                  <c:v>#N/A</c:v>
                </c:pt>
                <c:pt idx="3">
                  <c:v>#N/A</c:v>
                </c:pt>
                <c:pt idx="4">
                  <c:v>205</c:v>
                </c:pt>
                <c:pt idx="5">
                  <c:v>#N/A</c:v>
                </c:pt>
                <c:pt idx="6">
                  <c:v>#N/A</c:v>
                </c:pt>
                <c:pt idx="7">
                  <c:v>213</c:v>
                </c:pt>
                <c:pt idx="8">
                  <c:v>#N/A</c:v>
                </c:pt>
                <c:pt idx="9">
                  <c:v>#N/A</c:v>
                </c:pt>
                <c:pt idx="10">
                  <c:v>228</c:v>
                </c:pt>
                <c:pt idx="11">
                  <c:v>#N/A</c:v>
                </c:pt>
                <c:pt idx="12">
                  <c:v>#N/A</c:v>
                </c:pt>
                <c:pt idx="13">
                  <c:v>175</c:v>
                </c:pt>
                <c:pt idx="14">
                  <c:v>#N/A</c:v>
                </c:pt>
              </c:numCache>
            </c:numRef>
          </c:val>
          <c:smooth val="0"/>
          <c:extLst>
            <c:ext xmlns:c16="http://schemas.microsoft.com/office/drawing/2014/chart" uri="{C3380CC4-5D6E-409C-BE32-E72D297353CC}">
              <c16:uniqueId val="{00000008-3A88-4545-BC1F-461612EA1F3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2451</c:v>
                </c:pt>
                <c:pt idx="5">
                  <c:v>2334</c:v>
                </c:pt>
                <c:pt idx="8">
                  <c:v>2218</c:v>
                </c:pt>
                <c:pt idx="11">
                  <c:v>2043</c:v>
                </c:pt>
                <c:pt idx="14">
                  <c:v>1956</c:v>
                </c:pt>
              </c:numCache>
            </c:numRef>
          </c:val>
          <c:extLst>
            <c:ext xmlns:c16="http://schemas.microsoft.com/office/drawing/2014/chart" uri="{C3380CC4-5D6E-409C-BE32-E72D297353CC}">
              <c16:uniqueId val="{00000000-6EB2-46DE-A809-87A8FD96487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156</c:v>
                </c:pt>
                <c:pt idx="5">
                  <c:v>126</c:v>
                </c:pt>
                <c:pt idx="8">
                  <c:v>96</c:v>
                </c:pt>
                <c:pt idx="11">
                  <c:v>72</c:v>
                </c:pt>
                <c:pt idx="14">
                  <c:v>62</c:v>
                </c:pt>
              </c:numCache>
            </c:numRef>
          </c:val>
          <c:extLst>
            <c:ext xmlns:c16="http://schemas.microsoft.com/office/drawing/2014/chart" uri="{C3380CC4-5D6E-409C-BE32-E72D297353CC}">
              <c16:uniqueId val="{00000001-6EB2-46DE-A809-87A8FD96487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1910</c:v>
                </c:pt>
                <c:pt idx="5">
                  <c:v>1778</c:v>
                </c:pt>
                <c:pt idx="8">
                  <c:v>2016</c:v>
                </c:pt>
                <c:pt idx="11">
                  <c:v>2008</c:v>
                </c:pt>
                <c:pt idx="14">
                  <c:v>1981</c:v>
                </c:pt>
              </c:numCache>
            </c:numRef>
          </c:val>
          <c:extLst>
            <c:ext xmlns:c16="http://schemas.microsoft.com/office/drawing/2014/chart" uri="{C3380CC4-5D6E-409C-BE32-E72D297353CC}">
              <c16:uniqueId val="{00000002-6EB2-46DE-A809-87A8FD96487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EB2-46DE-A809-87A8FD96487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EB2-46DE-A809-87A8FD96487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B2-46DE-A809-87A8FD96487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EB2-46DE-A809-87A8FD96487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123</c:v>
                </c:pt>
                <c:pt idx="3">
                  <c:v>132</c:v>
                </c:pt>
                <c:pt idx="6">
                  <c:v>142</c:v>
                </c:pt>
                <c:pt idx="9">
                  <c:v>142</c:v>
                </c:pt>
                <c:pt idx="12">
                  <c:v>138</c:v>
                </c:pt>
              </c:numCache>
            </c:numRef>
          </c:val>
          <c:extLst>
            <c:ext xmlns:c16="http://schemas.microsoft.com/office/drawing/2014/chart" uri="{C3380CC4-5D6E-409C-BE32-E72D297353CC}">
              <c16:uniqueId val="{00000007-6EB2-46DE-A809-87A8FD96487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1017</c:v>
                </c:pt>
                <c:pt idx="3">
                  <c:v>940</c:v>
                </c:pt>
                <c:pt idx="6">
                  <c:v>834</c:v>
                </c:pt>
                <c:pt idx="9">
                  <c:v>720</c:v>
                </c:pt>
                <c:pt idx="12">
                  <c:v>553</c:v>
                </c:pt>
              </c:numCache>
            </c:numRef>
          </c:val>
          <c:extLst>
            <c:ext xmlns:c16="http://schemas.microsoft.com/office/drawing/2014/chart" uri="{C3380CC4-5D6E-409C-BE32-E72D297353CC}">
              <c16:uniqueId val="{00000008-6EB2-46DE-A809-87A8FD96487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EB2-46DE-A809-87A8FD96487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2076</c:v>
                </c:pt>
                <c:pt idx="3">
                  <c:v>1922</c:v>
                </c:pt>
                <c:pt idx="6">
                  <c:v>1774</c:v>
                </c:pt>
                <c:pt idx="9">
                  <c:v>1541</c:v>
                </c:pt>
                <c:pt idx="12">
                  <c:v>1292</c:v>
                </c:pt>
              </c:numCache>
            </c:numRef>
          </c:val>
          <c:extLst>
            <c:ext xmlns:c16="http://schemas.microsoft.com/office/drawing/2014/chart" uri="{C3380CC4-5D6E-409C-BE32-E72D297353CC}">
              <c16:uniqueId val="{0000000A-6EB2-46DE-A809-87A8FD96487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EB2-46DE-A809-87A8FD96487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1351</c:v>
                </c:pt>
                <c:pt idx="1">
                  <c:v>1430</c:v>
                </c:pt>
                <c:pt idx="2">
                  <c:v>1476</c:v>
                </c:pt>
              </c:numCache>
            </c:numRef>
          </c:val>
          <c:extLst>
            <c:ext xmlns:c16="http://schemas.microsoft.com/office/drawing/2014/chart" uri="{C3380CC4-5D6E-409C-BE32-E72D297353CC}">
              <c16:uniqueId val="{00000000-7502-4271-AC55-95DA672F2B9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66</c:v>
                </c:pt>
                <c:pt idx="1">
                  <c:v>66</c:v>
                </c:pt>
                <c:pt idx="2">
                  <c:v>76</c:v>
                </c:pt>
              </c:numCache>
            </c:numRef>
          </c:val>
          <c:extLst>
            <c:ext xmlns:c16="http://schemas.microsoft.com/office/drawing/2014/chart" uri="{C3380CC4-5D6E-409C-BE32-E72D297353CC}">
              <c16:uniqueId val="{00000001-7502-4271-AC55-95DA672F2B9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483</c:v>
                </c:pt>
                <c:pt idx="1">
                  <c:v>395</c:v>
                </c:pt>
                <c:pt idx="2">
                  <c:v>333</c:v>
                </c:pt>
              </c:numCache>
            </c:numRef>
          </c:val>
          <c:extLst>
            <c:ext xmlns:c16="http://schemas.microsoft.com/office/drawing/2014/chart" uri="{C3380CC4-5D6E-409C-BE32-E72D297353CC}">
              <c16:uniqueId val="{00000002-7502-4271-AC55-95DA672F2B9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{3D0EA19D-B45E-407C-A458-7FDB93CE3127}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EE0-4379-AE0B-9294C094136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{69C3AEDF-4A24-4D9E-B8E2-F975B2B4118B}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E0-4379-AE0B-9294C094136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{002E7FD5-D27D-4D79-BE4B-47F0BF87F4EA}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E0-4379-AE0B-9294C094136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{553F7152-8A33-44FB-BC82-F5E175181310}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E0-4379-AE0B-9294C094136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{A0FFA4B2-B4C2-4CBF-9A2F-0C17A97ED315}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E0-4379-AE0B-9294C094136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{1EC81FBD-84EE-4590-B1D3-E3313A13269E}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EE0-4379-AE0B-9294C094136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{1B892BA1-CEAC-4DBB-B09A-42D9656A7405}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EE0-4379-AE0B-9294C094136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{5E8EF3F7-8E6A-4567-B1B9-DC2CA9FA2236}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EE0-4379-AE0B-9294C094136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{43C47505-B176-421A-8863-8B75D9A3FDA6}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EE0-4379-AE0B-9294C094136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63.7</c:v>
                </c:pt>
                <c:pt idx="8">
                  <c:v>65.599999999999994</c:v>
                </c:pt>
                <c:pt idx="16">
                  <c:v>67.599999999999994</c:v>
                </c:pt>
                <c:pt idx="24">
                  <c:v>58.9</c:v>
                </c:pt>
                <c:pt idx="32">
                  <c:v>69.3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EE0-4379-AE0B-9294C094136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{368FE9E9-5A94-46BE-AF98-D7C91AFA4783}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EE0-4379-AE0B-9294C094136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{D2776A70-0248-4122-A3CA-7BE1A6B8AD02}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E0-4379-AE0B-9294C094136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{395032D8-B53B-4FE9-804E-E61CBE967163}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E0-4379-AE0B-9294C094136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{B4443B55-7978-4BC7-8E17-8EDC9F4900E1}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E0-4379-AE0B-9294C094136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{B2EDD3E3-8A5F-4E34-862A-5F5DBB8354EE}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E0-4379-AE0B-9294C094136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{FDA04E5B-9E6A-4332-A39D-9EF0DB56DC58}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EE0-4379-AE0B-9294C094136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{60EBA185-ABA0-4847-85A1-C2AA713E7061}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EE0-4379-AE0B-9294C0941364}"/>
                </c:ext>
              </c:extLst>
            </c:dLbl>
            <c:dLbl>
              <c:idx val="24"/>
              <c:layout>
                <c:manualLayout>
                  <c:x val="-3.8390681010890965E-2"/>
                  <c:y val="-4.511431505635204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{940AB4B2-FDCD-4922-B60E-E7F8E629C998}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EE0-4379-AE0B-9294C0941364}"/>
                </c:ext>
              </c:extLst>
            </c:dLbl>
            <c:dLbl>
              <c:idx val="32"/>
              <c:layout>
                <c:manualLayout>
                  <c:x val="-2.5640820289577388E-2"/>
                  <c:y val="-8.436376915537831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{C3917B0E-2FA9-432C-A373-28D48C69C27D}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EE0-4379-AE0B-9294C09413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EE0-4379-AE0B-9294C0941364}"/>
            </c:ext>
          </c:extLst>
        </c:ser>
        <c:dLbls>
          <c:showLegendKey val="0"/>
          <c:showVal val="1"/>
          <c:showCatName val="0"/>
          <c:showSerName val="0"/>
          <c:showPercent val="0"/>
          <c:showBubbleSize val="0"/>
        </c:dLbls>
        <c:axId val="46179840"/>
        <c:axId val="46181760"/>
      </c:scatterChart>
      <c:valAx>
        <c:axId val="46179840"/>
        <c:scaling>
          <c:orientation val="maxMin"/>
          <c:max val="68"/>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{4D8781DD-B34F-4046-B3D0-EB687AF7F483}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4D2-4416-8CF4-7A27CFD1B1C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{496C9E1E-BD09-4CEC-AEF3-F2B19CCEADF5}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4D2-4416-8CF4-7A27CFD1B1C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{7AA3FAF1-696A-4F5F-966C-9A143549F84C}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4D2-4416-8CF4-7A27CFD1B1C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{2DDAF505-4597-4DD9-BACC-419A01A6F98E}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4D2-4416-8CF4-7A27CFD1B1C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{6458AD2A-4718-443E-A3E0-08A9DD94C571}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4D2-4416-8CF4-7A27CFD1B1C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{F2FFFF2D-5ECB-4DF9-81C3-37B574BAB435}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4D2-4416-8CF4-7A27CFD1B1C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{CEBA37D5-6CA0-4AE5-9847-A645A526275E}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4D2-4416-8CF4-7A27CFD1B1C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{F2AECDAA-0F88-4B45-8586-61035455FD82}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4D2-4416-8CF4-7A27CFD1B1C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{99B58DB3-8DF6-4891-B8F7-D556788901E6}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4D2-4416-8CF4-7A27CFD1B1C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10.3</c:v>
                </c:pt>
                <c:pt idx="16">
                  <c:v>10.6</c:v>
                </c:pt>
                <c:pt idx="24">
                  <c:v>11</c:v>
                </c:pt>
                <c:pt idx="32">
                  <c:v>10.1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4D2-4416-8CF4-7A27CFD1B1C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{087BB801-5E8F-4FCD-A585-8B6312894045}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4D2-4416-8CF4-7A27CFD1B1C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{F7A42782-4A70-44C9-9C90-EA510CCBA2C6}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4D2-4416-8CF4-7A27CFD1B1C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{F66D8975-0686-4A68-8B18-92DC9A959992}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4D2-4416-8CF4-7A27CFD1B1C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{4CA04BB3-9A55-4E29-AD59-A39F13AA25BD}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4D2-4416-8CF4-7A27CFD1B1C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{F0E38E74-7399-4F01-A33D-6A7AE1464698}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4D2-4416-8CF4-7A27CFD1B1C6}"/>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{E679CF9F-6E7A-4D85-8B63-A632B6E1A914}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4D2-4416-8CF4-7A27CFD1B1C6}"/>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{A884501D-8003-4AAB-885B-7A201F3B9304}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4D2-4416-8CF4-7A27CFD1B1C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{A073870E-B075-4A74-8512-EF1ADCB09BCC}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4D2-4416-8CF4-7A27CFD1B1C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{7728E305-9A48-4C78-A3EF-9D8B15F8814B}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4D2-4416-8CF4-7A27CFD1B1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4D2-4416-8CF4-7A27CFD1B1C6}"/>
            </c:ext>
          </c:extLst>
        </c:ser>
        <c:dLbls>
          <c:showLegendKey val="0"/>
          <c:showVal val="1"/>
          <c:showCatName val="0"/>
          <c:showSerName val="0"/>
          <c:showPercent val="0"/>
          <c:showBubbleSize val="0"/>
        </c:dLbls>
        <c:axId val="84219776"/>
        <c:axId val="84234240"/>
      </c:scatterChart>
      <c:valAx>
        <c:axId val="84219776"/>
        <c:scaling>
          <c:orientation val="maxMin"/>
          <c:max val="8.5"/>
          <c:min val="7.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岐阜県富加町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百万円から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程度で推移しているが、今後、普通建設事業の実施に伴う地方債の新規発行などが見込まれるため、事業の精査などにより新規発行額を可能な限り少なくするように努める。また、普通交付税の基準財政需要額に算入される有利な地方債を活用し、上昇を最小限に抑え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該当なし</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岐阜県富加町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将来負担比率の分子については、平成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将来負担額を充当可能財源が上回っている状況である。今後、普通建設事業等の実施に伴う地方債の新規発行や基金の取崩などが見込まれるため、歳出全体の見直しを進め、上昇を最小限に抑え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岐阜県富加町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財政調整基金への積立が</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百万円、減債基金への積立が</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百万円、その他特定目的基金（ふるさと納税基金など）への積立が</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58</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百万円あったが、その他特定目的基金（ふるさと納税基金など）からの取崩が</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百万円あったことなどにより、全体では</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百万円の減となった。</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は、短期的には普通交付税・繰越金などの増額による財源確保もあり基金への積立額が取崩額を上回る見込みであるため、残高は増加する見通しである。一方、ふるさと納税基金及びまち・ひと・しごと創生基金は積立額より充当事業への取崩額が増える見込みであるため、基金残高も減少する見通しであ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・ふるさと納税基金：ふるさと納税による寄附者の思いを実現するため。</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・富加町地域福祉基金：地域福祉の推進に必要な財源を確保するため。</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・まち・ひと・しごと創生基金：人口減少対策の推進に必要な財源を確保するため。</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・富加町高齢者福祉対策基金：高齢化社会に向けて、健やかな老後のための福祉事業費等の円滑な執行を図るため。</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・富加町ふるさと農村活性化対策基金：土地改良施設等の利活用に係る集落共同活動を支援し、農村の活性化を図るため。</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・富加町森林環境譲与税基金：間伐や人材育成、担い手の確保、木材利用の促進や普及啓発等の森林整備及びその促進に必要な財源を確保するため。</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・ふるさと納税基金：基金への積立額は</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百万円、ふるさと納税基金充当事業への充当を行うための取崩額が</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93</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百万円となったことにより、全体では</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57</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百万円の減少。</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・まち・ひと・しごと創生基金：基金への積立額は</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百万円、まち・ひと・しごと創生基金充当事業への充当を行うための取崩額が</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百万円となったことにより、全体では</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百万円の減少。</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ふるさと納税基金：ふるさと納税事業による寄附金を積み立てる予定。</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・まち・ひと・しごと創生基金：町有地売却額を積み立てる予定。</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基金への積立額</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百万円に対し、取崩額が無かったため、残高は前年度よりも</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短期的には普通交付税・繰越金などの増額による財源確保もあり基金への積立額が取崩額を上回る見込みであるため、基金残高は増加する見通し。</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基金への積立額</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百万円（普通交付税の追加交付「臨時財政対策債償還基金費」分（利子含む））に対し、取崩額が無かったため、残高は前年度よりも</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・基金積立について。原則利子のみ積み立てていくが、今後、普通交付税の追加交付で「臨時財政対策債償還基金費」が発生した場合、減債基金への積立を行う見通し。</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48F697B-9174-4889-8625-5ABB6D132B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531ABF1-4FD1-412F-B62E-268DFAA4D8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1F028D6-6E68-4DB3-AE66-0297C1871555}"/>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F99D095C-D5D2-4D5A-89AE-1FA50F557F08}"/>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2DA16EF4-7F1D-4BA6-B9F8-A5CBBAA75947}"/>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37963410-ABB0-49E3-8EE0-31EA0035ACB4}"/>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A8FD3E4-8458-4938-8B8F-595948D5AA30}"/>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7618374-BE8D-408B-8774-64D570DEC094}"/>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B79E489-3869-4134-A7F6-6D04F1CEA050}"/>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F01CF7C-325F-4E57-8E2B-149F68A7C19E}"/>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D97B7F6-32C7-4696-949D-8543C0933323}"/>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D3183A8-E068-41F1-A382-AF71EC5C5773}"/>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6F4F10B9-F899-4F2F-9B41-2124AD1E482D}"/>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397C856E-2F63-408A-8910-B60AF6853B78}"/>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5CF51E1-C0AD-452B-AC37-72A6EB38B830}"/>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C1A1564D-FF66-45D6-BF93-B7C42A627D16}"/>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岐阜県富加町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27E81A9-237E-4726-A75F-7141537DFB9A}"/>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DCFD0A07-C047-4FE3-83CB-565EA942C1F9}"/>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55F7F78-60CD-45E2-BEB4-00C93876E9F9}"/>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907007E8-1C2D-4326-979B-366B4CE2E493}"/>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5BFDAFBC-E24F-4D2D-979E-FD1B04DFFFA2}"/>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3787A24-3E58-424D-878B-52F51FE58EEE}"/>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5,847
5,663
16.82
3,395,333
3,276,291
106,732
2,332,271
1,291,700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D019334-25E2-4559-AD9C-D20240820C83}"/>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A4019E-38A4-4FF1-9FF8-2B2A87DD7C5F}"/>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502AC0E-CFA7-4468-AA5C-A9CEC65F0EFF}"/>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F401D00-3794-4796-9BB1-25661151F81E}"/>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A8E81031-8E52-44A6-A40F-B3A5DE9245DD}"/>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D79DDA3B-0EE9-42C9-A56D-DA631A6C255D}"/>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2A6B2D7-47E1-42D4-887D-FE618C10D915}"/>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8616DCC3-4450-417C-83A4-348FED91B758}"/>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BD41F39-AD8A-4113-893E-8D2E1964D7E9}"/>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B4535014-1029-45B1-8BE7-0593A4DE93EC}"/>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1A745B77-37C2-4BC5-96A1-734A239D7F7B}"/>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E764EF96-59C1-4E6D-AA80-A64FCFE74FB6}"/>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F51DD8E-A384-4781-945A-50EFD1451758}"/>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4496F44E-3308-4699-9C56-1AE9A19589A1}"/>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AD707B19-5B4F-4360-AB06-10D19EC46B90}"/>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492DA76D-F94F-49B6-9D31-48A3B1FD291B}"/>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25088E16-C8D3-4BB7-A921-BB618865FE72}"/>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762DF2F-EB68-4AC7-9D17-918C946A0315}"/>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F8009456-DADE-4711-90C6-DAF9E8409E5A}"/>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DB3132A3-C945-4E6F-8C5B-92739B546858}"/>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D03926EC-C363-4C16-A654-EB50677AE9DA}"/>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692BF70C-5DE4-4544-8338-25C020972098}"/>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5D487EB5-65DB-4E34-B712-316B1DE43720}"/>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8B1D110-CC04-42FD-936F-3D7305A776F1}"/>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8DC96717-3CFC-477E-8E2D-5D7104BA9C5E}"/>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2B97E1A5-0FAD-45D1-B27A-4EC9F5FF97BA}"/>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E20455ED-5574-4FBD-AA7B-D0582CB46D83}"/>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C84E93E7-F1B6-4A00-9CA3-EF9A6A3BE642}"/>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6262A1A3-23F1-44EE-9904-D1A79AF64856}"/>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7EBF5EC-496E-4C2A-81EB-EBF9BF44CF81}"/>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BFA5848B-5A25-43AB-9FC4-2E3182641DBA}"/>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4E5EF7A1-8DD1-49D8-BCF0-57CF1521036E}"/>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C9E7916-912D-4492-B862-812481E16ED2}"/>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55791CF-77C9-4EFF-80FE-29BCDB77E85E}"/>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46A7CF5-5C72-47B5-8279-958C87622A83}"/>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有形固定資産減価償却率は類似団体内平均値より</a:t>
          </a:r>
          <a:r>
            <a:rPr kumimoji="1" lang="en-US" altLang="ja-JP" sz="1100">
              <a:solidFill>
                <a:srgbClr val="FF0000"/>
              </a:solidFill>
              <a:effectLst/>
              <a:latin typeface="+mn-lt"/>
              <a:ea typeface="+mn-ea"/>
              <a:cs typeface="+mn-cs"/>
            </a:rPr>
            <a:t>2.3</a:t>
          </a:r>
          <a:r>
            <a:rPr kumimoji="1" lang="ja-JP" altLang="ja-JP" sz="1100">
              <a:solidFill>
                <a:srgbClr val="FF0000"/>
              </a:solidFill>
              <a:effectLst/>
              <a:latin typeface="+mn-lt"/>
              <a:ea typeface="+mn-ea"/>
              <a:cs typeface="+mn-cs"/>
            </a:rPr>
            <a:t>％、全国平均より</a:t>
          </a:r>
          <a:r>
            <a:rPr kumimoji="1" lang="en-US" altLang="ja-JP" sz="1100">
              <a:solidFill>
                <a:srgbClr val="FF0000"/>
              </a:solidFill>
              <a:effectLst/>
              <a:latin typeface="+mn-lt"/>
              <a:ea typeface="+mn-ea"/>
              <a:cs typeface="+mn-cs"/>
            </a:rPr>
            <a:t>4.5</a:t>
          </a:r>
          <a:r>
            <a:rPr kumimoji="1" lang="ja-JP" altLang="ja-JP" sz="1100">
              <a:solidFill>
                <a:srgbClr val="FF0000"/>
              </a:solidFill>
              <a:effectLst/>
              <a:latin typeface="+mn-lt"/>
              <a:ea typeface="+mn-ea"/>
              <a:cs typeface="+mn-cs"/>
            </a:rPr>
            <a:t>％高い</a:t>
          </a:r>
          <a:r>
            <a:rPr kumimoji="1" lang="en-US" altLang="ja-JP" sz="1100">
              <a:solidFill>
                <a:srgbClr val="FF0000"/>
              </a:solidFill>
              <a:effectLst/>
              <a:latin typeface="+mn-lt"/>
              <a:ea typeface="+mn-ea"/>
              <a:cs typeface="+mn-cs"/>
            </a:rPr>
            <a:t>69.3</a:t>
          </a:r>
          <a:r>
            <a:rPr kumimoji="1" lang="ja-JP" altLang="ja-JP" sz="1100">
              <a:solidFill>
                <a:srgbClr val="FF0000"/>
              </a:solidFill>
              <a:effectLst/>
              <a:latin typeface="+mn-lt"/>
              <a:ea typeface="+mn-ea"/>
              <a:cs typeface="+mn-cs"/>
            </a:rPr>
            <a:t>％となっている。今後も、富加町公共施設等総合管理計画に基づき、老朽化した施設の維持修繕・更新を計画的に進めていく必要がある。</a:t>
          </a:r>
          <a:endParaRPr lang="ja-JP" altLang="ja-JP">
            <a:solidFill>
              <a:srgbClr val="FF0000"/>
            </a:solidFill>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DE8D008C-40BD-4F55-AAA5-0384DB355C87}"/>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6E11851-D4F4-4E99-AF95-DA1684A7D0B6}"/>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808D3EF3-E482-49BD-A1FD-B34C48D36C19}"/>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64612958-930D-4DCC-9F2C-09380117EA60}"/>
            </a:ext>
          </a:extLst>
        </xdr:cNvPr>
        <xdr:cNvCxnSpPr/>
      </xdr:nvCxnSpPr>
      <xdr:spPr>
        <a:xfrm>
          <a:off x="1127125" y="57791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BDC8AD88-E305-420A-8A1B-55CD3A65AFE8}"/>
            </a:ext>
          </a:extLst>
        </xdr:cNvPr>
        <xdr:cNvSpPr txBox="1"/>
      </xdr:nvSpPr>
      <xdr:spPr>
        <a:xfrm>
          <a:off x="721516" y="568914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DB18CA4-40BC-4BBF-A92C-2FA3DD3EE637}"/>
            </a:ext>
          </a:extLst>
        </xdr:cNvPr>
        <xdr:cNvCxnSpPr/>
      </xdr:nvCxnSpPr>
      <xdr:spPr>
        <a:xfrm>
          <a:off x="1127125" y="53587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D3B6A6B0-0AF5-4FD7-AA09-B0013DCC305D}"/>
            </a:ext>
          </a:extLst>
        </xdr:cNvPr>
        <xdr:cNvSpPr txBox="1"/>
      </xdr:nvSpPr>
      <xdr:spPr>
        <a:xfrm>
          <a:off x="772811" y="5264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980E92B-EB0A-463F-B9B7-36D09433E03C}"/>
            </a:ext>
          </a:extLst>
        </xdr:cNvPr>
        <xdr:cNvCxnSpPr/>
      </xdr:nvCxnSpPr>
      <xdr:spPr>
        <a:xfrm>
          <a:off x="1127125" y="49345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85BED0E4-A40E-4B52-8F57-2CCECB8D7EB7}"/>
            </a:ext>
          </a:extLst>
        </xdr:cNvPr>
        <xdr:cNvSpPr txBox="1"/>
      </xdr:nvSpPr>
      <xdr:spPr>
        <a:xfrm>
          <a:off x="772811" y="48445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D9039FE1-CA62-4C67-B27F-FC3E8797539E}"/>
            </a:ext>
          </a:extLst>
        </xdr:cNvPr>
        <xdr:cNvCxnSpPr/>
      </xdr:nvCxnSpPr>
      <xdr:spPr>
        <a:xfrm>
          <a:off x="1127125" y="45142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534AC546-E556-418C-8A66-D5EFCD41576A}"/>
            </a:ext>
          </a:extLst>
        </xdr:cNvPr>
        <xdr:cNvSpPr txBox="1"/>
      </xdr:nvSpPr>
      <xdr:spPr>
        <a:xfrm>
          <a:off x="772811" y="44204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3382921B-5CA1-4F45-A2F5-7542D110027B}"/>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9EA119E6-8620-4EA6-9DB8-0A1F632098F7}"/>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14225E3F-9C4A-4776-A655-EF3E5A8B8C7C}"/>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73" name="直線コネクタ 72">
          <a:extLst>
            <a:ext uri="{FF2B5EF4-FFF2-40B4-BE49-F238E27FC236}">
              <a16:creationId xmlns:a16="http://schemas.microsoft.com/office/drawing/2014/main" id="{36150E3A-9E2A-4B14-BFA3-B94DAD666D5E}"/>
            </a:ext>
          </a:extLst>
        </xdr:cNvPr>
        <xdr:cNvCxnSpPr/>
      </xdr:nvCxnSpPr>
      <xdr:spPr>
        <a:xfrm flipV="1">
          <a:off x="4206240" y="4447286"/>
          <a:ext cx="127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74" name="有形固定資産減価償却率最小値テキスト">
          <a:extLst>
            <a:ext uri="{FF2B5EF4-FFF2-40B4-BE49-F238E27FC236}">
              <a16:creationId xmlns:a16="http://schemas.microsoft.com/office/drawing/2014/main" id="{A82A08A7-081B-4003-A203-9ABBCA211447}"/>
            </a:ext>
          </a:extLst>
        </xdr:cNvPr>
        <xdr:cNvSpPr txBox="1"/>
      </xdr:nvSpPr>
      <xdr:spPr>
        <a:xfrm>
          <a:off x="4258945" y="5516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75" name="直線コネクタ 74">
          <a:extLst>
            <a:ext uri="{FF2B5EF4-FFF2-40B4-BE49-F238E27FC236}">
              <a16:creationId xmlns:a16="http://schemas.microsoft.com/office/drawing/2014/main" id="{F282E811-C6C2-4453-AE00-CBD9697FBD5A}"/>
            </a:ext>
          </a:extLst>
        </xdr:cNvPr>
        <xdr:cNvCxnSpPr/>
      </xdr:nvCxnSpPr>
      <xdr:spPr>
        <a:xfrm>
          <a:off x="4119245" y="551256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6" name="有形固定資産減価償却率最大値テキスト">
          <a:extLst>
            <a:ext uri="{FF2B5EF4-FFF2-40B4-BE49-F238E27FC236}">
              <a16:creationId xmlns:a16="http://schemas.microsoft.com/office/drawing/2014/main" id="{45A3D93C-0B68-4B99-8003-517BB8613919}"/>
            </a:ext>
          </a:extLst>
        </xdr:cNvPr>
        <xdr:cNvSpPr txBox="1"/>
      </xdr:nvSpPr>
      <xdr:spPr>
        <a:xfrm>
          <a:off x="4258945" y="4226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7" name="直線コネクタ 76">
          <a:extLst>
            <a:ext uri="{FF2B5EF4-FFF2-40B4-BE49-F238E27FC236}">
              <a16:creationId xmlns:a16="http://schemas.microsoft.com/office/drawing/2014/main" id="{693CBD2D-F4FA-4FB1-897C-C79BC4176D60}"/>
            </a:ext>
          </a:extLst>
        </xdr:cNvPr>
        <xdr:cNvCxnSpPr/>
      </xdr:nvCxnSpPr>
      <xdr:spPr>
        <a:xfrm>
          <a:off x="4119245" y="444728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78" name="有形固定資産減価償却率平均値テキスト">
          <a:extLst>
            <a:ext uri="{FF2B5EF4-FFF2-40B4-BE49-F238E27FC236}">
              <a16:creationId xmlns:a16="http://schemas.microsoft.com/office/drawing/2014/main" id="{5B2AA8E7-CE9A-4AF4-8AE4-576DB3DEB662}"/>
            </a:ext>
          </a:extLst>
        </xdr:cNvPr>
        <xdr:cNvSpPr txBox="1"/>
      </xdr:nvSpPr>
      <xdr:spPr>
        <a:xfrm>
          <a:off x="4258945" y="4886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9" name="フローチャート: 判断 78">
          <a:extLst>
            <a:ext uri="{FF2B5EF4-FFF2-40B4-BE49-F238E27FC236}">
              <a16:creationId xmlns:a16="http://schemas.microsoft.com/office/drawing/2014/main" id="{A2227A25-8682-491F-89D9-40B5EBB623C6}"/>
            </a:ext>
          </a:extLst>
        </xdr:cNvPr>
        <xdr:cNvSpPr/>
      </xdr:nvSpPr>
      <xdr:spPr>
        <a:xfrm>
          <a:off x="4157345" y="503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80" name="フローチャート: 判断 79">
          <a:extLst>
            <a:ext uri="{FF2B5EF4-FFF2-40B4-BE49-F238E27FC236}">
              <a16:creationId xmlns:a16="http://schemas.microsoft.com/office/drawing/2014/main" id="{76559A53-3425-4F1D-9A56-0BA50228B5C1}"/>
            </a:ext>
          </a:extLst>
        </xdr:cNvPr>
        <xdr:cNvSpPr/>
      </xdr:nvSpPr>
      <xdr:spPr>
        <a:xfrm>
          <a:off x="3537585" y="50332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81" name="フローチャート: 判断 80">
          <a:extLst>
            <a:ext uri="{FF2B5EF4-FFF2-40B4-BE49-F238E27FC236}">
              <a16:creationId xmlns:a16="http://schemas.microsoft.com/office/drawing/2014/main" id="{5ABF5A2A-708D-432B-97F0-9AA61D88EB38}"/>
            </a:ext>
          </a:extLst>
        </xdr:cNvPr>
        <xdr:cNvSpPr/>
      </xdr:nvSpPr>
      <xdr:spPr>
        <a:xfrm>
          <a:off x="2867025" y="50176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2" name="フローチャート: 判断 81">
          <a:extLst>
            <a:ext uri="{FF2B5EF4-FFF2-40B4-BE49-F238E27FC236}">
              <a16:creationId xmlns:a16="http://schemas.microsoft.com/office/drawing/2014/main" id="{DA595415-330F-48ED-802F-E6C1438C8CBD}"/>
            </a:ext>
          </a:extLst>
        </xdr:cNvPr>
        <xdr:cNvSpPr/>
      </xdr:nvSpPr>
      <xdr:spPr>
        <a:xfrm>
          <a:off x="2196465" y="49701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83" name="フローチャート: 判断 82">
          <a:extLst>
            <a:ext uri="{FF2B5EF4-FFF2-40B4-BE49-F238E27FC236}">
              <a16:creationId xmlns:a16="http://schemas.microsoft.com/office/drawing/2014/main" id="{72F423D7-BCA9-451E-BB0D-A8FED621A05C}"/>
            </a:ext>
          </a:extLst>
        </xdr:cNvPr>
        <xdr:cNvSpPr/>
      </xdr:nvSpPr>
      <xdr:spPr>
        <a:xfrm>
          <a:off x="1525905" y="49442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5470CFF6-4698-4324-A345-2E840FD570BC}"/>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71732B67-5EC5-4AD8-8207-96F4DEC6FC1A}"/>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10039B2-9494-49B8-967D-253603F58C92}"/>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0E56105-DDAA-4E54-A3C0-F64E4E1130E2}"/>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EDB672C-0046-4189-B3A9-67267A2503E9}"/>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51562</xdr:rowOff>
    </xdr:from>
    <xdr:to>
      <xdr:col>23</xdr:col>
      <xdr:colOff>136525</xdr:colOff>
      <xdr:row>30</xdr:row>
      <xdr:rowOff>153162</xdr:rowOff>
    </xdr:to>
    <xdr:sp macro="" textlink="">
      <xdr:nvSpPr>
        <xdr:cNvPr id="89" name="楕円 88">
          <a:extLst>
            <a:ext uri="{FF2B5EF4-FFF2-40B4-BE49-F238E27FC236}">
              <a16:creationId xmlns:a16="http://schemas.microsoft.com/office/drawing/2014/main" id="{3C5CB4C3-2EDF-4222-81EC-EE5E07905A23}"/>
            </a:ext>
          </a:extLst>
        </xdr:cNvPr>
        <xdr:cNvSpPr/>
      </xdr:nvSpPr>
      <xdr:spPr>
        <a:xfrm>
          <a:off x="4157345" y="508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29989</xdr:rowOff>
    </xdr:from>
    <xdr:ext cx="405111" cy="259045"/>
    <xdr:sp macro="" textlink="">
      <xdr:nvSpPr>
        <xdr:cNvPr id="90" name="有形固定資産減価償却率該当値テキスト">
          <a:extLst>
            <a:ext uri="{FF2B5EF4-FFF2-40B4-BE49-F238E27FC236}">
              <a16:creationId xmlns:a16="http://schemas.microsoft.com/office/drawing/2014/main" id="{D1964336-C8B7-4AAF-96FB-113E84958B36}"/>
            </a:ext>
          </a:extLst>
        </xdr:cNvPr>
        <xdr:cNvSpPr txBox="1"/>
      </xdr:nvSpPr>
      <xdr:spPr>
        <a:xfrm>
          <a:off x="4258945" y="5059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169926</xdr:rowOff>
    </xdr:from>
    <xdr:to>
      <xdr:col>19</xdr:col>
      <xdr:colOff>187325</xdr:colOff>
      <xdr:row>29</xdr:row>
      <xdr:rowOff>100076</xdr:rowOff>
    </xdr:to>
    <xdr:sp macro="" textlink="">
      <xdr:nvSpPr>
        <xdr:cNvPr id="91" name="楕円 90">
          <a:extLst>
            <a:ext uri="{FF2B5EF4-FFF2-40B4-BE49-F238E27FC236}">
              <a16:creationId xmlns:a16="http://schemas.microsoft.com/office/drawing/2014/main" id="{890491B0-371A-476E-ADE2-EDA0CDEA26F9}"/>
            </a:ext>
          </a:extLst>
        </xdr:cNvPr>
        <xdr:cNvSpPr/>
      </xdr:nvSpPr>
      <xdr:spPr>
        <a:xfrm>
          <a:off x="3537585" y="48638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49276</xdr:rowOff>
    </xdr:from>
    <xdr:to>
      <xdr:col>23</xdr:col>
      <xdr:colOff>85725</xdr:colOff>
      <xdr:row>30</xdr:row>
      <xdr:rowOff>102362</xdr:rowOff>
    </xdr:to>
    <xdr:cxnSp macro="">
      <xdr:nvCxnSpPr>
        <xdr:cNvPr id="92" name="直線コネクタ 91">
          <a:extLst>
            <a:ext uri="{FF2B5EF4-FFF2-40B4-BE49-F238E27FC236}">
              <a16:creationId xmlns:a16="http://schemas.microsoft.com/office/drawing/2014/main" id="{C7001615-8956-4E15-949D-959C4B457405}"/>
            </a:ext>
          </a:extLst>
        </xdr:cNvPr>
        <xdr:cNvCxnSpPr/>
      </xdr:nvCxnSpPr>
      <xdr:spPr>
        <a:xfrm>
          <a:off x="3588385" y="4910836"/>
          <a:ext cx="619760" cy="22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14859</xdr:rowOff>
    </xdr:from>
    <xdr:to>
      <xdr:col>15</xdr:col>
      <xdr:colOff>187325</xdr:colOff>
      <xdr:row>30</xdr:row>
      <xdr:rowOff>116459</xdr:rowOff>
    </xdr:to>
    <xdr:sp macro="" textlink="">
      <xdr:nvSpPr>
        <xdr:cNvPr id="93" name="楕円 92">
          <a:extLst>
            <a:ext uri="{FF2B5EF4-FFF2-40B4-BE49-F238E27FC236}">
              <a16:creationId xmlns:a16="http://schemas.microsoft.com/office/drawing/2014/main" id="{8427F4E1-B480-44F7-8FD1-DAE01F0B214C}"/>
            </a:ext>
          </a:extLst>
        </xdr:cNvPr>
        <xdr:cNvSpPr/>
      </xdr:nvSpPr>
      <xdr:spPr>
        <a:xfrm>
          <a:off x="2867025" y="50440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49276</xdr:rowOff>
    </xdr:from>
    <xdr:to>
      <xdr:col>19</xdr:col>
      <xdr:colOff>136525</xdr:colOff>
      <xdr:row>30</xdr:row>
      <xdr:rowOff>65659</xdr:rowOff>
    </xdr:to>
    <xdr:cxnSp macro="">
      <xdr:nvCxnSpPr>
        <xdr:cNvPr id="94" name="直線コネクタ 93">
          <a:extLst>
            <a:ext uri="{FF2B5EF4-FFF2-40B4-BE49-F238E27FC236}">
              <a16:creationId xmlns:a16="http://schemas.microsoft.com/office/drawing/2014/main" id="{C41F6186-0766-45E0-8733-0E617945CF34}"/>
            </a:ext>
          </a:extLst>
        </xdr:cNvPr>
        <xdr:cNvCxnSpPr/>
      </xdr:nvCxnSpPr>
      <xdr:spPr>
        <a:xfrm flipV="1">
          <a:off x="2917825" y="4910836"/>
          <a:ext cx="670560" cy="18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143129</xdr:rowOff>
    </xdr:from>
    <xdr:to>
      <xdr:col>11</xdr:col>
      <xdr:colOff>187325</xdr:colOff>
      <xdr:row>30</xdr:row>
      <xdr:rowOff>73279</xdr:rowOff>
    </xdr:to>
    <xdr:sp macro="" textlink="">
      <xdr:nvSpPr>
        <xdr:cNvPr id="95" name="楕円 94">
          <a:extLst>
            <a:ext uri="{FF2B5EF4-FFF2-40B4-BE49-F238E27FC236}">
              <a16:creationId xmlns:a16="http://schemas.microsoft.com/office/drawing/2014/main" id="{C6BEA170-9155-422F-B614-DBC6B4ABC23C}"/>
            </a:ext>
          </a:extLst>
        </xdr:cNvPr>
        <xdr:cNvSpPr/>
      </xdr:nvSpPr>
      <xdr:spPr>
        <a:xfrm>
          <a:off x="2196465" y="50046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22479</xdr:rowOff>
    </xdr:from>
    <xdr:to>
      <xdr:col>15</xdr:col>
      <xdr:colOff>136525</xdr:colOff>
      <xdr:row>30</xdr:row>
      <xdr:rowOff>65659</xdr:rowOff>
    </xdr:to>
    <xdr:cxnSp macro="">
      <xdr:nvCxnSpPr>
        <xdr:cNvPr id="96" name="直線コネクタ 95">
          <a:extLst>
            <a:ext uri="{FF2B5EF4-FFF2-40B4-BE49-F238E27FC236}">
              <a16:creationId xmlns:a16="http://schemas.microsoft.com/office/drawing/2014/main" id="{529D723E-8E1C-4E01-9D1B-B6EE10076301}"/>
            </a:ext>
          </a:extLst>
        </xdr:cNvPr>
        <xdr:cNvCxnSpPr/>
      </xdr:nvCxnSpPr>
      <xdr:spPr>
        <a:xfrm>
          <a:off x="2247265" y="5051679"/>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102108</xdr:rowOff>
    </xdr:from>
    <xdr:to>
      <xdr:col>7</xdr:col>
      <xdr:colOff>187325</xdr:colOff>
      <xdr:row>30</xdr:row>
      <xdr:rowOff>32258</xdr:rowOff>
    </xdr:to>
    <xdr:sp macro="" textlink="">
      <xdr:nvSpPr>
        <xdr:cNvPr id="97" name="楕円 96">
          <a:extLst>
            <a:ext uri="{FF2B5EF4-FFF2-40B4-BE49-F238E27FC236}">
              <a16:creationId xmlns:a16="http://schemas.microsoft.com/office/drawing/2014/main" id="{9F555025-C1CA-4B54-B24E-92FE55E3C802}"/>
            </a:ext>
          </a:extLst>
        </xdr:cNvPr>
        <xdr:cNvSpPr/>
      </xdr:nvSpPr>
      <xdr:spPr>
        <a:xfrm>
          <a:off x="1525905" y="49636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152908</xdr:rowOff>
    </xdr:from>
    <xdr:to>
      <xdr:col>11</xdr:col>
      <xdr:colOff>136525</xdr:colOff>
      <xdr:row>30</xdr:row>
      <xdr:rowOff>22479</xdr:rowOff>
    </xdr:to>
    <xdr:cxnSp macro="">
      <xdr:nvCxnSpPr>
        <xdr:cNvPr id="98" name="直線コネクタ 97">
          <a:extLst>
            <a:ext uri="{FF2B5EF4-FFF2-40B4-BE49-F238E27FC236}">
              <a16:creationId xmlns:a16="http://schemas.microsoft.com/office/drawing/2014/main" id="{4D27EAA6-39C8-4480-BC97-F49A5796E738}"/>
            </a:ext>
          </a:extLst>
        </xdr:cNvPr>
        <xdr:cNvCxnSpPr/>
      </xdr:nvCxnSpPr>
      <xdr:spPr>
        <a:xfrm>
          <a:off x="1576705" y="5014468"/>
          <a:ext cx="670560" cy="3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99" name="n_1aveValue有形固定資産減価償却率">
          <a:extLst>
            <a:ext uri="{FF2B5EF4-FFF2-40B4-BE49-F238E27FC236}">
              <a16:creationId xmlns:a16="http://schemas.microsoft.com/office/drawing/2014/main" id="{102BAC86-07FF-447D-B66C-E079CA916754}"/>
            </a:ext>
          </a:extLst>
        </xdr:cNvPr>
        <xdr:cNvSpPr txBox="1"/>
      </xdr:nvSpPr>
      <xdr:spPr>
        <a:xfrm>
          <a:off x="3395989" y="5125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102760</xdr:rowOff>
    </xdr:from>
    <xdr:ext cx="405111" cy="259045"/>
    <xdr:sp macro="" textlink="">
      <xdr:nvSpPr>
        <xdr:cNvPr id="100" name="n_2aveValue有形固定資産減価償却率">
          <a:extLst>
            <a:ext uri="{FF2B5EF4-FFF2-40B4-BE49-F238E27FC236}">
              <a16:creationId xmlns:a16="http://schemas.microsoft.com/office/drawing/2014/main" id="{286B1ECA-32FF-461B-A9F4-52AC27F28692}"/>
            </a:ext>
          </a:extLst>
        </xdr:cNvPr>
        <xdr:cNvSpPr txBox="1"/>
      </xdr:nvSpPr>
      <xdr:spPr>
        <a:xfrm>
          <a:off x="2738129" y="4796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101" name="n_3aveValue有形固定資産減価償却率">
          <a:extLst>
            <a:ext uri="{FF2B5EF4-FFF2-40B4-BE49-F238E27FC236}">
              <a16:creationId xmlns:a16="http://schemas.microsoft.com/office/drawing/2014/main" id="{E337C03C-9026-44AB-9FE1-92707A757D7E}"/>
            </a:ext>
          </a:extLst>
        </xdr:cNvPr>
        <xdr:cNvSpPr txBox="1"/>
      </xdr:nvSpPr>
      <xdr:spPr>
        <a:xfrm>
          <a:off x="2067569" y="4749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29354</xdr:rowOff>
    </xdr:from>
    <xdr:ext cx="405111" cy="259045"/>
    <xdr:sp macro="" textlink="">
      <xdr:nvSpPr>
        <xdr:cNvPr id="102" name="n_4aveValue有形固定資産減価償却率">
          <a:extLst>
            <a:ext uri="{FF2B5EF4-FFF2-40B4-BE49-F238E27FC236}">
              <a16:creationId xmlns:a16="http://schemas.microsoft.com/office/drawing/2014/main" id="{B7FEF27C-43EC-40C4-B6DF-3DCF1CCEF493}"/>
            </a:ext>
          </a:extLst>
        </xdr:cNvPr>
        <xdr:cNvSpPr txBox="1"/>
      </xdr:nvSpPr>
      <xdr:spPr>
        <a:xfrm>
          <a:off x="1397009" y="4723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116603</xdr:rowOff>
    </xdr:from>
    <xdr:ext cx="405111" cy="259045"/>
    <xdr:sp macro="" textlink="">
      <xdr:nvSpPr>
        <xdr:cNvPr id="103" name="n_1mainValue有形固定資産減価償却率">
          <a:extLst>
            <a:ext uri="{FF2B5EF4-FFF2-40B4-BE49-F238E27FC236}">
              <a16:creationId xmlns:a16="http://schemas.microsoft.com/office/drawing/2014/main" id="{285CA7FB-9370-4027-BD17-187EAED5C57A}"/>
            </a:ext>
          </a:extLst>
        </xdr:cNvPr>
        <xdr:cNvSpPr txBox="1"/>
      </xdr:nvSpPr>
      <xdr:spPr>
        <a:xfrm>
          <a:off x="3395989" y="4642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107586</xdr:rowOff>
    </xdr:from>
    <xdr:ext cx="405111" cy="259045"/>
    <xdr:sp macro="" textlink="">
      <xdr:nvSpPr>
        <xdr:cNvPr id="104" name="n_2mainValue有形固定資産減価償却率">
          <a:extLst>
            <a:ext uri="{FF2B5EF4-FFF2-40B4-BE49-F238E27FC236}">
              <a16:creationId xmlns:a16="http://schemas.microsoft.com/office/drawing/2014/main" id="{0B0103ED-3D13-4B44-8B15-6FD875BE7CCA}"/>
            </a:ext>
          </a:extLst>
        </xdr:cNvPr>
        <xdr:cNvSpPr txBox="1"/>
      </xdr:nvSpPr>
      <xdr:spPr>
        <a:xfrm>
          <a:off x="2738129" y="5136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64406</xdr:rowOff>
    </xdr:from>
    <xdr:ext cx="405111" cy="259045"/>
    <xdr:sp macro="" textlink="">
      <xdr:nvSpPr>
        <xdr:cNvPr id="105" name="n_3mainValue有形固定資産減価償却率">
          <a:extLst>
            <a:ext uri="{FF2B5EF4-FFF2-40B4-BE49-F238E27FC236}">
              <a16:creationId xmlns:a16="http://schemas.microsoft.com/office/drawing/2014/main" id="{3556FCE9-70BD-41B1-B6AC-5F81D8B23BE4}"/>
            </a:ext>
          </a:extLst>
        </xdr:cNvPr>
        <xdr:cNvSpPr txBox="1"/>
      </xdr:nvSpPr>
      <xdr:spPr>
        <a:xfrm>
          <a:off x="2067569" y="5093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23385</xdr:rowOff>
    </xdr:from>
    <xdr:ext cx="405111" cy="259045"/>
    <xdr:sp macro="" textlink="">
      <xdr:nvSpPr>
        <xdr:cNvPr id="106" name="n_4mainValue有形固定資産減価償却率">
          <a:extLst>
            <a:ext uri="{FF2B5EF4-FFF2-40B4-BE49-F238E27FC236}">
              <a16:creationId xmlns:a16="http://schemas.microsoft.com/office/drawing/2014/main" id="{BD4D360E-F51B-4F10-9A6A-F512FA47D2B3}"/>
            </a:ext>
          </a:extLst>
        </xdr:cNvPr>
        <xdr:cNvSpPr txBox="1"/>
      </xdr:nvSpPr>
      <xdr:spPr>
        <a:xfrm>
          <a:off x="1397009" y="505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CF09C124-99D8-4441-A83C-0D423AD10F3F}"/>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8A4C937-85F5-4302-9E94-50C1204FFB8D}"/>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1444581C-0B16-4F26-8B1E-AE31AA4BAC84}"/>
            </a:ext>
          </a:extLst>
        </xdr:cNvPr>
        <xdr:cNvSpPr/>
      </xdr:nvSpPr>
      <xdr:spPr>
        <a:xfrm>
          <a:off x="12292181" y="375262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C3DA6926-F3EC-45BA-9AC1-DA73A395441F}"/>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A8F8E41F-D640-48AE-86C1-458068D14255}"/>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D59D8E1D-44E6-4358-AC21-C9970EF92498}"/>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2D643844-A204-4991-A230-0E89B4988934}"/>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FF314E8C-43F7-44CC-98B4-3548496B37F4}"/>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11AE5171-FEB1-4425-B352-1A41CCA37042}"/>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16E42923-B767-41A8-B855-11EE626EC72B}"/>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5FCB5A86-4982-4760-B040-8BD227331C7E}"/>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7B9A1B6A-8B98-461D-952B-9D52D8E4CF39}"/>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F89A3686-2650-4B22-84A0-5CB7D52F3083}"/>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近年は大規模な起債借入を行っていないため、債務償還比率は類似団体内平均値より</a:t>
          </a:r>
          <a:r>
            <a:rPr kumimoji="1" lang="en-US" altLang="ja-JP" sz="1100">
              <a:solidFill>
                <a:srgbClr val="FF0000"/>
              </a:solidFill>
              <a:effectLst/>
              <a:latin typeface="+mn-lt"/>
              <a:ea typeface="+mn-ea"/>
              <a:cs typeface="+mn-cs"/>
            </a:rPr>
            <a:t>315.4</a:t>
          </a:r>
          <a:r>
            <a:rPr kumimoji="1" lang="ja-JP" altLang="ja-JP" sz="1100">
              <a:solidFill>
                <a:srgbClr val="FF0000"/>
              </a:solidFill>
              <a:effectLst/>
              <a:latin typeface="+mn-lt"/>
              <a:ea typeface="+mn-ea"/>
              <a:cs typeface="+mn-cs"/>
            </a:rPr>
            <a:t>％下回っているほか、令和</a:t>
          </a:r>
          <a:r>
            <a:rPr kumimoji="1" lang="en-US" altLang="ja-JP" sz="1100">
              <a:solidFill>
                <a:srgbClr val="FF0000"/>
              </a:solidFill>
              <a:effectLst/>
              <a:latin typeface="+mn-lt"/>
              <a:ea typeface="+mn-ea"/>
              <a:cs typeface="+mn-cs"/>
            </a:rPr>
            <a:t>4</a:t>
          </a:r>
          <a:r>
            <a:rPr kumimoji="1" lang="ja-JP" altLang="ja-JP" sz="1100">
              <a:solidFill>
                <a:srgbClr val="FF0000"/>
              </a:solidFill>
              <a:effectLst/>
              <a:latin typeface="+mn-lt"/>
              <a:ea typeface="+mn-ea"/>
              <a:cs typeface="+mn-cs"/>
            </a:rPr>
            <a:t>年度より</a:t>
          </a:r>
          <a:r>
            <a:rPr kumimoji="1" lang="en-US" altLang="ja-JP" sz="1100">
              <a:solidFill>
                <a:srgbClr val="FF0000"/>
              </a:solidFill>
              <a:effectLst/>
              <a:latin typeface="+mn-lt"/>
              <a:ea typeface="+mn-ea"/>
              <a:cs typeface="+mn-cs"/>
            </a:rPr>
            <a:t>47.1</a:t>
          </a:r>
          <a:r>
            <a:rPr kumimoji="1" lang="ja-JP" altLang="ja-JP" sz="1100">
              <a:solidFill>
                <a:srgbClr val="FF0000"/>
              </a:solidFill>
              <a:effectLst/>
              <a:latin typeface="+mn-lt"/>
              <a:ea typeface="+mn-ea"/>
              <a:cs typeface="+mn-cs"/>
            </a:rPr>
            <a:t>％下回った。令和</a:t>
          </a:r>
          <a:r>
            <a:rPr kumimoji="1" lang="en-US" altLang="ja-JP" sz="1100">
              <a:solidFill>
                <a:srgbClr val="FF0000"/>
              </a:solidFill>
              <a:effectLst/>
              <a:latin typeface="+mn-lt"/>
              <a:ea typeface="+mn-ea"/>
              <a:cs typeface="+mn-cs"/>
            </a:rPr>
            <a:t>4</a:t>
          </a:r>
          <a:r>
            <a:rPr kumimoji="1" lang="ja-JP" altLang="ja-JP" sz="1100">
              <a:solidFill>
                <a:srgbClr val="FF0000"/>
              </a:solidFill>
              <a:effectLst/>
              <a:latin typeface="+mn-lt"/>
              <a:ea typeface="+mn-ea"/>
              <a:cs typeface="+mn-cs"/>
            </a:rPr>
            <a:t>年度より数値が下回った主な要因としては、令和</a:t>
          </a:r>
          <a:r>
            <a:rPr kumimoji="1" lang="en-US" altLang="ja-JP" sz="1100">
              <a:solidFill>
                <a:srgbClr val="FF0000"/>
              </a:solidFill>
              <a:effectLst/>
              <a:latin typeface="+mn-lt"/>
              <a:ea typeface="+mn-ea"/>
              <a:cs typeface="+mn-cs"/>
            </a:rPr>
            <a:t>5</a:t>
          </a:r>
          <a:r>
            <a:rPr kumimoji="1" lang="ja-JP" altLang="ja-JP" sz="1100">
              <a:solidFill>
                <a:srgbClr val="FF0000"/>
              </a:solidFill>
              <a:effectLst/>
              <a:latin typeface="+mn-lt"/>
              <a:ea typeface="+mn-ea"/>
              <a:cs typeface="+mn-cs"/>
            </a:rPr>
            <a:t>年度は地方債償還額が新規発行額を上回った結果、地方債残高が減少したこと等が考えられる。今後、老朽化した施設の改修や大型普通建設事業の実施が見込まれているが、計画的な起債借入を進め、債務償還比率が急増しないよう取り組んでいく。</a:t>
          </a:r>
          <a:endParaRPr lang="ja-JP" altLang="ja-JP">
            <a:solidFill>
              <a:srgbClr val="FF0000"/>
            </a:solidFill>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CCCAD140-B115-4C09-B50B-7B3277F2BC8E}"/>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9E873AB3-1EE7-454B-9D6F-4EC2A1FBE1E4}"/>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25936218-2851-445B-8986-843000764ABF}"/>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6DEFFE74-3FD5-443D-853E-C0E16A3EA6D5}"/>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59980555-FA3B-4F59-BF89-F03E0714201D}"/>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48CFBD53-169E-408A-85CC-9251C928EE5E}"/>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a:extLst>
            <a:ext uri="{FF2B5EF4-FFF2-40B4-BE49-F238E27FC236}">
              <a16:creationId xmlns:a16="http://schemas.microsoft.com/office/drawing/2014/main" id="{BBE37B8E-20C9-4F57-AA0B-619DF98910EE}"/>
            </a:ext>
          </a:extLst>
        </xdr:cNvPr>
        <xdr:cNvSpPr txBox="1"/>
      </xdr:nvSpPr>
      <xdr:spPr>
        <a:xfrm>
          <a:off x="9486041" y="540508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E7649839-06CD-495F-A061-CE49AB977F81}"/>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a:extLst>
            <a:ext uri="{FF2B5EF4-FFF2-40B4-BE49-F238E27FC236}">
              <a16:creationId xmlns:a16="http://schemas.microsoft.com/office/drawing/2014/main" id="{ECF255AB-ECAC-4AEE-9CEE-3E2C3DE97BE9}"/>
            </a:ext>
          </a:extLst>
        </xdr:cNvPr>
        <xdr:cNvSpPr txBox="1"/>
      </xdr:nvSpPr>
      <xdr:spPr>
        <a:xfrm>
          <a:off x="9486041" y="50528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F68844D6-F150-4C1A-8F93-58DF6D522493}"/>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C3E9F5F0-C068-4649-B967-912C6DC61712}"/>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195856CB-0CAE-43C7-879B-3612880F06FE}"/>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7530EFD0-5843-45D1-8075-292A68666CA7}"/>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1805D2AC-B879-433B-BB95-71B0165902A0}"/>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F3E0E238-7C96-44F1-A4D0-C494F619980A}"/>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35" name="直線コネクタ 134">
          <a:extLst>
            <a:ext uri="{FF2B5EF4-FFF2-40B4-BE49-F238E27FC236}">
              <a16:creationId xmlns:a16="http://schemas.microsoft.com/office/drawing/2014/main" id="{37C31B34-DB31-4913-90F8-622153F8EB5C}"/>
            </a:ext>
          </a:extLst>
        </xdr:cNvPr>
        <xdr:cNvCxnSpPr/>
      </xdr:nvCxnSpPr>
      <xdr:spPr>
        <a:xfrm flipV="1">
          <a:off x="13027660" y="4442248"/>
          <a:ext cx="1269" cy="1201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36" name="債務償還比率最小値テキスト">
          <a:extLst>
            <a:ext uri="{FF2B5EF4-FFF2-40B4-BE49-F238E27FC236}">
              <a16:creationId xmlns:a16="http://schemas.microsoft.com/office/drawing/2014/main" id="{DFCE799C-196F-4EA5-AB27-1EE61A0F5069}"/>
            </a:ext>
          </a:extLst>
        </xdr:cNvPr>
        <xdr:cNvSpPr txBox="1"/>
      </xdr:nvSpPr>
      <xdr:spPr>
        <a:xfrm>
          <a:off x="13080365" y="564715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37" name="直線コネクタ 136">
          <a:extLst>
            <a:ext uri="{FF2B5EF4-FFF2-40B4-BE49-F238E27FC236}">
              <a16:creationId xmlns:a16="http://schemas.microsoft.com/office/drawing/2014/main" id="{AFC6669A-7ECC-4CA8-BB0F-AA419955C3DF}"/>
            </a:ext>
          </a:extLst>
        </xdr:cNvPr>
        <xdr:cNvCxnSpPr/>
      </xdr:nvCxnSpPr>
      <xdr:spPr>
        <a:xfrm>
          <a:off x="12963525" y="56433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452D6733-F539-469B-AE29-259A82A5A97B}"/>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0C633269-DFEC-48B1-BCCB-5EE2936670BC}"/>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66768</xdr:rowOff>
    </xdr:from>
    <xdr:ext cx="469744" cy="259045"/>
    <xdr:sp macro="" textlink="">
      <xdr:nvSpPr>
        <xdr:cNvPr id="140" name="債務償還比率平均値テキスト">
          <a:extLst>
            <a:ext uri="{FF2B5EF4-FFF2-40B4-BE49-F238E27FC236}">
              <a16:creationId xmlns:a16="http://schemas.microsoft.com/office/drawing/2014/main" id="{34F3AA5A-1FC4-474B-88D8-AF5512614589}"/>
            </a:ext>
          </a:extLst>
        </xdr:cNvPr>
        <xdr:cNvSpPr txBox="1"/>
      </xdr:nvSpPr>
      <xdr:spPr>
        <a:xfrm>
          <a:off x="13080365" y="4593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41" name="フローチャート: 判断 140">
          <a:extLst>
            <a:ext uri="{FF2B5EF4-FFF2-40B4-BE49-F238E27FC236}">
              <a16:creationId xmlns:a16="http://schemas.microsoft.com/office/drawing/2014/main" id="{7309762A-D29F-40A2-A2EA-CA9E4D052E6D}"/>
            </a:ext>
          </a:extLst>
        </xdr:cNvPr>
        <xdr:cNvSpPr/>
      </xdr:nvSpPr>
      <xdr:spPr>
        <a:xfrm>
          <a:off x="13001625" y="46146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42" name="フローチャート: 判断 141">
          <a:extLst>
            <a:ext uri="{FF2B5EF4-FFF2-40B4-BE49-F238E27FC236}">
              <a16:creationId xmlns:a16="http://schemas.microsoft.com/office/drawing/2014/main" id="{7E9384BB-9241-4A74-B1D5-F1ECA96ABDB3}"/>
            </a:ext>
          </a:extLst>
        </xdr:cNvPr>
        <xdr:cNvSpPr/>
      </xdr:nvSpPr>
      <xdr:spPr>
        <a:xfrm>
          <a:off x="12359005" y="46275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43" name="フローチャート: 判断 142">
          <a:extLst>
            <a:ext uri="{FF2B5EF4-FFF2-40B4-BE49-F238E27FC236}">
              <a16:creationId xmlns:a16="http://schemas.microsoft.com/office/drawing/2014/main" id="{E1F2CE1A-1B45-416F-BE74-90AAEDB7C4F1}"/>
            </a:ext>
          </a:extLst>
        </xdr:cNvPr>
        <xdr:cNvSpPr/>
      </xdr:nvSpPr>
      <xdr:spPr>
        <a:xfrm>
          <a:off x="11688445" y="46205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44" name="フローチャート: 判断 143">
          <a:extLst>
            <a:ext uri="{FF2B5EF4-FFF2-40B4-BE49-F238E27FC236}">
              <a16:creationId xmlns:a16="http://schemas.microsoft.com/office/drawing/2014/main" id="{B7D25A66-7B03-4A09-92F4-4EDFA7568CF9}"/>
            </a:ext>
          </a:extLst>
        </xdr:cNvPr>
        <xdr:cNvSpPr/>
      </xdr:nvSpPr>
      <xdr:spPr>
        <a:xfrm>
          <a:off x="11017885" y="469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45" name="フローチャート: 判断 144">
          <a:extLst>
            <a:ext uri="{FF2B5EF4-FFF2-40B4-BE49-F238E27FC236}">
              <a16:creationId xmlns:a16="http://schemas.microsoft.com/office/drawing/2014/main" id="{736F08A0-145B-4DED-9984-70B4B2B31D5A}"/>
            </a:ext>
          </a:extLst>
        </xdr:cNvPr>
        <xdr:cNvSpPr/>
      </xdr:nvSpPr>
      <xdr:spPr>
        <a:xfrm>
          <a:off x="10347325" y="472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5FA73BE2-3409-4A41-B521-217E9355B0DE}"/>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4D5F8BC2-40FD-4E5B-9ED4-DBA82E682E1B}"/>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639F6E6-E771-4CF4-B411-50C0060C5FA2}"/>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2B58D5E3-AE2B-42EC-98E4-A0C16C709EA3}"/>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51680A7D-A5CF-4E22-BED6-164F1008164C}"/>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66704</xdr:rowOff>
    </xdr:from>
    <xdr:to>
      <xdr:col>72</xdr:col>
      <xdr:colOff>123825</xdr:colOff>
      <xdr:row>26</xdr:row>
      <xdr:rowOff>168304</xdr:rowOff>
    </xdr:to>
    <xdr:sp macro="" textlink="">
      <xdr:nvSpPr>
        <xdr:cNvPr id="151" name="楕円 150">
          <a:extLst>
            <a:ext uri="{FF2B5EF4-FFF2-40B4-BE49-F238E27FC236}">
              <a16:creationId xmlns:a16="http://schemas.microsoft.com/office/drawing/2014/main" id="{C7A392F1-5904-471C-BC66-0993921F332E}"/>
            </a:ext>
          </a:extLst>
        </xdr:cNvPr>
        <xdr:cNvSpPr/>
      </xdr:nvSpPr>
      <xdr:spPr>
        <a:xfrm>
          <a:off x="12359005" y="442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83977</xdr:rowOff>
    </xdr:from>
    <xdr:to>
      <xdr:col>68</xdr:col>
      <xdr:colOff>123825</xdr:colOff>
      <xdr:row>27</xdr:row>
      <xdr:rowOff>14127</xdr:rowOff>
    </xdr:to>
    <xdr:sp macro="" textlink="">
      <xdr:nvSpPr>
        <xdr:cNvPr id="152" name="楕円 151">
          <a:extLst>
            <a:ext uri="{FF2B5EF4-FFF2-40B4-BE49-F238E27FC236}">
              <a16:creationId xmlns:a16="http://schemas.microsoft.com/office/drawing/2014/main" id="{8F6E962C-673B-4C7B-A1D7-079F2E736733}"/>
            </a:ext>
          </a:extLst>
        </xdr:cNvPr>
        <xdr:cNvSpPr/>
      </xdr:nvSpPr>
      <xdr:spPr>
        <a:xfrm>
          <a:off x="11688445" y="44426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117504</xdr:rowOff>
    </xdr:from>
    <xdr:to>
      <xdr:col>72</xdr:col>
      <xdr:colOff>73025</xdr:colOff>
      <xdr:row>26</xdr:row>
      <xdr:rowOff>134777</xdr:rowOff>
    </xdr:to>
    <xdr:cxnSp macro="">
      <xdr:nvCxnSpPr>
        <xdr:cNvPr id="153" name="直線コネクタ 152">
          <a:extLst>
            <a:ext uri="{FF2B5EF4-FFF2-40B4-BE49-F238E27FC236}">
              <a16:creationId xmlns:a16="http://schemas.microsoft.com/office/drawing/2014/main" id="{74CFEF7F-715D-4486-B97B-E7AC58DEC9F1}"/>
            </a:ext>
          </a:extLst>
        </xdr:cNvPr>
        <xdr:cNvCxnSpPr/>
      </xdr:nvCxnSpPr>
      <xdr:spPr>
        <a:xfrm flipV="1">
          <a:off x="11739245" y="4476144"/>
          <a:ext cx="670560" cy="1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159542</xdr:rowOff>
    </xdr:from>
    <xdr:to>
      <xdr:col>64</xdr:col>
      <xdr:colOff>123825</xdr:colOff>
      <xdr:row>27</xdr:row>
      <xdr:rowOff>89692</xdr:rowOff>
    </xdr:to>
    <xdr:sp macro="" textlink="">
      <xdr:nvSpPr>
        <xdr:cNvPr id="154" name="楕円 153">
          <a:extLst>
            <a:ext uri="{FF2B5EF4-FFF2-40B4-BE49-F238E27FC236}">
              <a16:creationId xmlns:a16="http://schemas.microsoft.com/office/drawing/2014/main" id="{1268A3C1-ED99-4160-83F1-2511731B009E}"/>
            </a:ext>
          </a:extLst>
        </xdr:cNvPr>
        <xdr:cNvSpPr/>
      </xdr:nvSpPr>
      <xdr:spPr>
        <a:xfrm>
          <a:off x="11017885" y="45181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134777</xdr:rowOff>
    </xdr:from>
    <xdr:to>
      <xdr:col>68</xdr:col>
      <xdr:colOff>73025</xdr:colOff>
      <xdr:row>27</xdr:row>
      <xdr:rowOff>38892</xdr:rowOff>
    </xdr:to>
    <xdr:cxnSp macro="">
      <xdr:nvCxnSpPr>
        <xdr:cNvPr id="155" name="直線コネクタ 154">
          <a:extLst>
            <a:ext uri="{FF2B5EF4-FFF2-40B4-BE49-F238E27FC236}">
              <a16:creationId xmlns:a16="http://schemas.microsoft.com/office/drawing/2014/main" id="{1B12808B-AB89-438F-8E26-0794F1521653}"/>
            </a:ext>
          </a:extLst>
        </xdr:cNvPr>
        <xdr:cNvCxnSpPr/>
      </xdr:nvCxnSpPr>
      <xdr:spPr>
        <a:xfrm flipV="1">
          <a:off x="11068685" y="4493417"/>
          <a:ext cx="670560" cy="7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164147</xdr:rowOff>
    </xdr:from>
    <xdr:to>
      <xdr:col>60</xdr:col>
      <xdr:colOff>123825</xdr:colOff>
      <xdr:row>27</xdr:row>
      <xdr:rowOff>94297</xdr:rowOff>
    </xdr:to>
    <xdr:sp macro="" textlink="">
      <xdr:nvSpPr>
        <xdr:cNvPr id="156" name="楕円 155">
          <a:extLst>
            <a:ext uri="{FF2B5EF4-FFF2-40B4-BE49-F238E27FC236}">
              <a16:creationId xmlns:a16="http://schemas.microsoft.com/office/drawing/2014/main" id="{9E94CD9D-F207-469D-A57B-9791295673D6}"/>
            </a:ext>
          </a:extLst>
        </xdr:cNvPr>
        <xdr:cNvSpPr/>
      </xdr:nvSpPr>
      <xdr:spPr>
        <a:xfrm>
          <a:off x="10347325" y="45227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38892</xdr:rowOff>
    </xdr:from>
    <xdr:to>
      <xdr:col>64</xdr:col>
      <xdr:colOff>73025</xdr:colOff>
      <xdr:row>27</xdr:row>
      <xdr:rowOff>43497</xdr:rowOff>
    </xdr:to>
    <xdr:cxnSp macro="">
      <xdr:nvCxnSpPr>
        <xdr:cNvPr id="157" name="直線コネクタ 156">
          <a:extLst>
            <a:ext uri="{FF2B5EF4-FFF2-40B4-BE49-F238E27FC236}">
              <a16:creationId xmlns:a16="http://schemas.microsoft.com/office/drawing/2014/main" id="{B146D9FC-8A22-410C-82B3-70F885825A57}"/>
            </a:ext>
          </a:extLst>
        </xdr:cNvPr>
        <xdr:cNvCxnSpPr/>
      </xdr:nvCxnSpPr>
      <xdr:spPr>
        <a:xfrm flipV="1">
          <a:off x="10398125" y="4565172"/>
          <a:ext cx="670560" cy="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22500</xdr:rowOff>
    </xdr:from>
    <xdr:ext cx="469744" cy="259045"/>
    <xdr:sp macro="" textlink="">
      <xdr:nvSpPr>
        <xdr:cNvPr id="158" name="n_1aveValue債務償還比率">
          <a:extLst>
            <a:ext uri="{FF2B5EF4-FFF2-40B4-BE49-F238E27FC236}">
              <a16:creationId xmlns:a16="http://schemas.microsoft.com/office/drawing/2014/main" id="{A03E5742-BC1A-4822-915A-2334FCC8F9FA}"/>
            </a:ext>
          </a:extLst>
        </xdr:cNvPr>
        <xdr:cNvSpPr txBox="1"/>
      </xdr:nvSpPr>
      <xdr:spPr>
        <a:xfrm>
          <a:off x="12185092" y="471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15591</xdr:rowOff>
    </xdr:from>
    <xdr:ext cx="469744" cy="259045"/>
    <xdr:sp macro="" textlink="">
      <xdr:nvSpPr>
        <xdr:cNvPr id="159" name="n_2aveValue債務償還比率">
          <a:extLst>
            <a:ext uri="{FF2B5EF4-FFF2-40B4-BE49-F238E27FC236}">
              <a16:creationId xmlns:a16="http://schemas.microsoft.com/office/drawing/2014/main" id="{5DDD1B89-FC01-43CA-A6E7-C7A535AF79F2}"/>
            </a:ext>
          </a:extLst>
        </xdr:cNvPr>
        <xdr:cNvSpPr txBox="1"/>
      </xdr:nvSpPr>
      <xdr:spPr>
        <a:xfrm>
          <a:off x="11527232" y="470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97058</xdr:rowOff>
    </xdr:from>
    <xdr:ext cx="469744" cy="259045"/>
    <xdr:sp macro="" textlink="">
      <xdr:nvSpPr>
        <xdr:cNvPr id="160" name="n_3aveValue債務償還比率">
          <a:extLst>
            <a:ext uri="{FF2B5EF4-FFF2-40B4-BE49-F238E27FC236}">
              <a16:creationId xmlns:a16="http://schemas.microsoft.com/office/drawing/2014/main" id="{05FCB76E-EE1F-45F8-BAC3-4E3BE6515BBA}"/>
            </a:ext>
          </a:extLst>
        </xdr:cNvPr>
        <xdr:cNvSpPr txBox="1"/>
      </xdr:nvSpPr>
      <xdr:spPr>
        <a:xfrm>
          <a:off x="10856672" y="479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123182</xdr:rowOff>
    </xdr:from>
    <xdr:ext cx="469744" cy="259045"/>
    <xdr:sp macro="" textlink="">
      <xdr:nvSpPr>
        <xdr:cNvPr id="161" name="n_4aveValue債務償還比率">
          <a:extLst>
            <a:ext uri="{FF2B5EF4-FFF2-40B4-BE49-F238E27FC236}">
              <a16:creationId xmlns:a16="http://schemas.microsoft.com/office/drawing/2014/main" id="{A48340A8-D430-41C7-9FFF-7F766103714E}"/>
            </a:ext>
          </a:extLst>
        </xdr:cNvPr>
        <xdr:cNvSpPr txBox="1"/>
      </xdr:nvSpPr>
      <xdr:spPr>
        <a:xfrm>
          <a:off x="10186112" y="481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13381</xdr:rowOff>
    </xdr:from>
    <xdr:ext cx="405111" cy="259045"/>
    <xdr:sp macro="" textlink="">
      <xdr:nvSpPr>
        <xdr:cNvPr id="162" name="n_1mainValue債務償還比率">
          <a:extLst>
            <a:ext uri="{FF2B5EF4-FFF2-40B4-BE49-F238E27FC236}">
              <a16:creationId xmlns:a16="http://schemas.microsoft.com/office/drawing/2014/main" id="{5C3A22D8-CB5E-4A86-9B86-09767E53EAFA}"/>
            </a:ext>
          </a:extLst>
        </xdr:cNvPr>
        <xdr:cNvSpPr txBox="1"/>
      </xdr:nvSpPr>
      <xdr:spPr>
        <a:xfrm>
          <a:off x="12217409" y="4204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30654</xdr:rowOff>
    </xdr:from>
    <xdr:ext cx="405111" cy="259045"/>
    <xdr:sp macro="" textlink="">
      <xdr:nvSpPr>
        <xdr:cNvPr id="163" name="n_2mainValue債務償還比率">
          <a:extLst>
            <a:ext uri="{FF2B5EF4-FFF2-40B4-BE49-F238E27FC236}">
              <a16:creationId xmlns:a16="http://schemas.microsoft.com/office/drawing/2014/main" id="{89DABFCC-D517-40C3-A361-78F982EC8536}"/>
            </a:ext>
          </a:extLst>
        </xdr:cNvPr>
        <xdr:cNvSpPr txBox="1"/>
      </xdr:nvSpPr>
      <xdr:spPr>
        <a:xfrm>
          <a:off x="11559549" y="422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106219</xdr:rowOff>
    </xdr:from>
    <xdr:ext cx="469744" cy="259045"/>
    <xdr:sp macro="" textlink="">
      <xdr:nvSpPr>
        <xdr:cNvPr id="164" name="n_3mainValue債務償還比率">
          <a:extLst>
            <a:ext uri="{FF2B5EF4-FFF2-40B4-BE49-F238E27FC236}">
              <a16:creationId xmlns:a16="http://schemas.microsoft.com/office/drawing/2014/main" id="{8FD2172F-7D0F-49C9-9410-0C9BA6851CE7}"/>
            </a:ext>
          </a:extLst>
        </xdr:cNvPr>
        <xdr:cNvSpPr txBox="1"/>
      </xdr:nvSpPr>
      <xdr:spPr>
        <a:xfrm>
          <a:off x="10856672" y="4297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110824</xdr:rowOff>
    </xdr:from>
    <xdr:ext cx="469744" cy="259045"/>
    <xdr:sp macro="" textlink="">
      <xdr:nvSpPr>
        <xdr:cNvPr id="165" name="n_4mainValue債務償還比率">
          <a:extLst>
            <a:ext uri="{FF2B5EF4-FFF2-40B4-BE49-F238E27FC236}">
              <a16:creationId xmlns:a16="http://schemas.microsoft.com/office/drawing/2014/main" id="{0E3410D2-8AE5-41B3-A0E7-6BE50034B525}"/>
            </a:ext>
          </a:extLst>
        </xdr:cNvPr>
        <xdr:cNvSpPr txBox="1"/>
      </xdr:nvSpPr>
      <xdr:spPr>
        <a:xfrm>
          <a:off x="10186112" y="430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6C68084A-E340-4608-BDC5-B0CD726A8B8A}"/>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AB94D525-C8D1-4654-AA19-643D6A0CFD40}"/>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BCDEBAFB-6956-414B-8598-238D5AC7885E}"/>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53DAEE8F-EF71-481D-B04C-2FF4A6EA8B9B}"/>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CF474029-63FA-45E4-9976-8AF8B7FC0A7F}"/>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187CA288-767D-4A0C-A90D-76625648ADDD}"/>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468EBD2-2043-4538-8251-BF9E334FC13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E23541F-0F79-44D6-A92E-4A3D03ED7A43}"/>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A83166A-52E9-48F6-A04E-81F1F498F31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6B9498D-C9E1-4614-98FF-DE2BD11BDA29}"/>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岐阜県富加町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0F3D157-7F30-47F2-B17C-19DFFCBA3DB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D970056-3054-416C-B31D-488F6DE0C61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3EBBB0C-E8CE-4836-B6BD-7C7F568D83D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141C560-21E4-4651-97B9-56201CD609C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D3FA061-0451-4292-9F1E-A3299AA7824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2D7F2B5-B434-483B-AB37-902A53C7CD9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5,847
5,663
16.82
3,395,333
3,276,291
106,732
2,332,271
1,291,700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976901B-30D1-445E-B0DE-4903F9AB6FD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63F20E7-6B1F-407F-A9F8-C77C6BB6238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9AF82A6-CCA4-49BC-B46D-6BEFACCEFF83}"/>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B19E644-22D6-45DC-B7F8-8F89862711CC}"/>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2BB4B70-EFCB-408F-9483-7E85446AFE9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8BC189F-2404-4C3D-B7B4-5FC160DB8E8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28DC329-FED1-49A3-A3F2-CBEF9AE5D3D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4661722-2B2C-4039-B5B9-98DDB43B6D46}"/>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575B075-2F50-440F-B968-0BC06CFAF75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62981FE-5A55-4A53-BD20-407BABB027C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445D017-47F3-402C-A305-DE0931E3068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2043130-2E29-480F-9E85-D5603D772FFF}"/>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F9D36B5-61C4-4065-AF8E-68747E2FE0D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FC64875-F230-42CA-9493-11A9ED5E8D3F}"/>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FC05F07-84D3-4FD0-89E2-75934AF10AE8}"/>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91B0CD9-FADE-4412-9FDB-2D36B88E423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44C0233-517A-455A-B3FC-18A8E7A7879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D22493E-95D7-4751-9252-96DECE06649B}"/>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B172856-F2B8-4314-9B9D-7CFD79F5DABB}"/>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5C442D5-CF04-4A91-9971-22D53FE4D57B}"/>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85D34D7-7D23-4C1A-90B2-212E61CA1CC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1D7CAF0-AD8F-466D-B832-D0D8B3B08D79}"/>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5E112AA-D7B1-44B8-9639-CB79E4A4B472}"/>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B20AEF1-B757-435D-B9AD-506F9886C09B}"/>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F4ABBBD-B632-4621-B15C-7D6DEB04CB09}"/>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1A8353B-DAD5-44EA-88DC-A001EAC1B4C8}"/>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4DC55F6-C8D2-4557-9148-B4E30DFA022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335BD8E-C387-4FC9-822B-5842B5063517}"/>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7833421-5FCB-46E4-BF0D-FBD4D9357F33}"/>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CD2CE11-28A9-40FA-9CC0-E580D83ABBF8}"/>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2F5B52E-2628-4C85-BF72-41A0C519CCC4}"/>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4123186-F65D-4306-8FC4-E062E6CB366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AC8BE6A-BB4D-4637-A642-6E97B27FA32A}"/>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A663BEF-E190-471B-A271-E7DA892A3AF2}"/>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F1BA582-3F68-441E-837C-BC78A5AAF74C}"/>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D157276-D11E-4AD7-BD27-EC6DF39D24F3}"/>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461D91A-89C5-4BD1-A9DE-45C8B65686EC}"/>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2D78616-DD5E-42FE-B9AB-479D58D9B5C5}"/>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182F821-2DDA-4151-B52A-5295693A53D5}"/>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F28EA0E-6631-4358-8C78-802D32B92A68}"/>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5000B58-E248-4B60-A036-EE869309AE99}"/>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ED7FCA3-7B55-4E74-B26B-E94A85791A37}"/>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A2DD4DF-BCE1-4F97-8E9D-9A1B5046E91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32A94F3-6AE3-412B-B1E3-E7FF0FBD23D7}"/>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74C188C-FA18-490B-986D-EE6C02E62F66}"/>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A2E817E0-2F9F-41B6-919F-3B1F81D5C3DD}"/>
            </a:ext>
          </a:extLst>
        </xdr:cNvPr>
        <xdr:cNvCxnSpPr/>
      </xdr:nvCxnSpPr>
      <xdr:spPr>
        <a:xfrm flipV="1">
          <a:off x="4086225" y="556831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1C47C710-F777-436D-8708-8CAC2ADC82DE}"/>
            </a:ext>
          </a:extLst>
        </xdr:cNvPr>
        <xdr:cNvSpPr txBox="1"/>
      </xdr:nvSpPr>
      <xdr:spPr>
        <a:xfrm>
          <a:off x="4124960"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9C4FDFD2-FAE6-40CB-BAAC-861689F4B358}"/>
            </a:ext>
          </a:extLst>
        </xdr:cNvPr>
        <xdr:cNvCxnSpPr/>
      </xdr:nvCxnSpPr>
      <xdr:spPr>
        <a:xfrm>
          <a:off x="4020820" y="706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791C39CA-6EEE-4616-A6A3-AC4ED91A9EAF}"/>
            </a:ext>
          </a:extLst>
        </xdr:cNvPr>
        <xdr:cNvSpPr txBox="1"/>
      </xdr:nvSpPr>
      <xdr:spPr>
        <a:xfrm>
          <a:off x="4124960" y="5351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C0F0F81C-C88F-4D76-A92A-3A4B2FBF386E}"/>
            </a:ext>
          </a:extLst>
        </xdr:cNvPr>
        <xdr:cNvCxnSpPr/>
      </xdr:nvCxnSpPr>
      <xdr:spPr>
        <a:xfrm>
          <a:off x="4020820" y="55683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97807</xdr:rowOff>
    </xdr:from>
    <xdr:ext cx="405111" cy="259045"/>
    <xdr:sp macro="" textlink="">
      <xdr:nvSpPr>
        <xdr:cNvPr id="62" name="【道路】&#10;有形固定資産減価償却率平均値テキスト">
          <a:extLst>
            <a:ext uri="{FF2B5EF4-FFF2-40B4-BE49-F238E27FC236}">
              <a16:creationId xmlns:a16="http://schemas.microsoft.com/office/drawing/2014/main" id="{16640DC8-A497-41A0-8499-0FB9F57E9101}"/>
            </a:ext>
          </a:extLst>
        </xdr:cNvPr>
        <xdr:cNvSpPr txBox="1"/>
      </xdr:nvSpPr>
      <xdr:spPr>
        <a:xfrm>
          <a:off x="4124960" y="630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94C7FE68-F6B3-45F9-9D03-D90CD6A05C6E}"/>
            </a:ext>
          </a:extLst>
        </xdr:cNvPr>
        <xdr:cNvSpPr/>
      </xdr:nvSpPr>
      <xdr:spPr>
        <a:xfrm>
          <a:off x="4036060" y="6445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4AA90ADF-B1A2-4036-B92A-0A5184080412}"/>
            </a:ext>
          </a:extLst>
        </xdr:cNvPr>
        <xdr:cNvSpPr/>
      </xdr:nvSpPr>
      <xdr:spPr>
        <a:xfrm>
          <a:off x="3312160" y="64452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53CCE5B9-8ECB-493E-BFBC-6098B453651F}"/>
            </a:ext>
          </a:extLst>
        </xdr:cNvPr>
        <xdr:cNvSpPr/>
      </xdr:nvSpPr>
      <xdr:spPr>
        <a:xfrm>
          <a:off x="25146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4338AF8E-80E2-4638-989F-CBD2277FC49C}"/>
            </a:ext>
          </a:extLst>
        </xdr:cNvPr>
        <xdr:cNvSpPr/>
      </xdr:nvSpPr>
      <xdr:spPr>
        <a:xfrm>
          <a:off x="17399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75713E2E-F77B-4A98-BE40-B3F820AC3567}"/>
            </a:ext>
          </a:extLst>
        </xdr:cNvPr>
        <xdr:cNvSpPr/>
      </xdr:nvSpPr>
      <xdr:spPr>
        <a:xfrm>
          <a:off x="965200" y="6388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800DB6E-51CA-4789-9DBA-384E9601A76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14C787B-3CB0-46F4-9857-24DFEB84DB02}"/>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238AA75-12C6-4975-8693-3D78DD92B42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A60BACE-3B48-4C5C-8845-3BED379C1358}"/>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903623D-FB3A-4931-A285-0B033DA426A7}"/>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126365</xdr:rowOff>
    </xdr:from>
    <xdr:to>
      <xdr:col>24</xdr:col>
      <xdr:colOff>114300</xdr:colOff>
      <xdr:row>39</xdr:row>
      <xdr:rowOff>56515</xdr:rowOff>
    </xdr:to>
    <xdr:sp macro="" textlink="">
      <xdr:nvSpPr>
        <xdr:cNvPr id="73" name="楕円 72">
          <a:extLst>
            <a:ext uri="{FF2B5EF4-FFF2-40B4-BE49-F238E27FC236}">
              <a16:creationId xmlns:a16="http://schemas.microsoft.com/office/drawing/2014/main" id="{0EA2B7E9-7A45-4279-BCB7-9BDDE3F27259}"/>
            </a:ext>
          </a:extLst>
        </xdr:cNvPr>
        <xdr:cNvSpPr/>
      </xdr:nvSpPr>
      <xdr:spPr>
        <a:xfrm>
          <a:off x="4036060" y="6496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104792</xdr:rowOff>
    </xdr:from>
    <xdr:ext cx="405111" cy="259045"/>
    <xdr:sp macro="" textlink="">
      <xdr:nvSpPr>
        <xdr:cNvPr id="74" name="【道路】&#10;有形固定資産減価償却率該当値テキスト">
          <a:extLst>
            <a:ext uri="{FF2B5EF4-FFF2-40B4-BE49-F238E27FC236}">
              <a16:creationId xmlns:a16="http://schemas.microsoft.com/office/drawing/2014/main" id="{02C583AC-0F71-44C9-85D1-90D4639402A4}"/>
            </a:ext>
          </a:extLst>
        </xdr:cNvPr>
        <xdr:cNvSpPr txBox="1"/>
      </xdr:nvSpPr>
      <xdr:spPr>
        <a:xfrm>
          <a:off x="4124960"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133985</xdr:rowOff>
    </xdr:from>
    <xdr:to>
      <xdr:col>20</xdr:col>
      <xdr:colOff>38100</xdr:colOff>
      <xdr:row>39</xdr:row>
      <xdr:rowOff>64135</xdr:rowOff>
    </xdr:to>
    <xdr:sp macro="" textlink="">
      <xdr:nvSpPr>
        <xdr:cNvPr id="75" name="楕円 74">
          <a:extLst>
            <a:ext uri="{FF2B5EF4-FFF2-40B4-BE49-F238E27FC236}">
              <a16:creationId xmlns:a16="http://schemas.microsoft.com/office/drawing/2014/main" id="{DC08AB0D-6189-466E-882D-6622F9EBE21C}"/>
            </a:ext>
          </a:extLst>
        </xdr:cNvPr>
        <xdr:cNvSpPr/>
      </xdr:nvSpPr>
      <xdr:spPr>
        <a:xfrm>
          <a:off x="3312160" y="65043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5715</xdr:rowOff>
    </xdr:from>
    <xdr:to>
      <xdr:col>24</xdr:col>
      <xdr:colOff>63500</xdr:colOff>
      <xdr:row>39</xdr:row>
      <xdr:rowOff>13335</xdr:rowOff>
    </xdr:to>
    <xdr:cxnSp macro="">
      <xdr:nvCxnSpPr>
        <xdr:cNvPr id="76" name="直線コネクタ 75">
          <a:extLst>
            <a:ext uri="{FF2B5EF4-FFF2-40B4-BE49-F238E27FC236}">
              <a16:creationId xmlns:a16="http://schemas.microsoft.com/office/drawing/2014/main" id="{7766173A-6307-4620-9BE2-4FB1F1165087}"/>
            </a:ext>
          </a:extLst>
        </xdr:cNvPr>
        <xdr:cNvCxnSpPr/>
      </xdr:nvCxnSpPr>
      <xdr:spPr>
        <a:xfrm flipV="1">
          <a:off x="3355340" y="6543675"/>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120650</xdr:rowOff>
    </xdr:from>
    <xdr:to>
      <xdr:col>15</xdr:col>
      <xdr:colOff>101600</xdr:colOff>
      <xdr:row>39</xdr:row>
      <xdr:rowOff>50800</xdr:rowOff>
    </xdr:to>
    <xdr:sp macro="" textlink="">
      <xdr:nvSpPr>
        <xdr:cNvPr id="77" name="楕円 76">
          <a:extLst>
            <a:ext uri="{FF2B5EF4-FFF2-40B4-BE49-F238E27FC236}">
              <a16:creationId xmlns:a16="http://schemas.microsoft.com/office/drawing/2014/main" id="{BBAFF405-0DE2-4C15-8648-E284AC680C57}"/>
            </a:ext>
          </a:extLst>
        </xdr:cNvPr>
        <xdr:cNvSpPr/>
      </xdr:nvSpPr>
      <xdr:spPr>
        <a:xfrm>
          <a:off x="2514600" y="6490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0</xdr:rowOff>
    </xdr:from>
    <xdr:to>
      <xdr:col>19</xdr:col>
      <xdr:colOff>177800</xdr:colOff>
      <xdr:row>39</xdr:row>
      <xdr:rowOff>13335</xdr:rowOff>
    </xdr:to>
    <xdr:cxnSp macro="">
      <xdr:nvCxnSpPr>
        <xdr:cNvPr id="78" name="直線コネクタ 77">
          <a:extLst>
            <a:ext uri="{FF2B5EF4-FFF2-40B4-BE49-F238E27FC236}">
              <a16:creationId xmlns:a16="http://schemas.microsoft.com/office/drawing/2014/main" id="{A854BA8B-02D6-4764-90D9-68C40A5518CB}"/>
            </a:ext>
          </a:extLst>
        </xdr:cNvPr>
        <xdr:cNvCxnSpPr/>
      </xdr:nvCxnSpPr>
      <xdr:spPr>
        <a:xfrm>
          <a:off x="2565400" y="6537960"/>
          <a:ext cx="78994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80645</xdr:rowOff>
    </xdr:from>
    <xdr:to>
      <xdr:col>10</xdr:col>
      <xdr:colOff>165100</xdr:colOff>
      <xdr:row>39</xdr:row>
      <xdr:rowOff>10795</xdr:rowOff>
    </xdr:to>
    <xdr:sp macro="" textlink="">
      <xdr:nvSpPr>
        <xdr:cNvPr id="79" name="楕円 78">
          <a:extLst>
            <a:ext uri="{FF2B5EF4-FFF2-40B4-BE49-F238E27FC236}">
              <a16:creationId xmlns:a16="http://schemas.microsoft.com/office/drawing/2014/main" id="{5773FE27-7F71-490E-8165-84238E34B233}"/>
            </a:ext>
          </a:extLst>
        </xdr:cNvPr>
        <xdr:cNvSpPr/>
      </xdr:nvSpPr>
      <xdr:spPr>
        <a:xfrm>
          <a:off x="1739900" y="6450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131445</xdr:rowOff>
    </xdr:from>
    <xdr:to>
      <xdr:col>15</xdr:col>
      <xdr:colOff>50800</xdr:colOff>
      <xdr:row>39</xdr:row>
      <xdr:rowOff>0</xdr:rowOff>
    </xdr:to>
    <xdr:cxnSp macro="">
      <xdr:nvCxnSpPr>
        <xdr:cNvPr id="80" name="直線コネクタ 79">
          <a:extLst>
            <a:ext uri="{FF2B5EF4-FFF2-40B4-BE49-F238E27FC236}">
              <a16:creationId xmlns:a16="http://schemas.microsoft.com/office/drawing/2014/main" id="{18CD90A0-8EF1-4A2A-B91E-D84EDA30F157}"/>
            </a:ext>
          </a:extLst>
        </xdr:cNvPr>
        <xdr:cNvCxnSpPr/>
      </xdr:nvCxnSpPr>
      <xdr:spPr>
        <a:xfrm>
          <a:off x="1790700" y="650176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44450</xdr:rowOff>
    </xdr:from>
    <xdr:to>
      <xdr:col>6</xdr:col>
      <xdr:colOff>38100</xdr:colOff>
      <xdr:row>38</xdr:row>
      <xdr:rowOff>146050</xdr:rowOff>
    </xdr:to>
    <xdr:sp macro="" textlink="">
      <xdr:nvSpPr>
        <xdr:cNvPr id="81" name="楕円 80">
          <a:extLst>
            <a:ext uri="{FF2B5EF4-FFF2-40B4-BE49-F238E27FC236}">
              <a16:creationId xmlns:a16="http://schemas.microsoft.com/office/drawing/2014/main" id="{F2172454-C5E1-4A47-886B-137D0C5480D1}"/>
            </a:ext>
          </a:extLst>
        </xdr:cNvPr>
        <xdr:cNvSpPr/>
      </xdr:nvSpPr>
      <xdr:spPr>
        <a:xfrm>
          <a:off x="965200" y="64147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95250</xdr:rowOff>
    </xdr:from>
    <xdr:to>
      <xdr:col>10</xdr:col>
      <xdr:colOff>114300</xdr:colOff>
      <xdr:row>38</xdr:row>
      <xdr:rowOff>131445</xdr:rowOff>
    </xdr:to>
    <xdr:cxnSp macro="">
      <xdr:nvCxnSpPr>
        <xdr:cNvPr id="82" name="直線コネクタ 81">
          <a:extLst>
            <a:ext uri="{FF2B5EF4-FFF2-40B4-BE49-F238E27FC236}">
              <a16:creationId xmlns:a16="http://schemas.microsoft.com/office/drawing/2014/main" id="{AD05D567-199D-4099-B57F-5DE8A87ADD3A}"/>
            </a:ext>
          </a:extLst>
        </xdr:cNvPr>
        <xdr:cNvCxnSpPr/>
      </xdr:nvCxnSpPr>
      <xdr:spPr>
        <a:xfrm>
          <a:off x="1008380" y="6465570"/>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21607</xdr:rowOff>
    </xdr:from>
    <xdr:ext cx="405111" cy="259045"/>
    <xdr:sp macro="" textlink="">
      <xdr:nvSpPr>
        <xdr:cNvPr id="83" name="n_1aveValue【道路】&#10;有形固定資産減価償却率">
          <a:extLst>
            <a:ext uri="{FF2B5EF4-FFF2-40B4-BE49-F238E27FC236}">
              <a16:creationId xmlns:a16="http://schemas.microsoft.com/office/drawing/2014/main" id="{E98B1973-1E04-46FA-9CE5-EE8A0006BA5B}"/>
            </a:ext>
          </a:extLst>
        </xdr:cNvPr>
        <xdr:cNvSpPr txBox="1"/>
      </xdr:nvSpPr>
      <xdr:spPr>
        <a:xfrm>
          <a:off x="317056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2557</xdr:rowOff>
    </xdr:from>
    <xdr:ext cx="405111" cy="259045"/>
    <xdr:sp macro="" textlink="">
      <xdr:nvSpPr>
        <xdr:cNvPr id="84" name="n_2aveValue【道路】&#10;有形固定資産減価償却率">
          <a:extLst>
            <a:ext uri="{FF2B5EF4-FFF2-40B4-BE49-F238E27FC236}">
              <a16:creationId xmlns:a16="http://schemas.microsoft.com/office/drawing/2014/main" id="{6EE33178-C859-4121-A552-BE855E68AA29}"/>
            </a:ext>
          </a:extLst>
        </xdr:cNvPr>
        <xdr:cNvSpPr txBox="1"/>
      </xdr:nvSpPr>
      <xdr:spPr>
        <a:xfrm>
          <a:off x="238570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CC32408E-E4AE-423F-AC3B-4B2EF75FF1CB}"/>
            </a:ext>
          </a:extLst>
        </xdr:cNvPr>
        <xdr:cNvSpPr txBox="1"/>
      </xdr:nvSpPr>
      <xdr:spPr>
        <a:xfrm>
          <a:off x="161100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135907</xdr:rowOff>
    </xdr:from>
    <xdr:ext cx="405111" cy="259045"/>
    <xdr:sp macro="" textlink="">
      <xdr:nvSpPr>
        <xdr:cNvPr id="86" name="n_4aveValue【道路】&#10;有形固定資産減価償却率">
          <a:extLst>
            <a:ext uri="{FF2B5EF4-FFF2-40B4-BE49-F238E27FC236}">
              <a16:creationId xmlns:a16="http://schemas.microsoft.com/office/drawing/2014/main" id="{0B398427-5913-4AFD-A9D6-4568F23DCAD9}"/>
            </a:ext>
          </a:extLst>
        </xdr:cNvPr>
        <xdr:cNvSpPr txBox="1"/>
      </xdr:nvSpPr>
      <xdr:spPr>
        <a:xfrm>
          <a:off x="83630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55262</xdr:rowOff>
    </xdr:from>
    <xdr:ext cx="405111" cy="259045"/>
    <xdr:sp macro="" textlink="">
      <xdr:nvSpPr>
        <xdr:cNvPr id="87" name="n_1mainValue【道路】&#10;有形固定資産減価償却率">
          <a:extLst>
            <a:ext uri="{FF2B5EF4-FFF2-40B4-BE49-F238E27FC236}">
              <a16:creationId xmlns:a16="http://schemas.microsoft.com/office/drawing/2014/main" id="{A0CFBACC-9539-4518-9687-CF8D411D6F7B}"/>
            </a:ext>
          </a:extLst>
        </xdr:cNvPr>
        <xdr:cNvSpPr txBox="1"/>
      </xdr:nvSpPr>
      <xdr:spPr>
        <a:xfrm>
          <a:off x="317056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41927</xdr:rowOff>
    </xdr:from>
    <xdr:ext cx="405111" cy="259045"/>
    <xdr:sp macro="" textlink="">
      <xdr:nvSpPr>
        <xdr:cNvPr id="88" name="n_2mainValue【道路】&#10;有形固定資産減価償却率">
          <a:extLst>
            <a:ext uri="{FF2B5EF4-FFF2-40B4-BE49-F238E27FC236}">
              <a16:creationId xmlns:a16="http://schemas.microsoft.com/office/drawing/2014/main" id="{6E9519C8-5E83-4C88-B237-AD340C5A640B}"/>
            </a:ext>
          </a:extLst>
        </xdr:cNvPr>
        <xdr:cNvSpPr txBox="1"/>
      </xdr:nvSpPr>
      <xdr:spPr>
        <a:xfrm>
          <a:off x="238570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1922</xdr:rowOff>
    </xdr:from>
    <xdr:ext cx="405111" cy="259045"/>
    <xdr:sp macro="" textlink="">
      <xdr:nvSpPr>
        <xdr:cNvPr id="89" name="n_3mainValue【道路】&#10;有形固定資産減価償却率">
          <a:extLst>
            <a:ext uri="{FF2B5EF4-FFF2-40B4-BE49-F238E27FC236}">
              <a16:creationId xmlns:a16="http://schemas.microsoft.com/office/drawing/2014/main" id="{CA413274-BC12-4D69-B567-0676C0498876}"/>
            </a:ext>
          </a:extLst>
        </xdr:cNvPr>
        <xdr:cNvSpPr txBox="1"/>
      </xdr:nvSpPr>
      <xdr:spPr>
        <a:xfrm>
          <a:off x="161100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137177</xdr:rowOff>
    </xdr:from>
    <xdr:ext cx="405111" cy="259045"/>
    <xdr:sp macro="" textlink="">
      <xdr:nvSpPr>
        <xdr:cNvPr id="90" name="n_4mainValue【道路】&#10;有形固定資産減価償却率">
          <a:extLst>
            <a:ext uri="{FF2B5EF4-FFF2-40B4-BE49-F238E27FC236}">
              <a16:creationId xmlns:a16="http://schemas.microsoft.com/office/drawing/2014/main" id="{EA47BCBE-4EA8-4433-A4CA-319DC89421C2}"/>
            </a:ext>
          </a:extLst>
        </xdr:cNvPr>
        <xdr:cNvSpPr txBox="1"/>
      </xdr:nvSpPr>
      <xdr:spPr>
        <a:xfrm>
          <a:off x="83630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9E94F74-773A-420D-8E9E-F084538F063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7C7C09E-D95D-4EFC-9AB1-F9F105D52024}"/>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2222073-C32B-411D-91C3-FA417A506B6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2BDC72A-BDF0-47F1-9F47-32E43EF1DBFB}"/>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46BE3AE-DC57-422C-B88E-1D0E2A69E8CD}"/>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81C35B1-C562-4679-9589-34F94A75B846}"/>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DD8CA9E-206D-4530-AEFE-28F17DCAC343}"/>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0A17F62-7E80-49E3-954E-485C90A024E9}"/>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24B85D9-5186-4409-87FF-697580A6AF93}"/>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BA5E610-0DD5-4358-A7B9-D594F937B1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F7707EE5-5264-4A9B-93F0-52EA2D21EC97}"/>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C59BE3F-B510-4EB5-A0A1-25ADC7F7B22D}"/>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8A73973E-98DF-4DB2-BCC0-2F928E4E4AD9}"/>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6115D64D-D650-416B-9205-530A891B10C5}"/>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76FD57A3-8286-46B5-BF89-B589E46C3947}"/>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B48EC63E-4179-4557-BD47-268BEFFACDA8}"/>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6199C894-95C8-4F34-AFB9-EA17A52DDFE7}"/>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87E0FB8C-E34C-4620-86BB-436ED8D82F6D}"/>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5E2D4700-F619-42C1-BB8C-C5C56BBB80F7}"/>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366059D9-E47F-4C33-9FF2-9AB2AC408217}"/>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C96D145E-1D40-4E5B-9458-E85296B28F54}"/>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D0793925-B797-4BD3-BF6C-B4A21EDC08F7}"/>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E60F5ACD-7BA3-4064-9D53-776B045DED8C}"/>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8ECF1B82-A7E8-4D60-B322-5C5CD5E11CD3}"/>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A221219A-09B6-46A7-A39D-9BC1DA0C6811}"/>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853F29CE-5D07-4F29-8143-C8FFCCF0324B}"/>
            </a:ext>
          </a:extLst>
        </xdr:cNvPr>
        <xdr:cNvCxnSpPr/>
      </xdr:nvCxnSpPr>
      <xdr:spPr>
        <a:xfrm flipV="1">
          <a:off x="9219565" y="5625694"/>
          <a:ext cx="0" cy="1392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9E322BB9-9F8E-427A-B0D0-0BE9BA987E48}"/>
            </a:ext>
          </a:extLst>
        </xdr:cNvPr>
        <xdr:cNvSpPr txBox="1"/>
      </xdr:nvSpPr>
      <xdr:spPr>
        <a:xfrm>
          <a:off x="9258300" y="702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A7DE90B3-8AE4-48CA-B2B4-0F8456372906}"/>
            </a:ext>
          </a:extLst>
        </xdr:cNvPr>
        <xdr:cNvCxnSpPr/>
      </xdr:nvCxnSpPr>
      <xdr:spPr>
        <a:xfrm>
          <a:off x="9154160" y="701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425210A7-7EB1-471F-B1A5-3DF278E212C4}"/>
            </a:ext>
          </a:extLst>
        </xdr:cNvPr>
        <xdr:cNvSpPr txBox="1"/>
      </xdr:nvSpPr>
      <xdr:spPr>
        <a:xfrm>
          <a:off x="9258300" y="540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3FCEF9BA-34DE-4307-AC87-FBE0EE1C2BAF}"/>
            </a:ext>
          </a:extLst>
        </xdr:cNvPr>
        <xdr:cNvCxnSpPr/>
      </xdr:nvCxnSpPr>
      <xdr:spPr>
        <a:xfrm>
          <a:off x="9154160" y="56256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21" name="【道路】&#10;一人当たり延長平均値テキスト">
          <a:extLst>
            <a:ext uri="{FF2B5EF4-FFF2-40B4-BE49-F238E27FC236}">
              <a16:creationId xmlns:a16="http://schemas.microsoft.com/office/drawing/2014/main" id="{7A7C1BC4-2AAF-4248-95B8-F89BA5A2C866}"/>
            </a:ext>
          </a:extLst>
        </xdr:cNvPr>
        <xdr:cNvSpPr txBox="1"/>
      </xdr:nvSpPr>
      <xdr:spPr>
        <a:xfrm>
          <a:off x="9258300" y="636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8BFA0CCE-8EEA-4B2E-A5A3-9FAD6809D63B}"/>
            </a:ext>
          </a:extLst>
        </xdr:cNvPr>
        <xdr:cNvSpPr/>
      </xdr:nvSpPr>
      <xdr:spPr>
        <a:xfrm>
          <a:off x="9192260" y="65127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4757A217-BA15-4DA3-90A0-45B47DE8859C}"/>
            </a:ext>
          </a:extLst>
        </xdr:cNvPr>
        <xdr:cNvSpPr/>
      </xdr:nvSpPr>
      <xdr:spPr>
        <a:xfrm>
          <a:off x="8445500" y="6517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7A0775DE-A533-46A9-88D9-55B6969ED708}"/>
            </a:ext>
          </a:extLst>
        </xdr:cNvPr>
        <xdr:cNvSpPr/>
      </xdr:nvSpPr>
      <xdr:spPr>
        <a:xfrm>
          <a:off x="7670800" y="6531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DAA680B3-5C80-4A1A-9E7D-742C3DFC3A0D}"/>
            </a:ext>
          </a:extLst>
        </xdr:cNvPr>
        <xdr:cNvSpPr/>
      </xdr:nvSpPr>
      <xdr:spPr>
        <a:xfrm>
          <a:off x="6873240" y="653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6" name="フローチャート: 判断 125">
          <a:extLst>
            <a:ext uri="{FF2B5EF4-FFF2-40B4-BE49-F238E27FC236}">
              <a16:creationId xmlns:a16="http://schemas.microsoft.com/office/drawing/2014/main" id="{FB67E810-C664-4349-86F8-59AC7BB04919}"/>
            </a:ext>
          </a:extLst>
        </xdr:cNvPr>
        <xdr:cNvSpPr/>
      </xdr:nvSpPr>
      <xdr:spPr>
        <a:xfrm>
          <a:off x="6098540" y="65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AB08F80-4E84-4CFF-9358-B2D4C551F53D}"/>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AB47BDC-3491-47BB-B68A-DD5480C0C0E4}"/>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8688025-51D4-4477-81E1-94C2C94A5B88}"/>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58973C5-B680-47E1-924D-82B3A3B3DF47}"/>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1FAC8A4-6A58-4973-AEDB-745D8C33EBDE}"/>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51950</xdr:rowOff>
    </xdr:from>
    <xdr:to>
      <xdr:col>55</xdr:col>
      <xdr:colOff>50800</xdr:colOff>
      <xdr:row>40</xdr:row>
      <xdr:rowOff>153550</xdr:rowOff>
    </xdr:to>
    <xdr:sp macro="" textlink="">
      <xdr:nvSpPr>
        <xdr:cNvPr id="132" name="楕円 131">
          <a:extLst>
            <a:ext uri="{FF2B5EF4-FFF2-40B4-BE49-F238E27FC236}">
              <a16:creationId xmlns:a16="http://schemas.microsoft.com/office/drawing/2014/main" id="{7818FE37-CA9A-4288-AE78-4A6856546F43}"/>
            </a:ext>
          </a:extLst>
        </xdr:cNvPr>
        <xdr:cNvSpPr/>
      </xdr:nvSpPr>
      <xdr:spPr>
        <a:xfrm>
          <a:off x="9192260" y="6757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30377</xdr:rowOff>
    </xdr:from>
    <xdr:ext cx="534377" cy="259045"/>
    <xdr:sp macro="" textlink="">
      <xdr:nvSpPr>
        <xdr:cNvPr id="133" name="【道路】&#10;一人当たり延長該当値テキスト">
          <a:extLst>
            <a:ext uri="{FF2B5EF4-FFF2-40B4-BE49-F238E27FC236}">
              <a16:creationId xmlns:a16="http://schemas.microsoft.com/office/drawing/2014/main" id="{76027CD1-6216-4A0A-8B13-41C55F2F4A50}"/>
            </a:ext>
          </a:extLst>
        </xdr:cNvPr>
        <xdr:cNvSpPr txBox="1"/>
      </xdr:nvSpPr>
      <xdr:spPr>
        <a:xfrm>
          <a:off x="9258300" y="673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54350</xdr:rowOff>
    </xdr:from>
    <xdr:to>
      <xdr:col>50</xdr:col>
      <xdr:colOff>165100</xdr:colOff>
      <xdr:row>40</xdr:row>
      <xdr:rowOff>155950</xdr:rowOff>
    </xdr:to>
    <xdr:sp macro="" textlink="">
      <xdr:nvSpPr>
        <xdr:cNvPr id="134" name="楕円 133">
          <a:extLst>
            <a:ext uri="{FF2B5EF4-FFF2-40B4-BE49-F238E27FC236}">
              <a16:creationId xmlns:a16="http://schemas.microsoft.com/office/drawing/2014/main" id="{CCE3E6F7-D6F7-4D0D-8B2D-DC8AA1610BEB}"/>
            </a:ext>
          </a:extLst>
        </xdr:cNvPr>
        <xdr:cNvSpPr/>
      </xdr:nvSpPr>
      <xdr:spPr>
        <a:xfrm>
          <a:off x="8445500" y="6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102750</xdr:rowOff>
    </xdr:from>
    <xdr:to>
      <xdr:col>55</xdr:col>
      <xdr:colOff>0</xdr:colOff>
      <xdr:row>40</xdr:row>
      <xdr:rowOff>105150</xdr:rowOff>
    </xdr:to>
    <xdr:cxnSp macro="">
      <xdr:nvCxnSpPr>
        <xdr:cNvPr id="135" name="直線コネクタ 134">
          <a:extLst>
            <a:ext uri="{FF2B5EF4-FFF2-40B4-BE49-F238E27FC236}">
              <a16:creationId xmlns:a16="http://schemas.microsoft.com/office/drawing/2014/main" id="{8F2F6AC9-2BC9-4EDA-8D9E-850E358EB898}"/>
            </a:ext>
          </a:extLst>
        </xdr:cNvPr>
        <xdr:cNvCxnSpPr/>
      </xdr:nvCxnSpPr>
      <xdr:spPr>
        <a:xfrm flipV="1">
          <a:off x="8496300" y="6808350"/>
          <a:ext cx="7239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48831</xdr:rowOff>
    </xdr:from>
    <xdr:to>
      <xdr:col>46</xdr:col>
      <xdr:colOff>38100</xdr:colOff>
      <xdr:row>40</xdr:row>
      <xdr:rowOff>150431</xdr:rowOff>
    </xdr:to>
    <xdr:sp macro="" textlink="">
      <xdr:nvSpPr>
        <xdr:cNvPr id="136" name="楕円 135">
          <a:extLst>
            <a:ext uri="{FF2B5EF4-FFF2-40B4-BE49-F238E27FC236}">
              <a16:creationId xmlns:a16="http://schemas.microsoft.com/office/drawing/2014/main" id="{D67B2D9E-5F87-444C-BAA6-A448342B32B5}"/>
            </a:ext>
          </a:extLst>
        </xdr:cNvPr>
        <xdr:cNvSpPr/>
      </xdr:nvSpPr>
      <xdr:spPr>
        <a:xfrm>
          <a:off x="7670800" y="67544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99631</xdr:rowOff>
    </xdr:from>
    <xdr:to>
      <xdr:col>50</xdr:col>
      <xdr:colOff>114300</xdr:colOff>
      <xdr:row>40</xdr:row>
      <xdr:rowOff>105150</xdr:rowOff>
    </xdr:to>
    <xdr:cxnSp macro="">
      <xdr:nvCxnSpPr>
        <xdr:cNvPr id="137" name="直線コネクタ 136">
          <a:extLst>
            <a:ext uri="{FF2B5EF4-FFF2-40B4-BE49-F238E27FC236}">
              <a16:creationId xmlns:a16="http://schemas.microsoft.com/office/drawing/2014/main" id="{0F01F209-CB6B-4988-BA60-4E1C2D3D4FD1}"/>
            </a:ext>
          </a:extLst>
        </xdr:cNvPr>
        <xdr:cNvCxnSpPr/>
      </xdr:nvCxnSpPr>
      <xdr:spPr>
        <a:xfrm>
          <a:off x="7713980" y="6805231"/>
          <a:ext cx="78232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52538</xdr:rowOff>
    </xdr:from>
    <xdr:to>
      <xdr:col>41</xdr:col>
      <xdr:colOff>101600</xdr:colOff>
      <xdr:row>40</xdr:row>
      <xdr:rowOff>154138</xdr:rowOff>
    </xdr:to>
    <xdr:sp macro="" textlink="">
      <xdr:nvSpPr>
        <xdr:cNvPr id="138" name="楕円 137">
          <a:extLst>
            <a:ext uri="{FF2B5EF4-FFF2-40B4-BE49-F238E27FC236}">
              <a16:creationId xmlns:a16="http://schemas.microsoft.com/office/drawing/2014/main" id="{D1C4D45A-290B-4700-A559-335B766BFC49}"/>
            </a:ext>
          </a:extLst>
        </xdr:cNvPr>
        <xdr:cNvSpPr/>
      </xdr:nvSpPr>
      <xdr:spPr>
        <a:xfrm>
          <a:off x="6873240" y="675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99631</xdr:rowOff>
    </xdr:from>
    <xdr:to>
      <xdr:col>45</xdr:col>
      <xdr:colOff>177800</xdr:colOff>
      <xdr:row>40</xdr:row>
      <xdr:rowOff>103338</xdr:rowOff>
    </xdr:to>
    <xdr:cxnSp macro="">
      <xdr:nvCxnSpPr>
        <xdr:cNvPr id="139" name="直線コネクタ 138">
          <a:extLst>
            <a:ext uri="{FF2B5EF4-FFF2-40B4-BE49-F238E27FC236}">
              <a16:creationId xmlns:a16="http://schemas.microsoft.com/office/drawing/2014/main" id="{82D1DC9E-476F-41AB-BF60-991BD60DEA01}"/>
            </a:ext>
          </a:extLst>
        </xdr:cNvPr>
        <xdr:cNvCxnSpPr/>
      </xdr:nvCxnSpPr>
      <xdr:spPr>
        <a:xfrm flipV="1">
          <a:off x="6924040" y="6805231"/>
          <a:ext cx="789940" cy="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53566</xdr:rowOff>
    </xdr:from>
    <xdr:to>
      <xdr:col>36</xdr:col>
      <xdr:colOff>165100</xdr:colOff>
      <xdr:row>40</xdr:row>
      <xdr:rowOff>155166</xdr:rowOff>
    </xdr:to>
    <xdr:sp macro="" textlink="">
      <xdr:nvSpPr>
        <xdr:cNvPr id="140" name="楕円 139">
          <a:extLst>
            <a:ext uri="{FF2B5EF4-FFF2-40B4-BE49-F238E27FC236}">
              <a16:creationId xmlns:a16="http://schemas.microsoft.com/office/drawing/2014/main" id="{FE9328B3-7D46-4328-B498-B3B6571F707F}"/>
            </a:ext>
          </a:extLst>
        </xdr:cNvPr>
        <xdr:cNvSpPr/>
      </xdr:nvSpPr>
      <xdr:spPr>
        <a:xfrm>
          <a:off x="6098540" y="675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103338</xdr:rowOff>
    </xdr:from>
    <xdr:to>
      <xdr:col>41</xdr:col>
      <xdr:colOff>50800</xdr:colOff>
      <xdr:row>40</xdr:row>
      <xdr:rowOff>104366</xdr:rowOff>
    </xdr:to>
    <xdr:cxnSp macro="">
      <xdr:nvCxnSpPr>
        <xdr:cNvPr id="141" name="直線コネクタ 140">
          <a:extLst>
            <a:ext uri="{FF2B5EF4-FFF2-40B4-BE49-F238E27FC236}">
              <a16:creationId xmlns:a16="http://schemas.microsoft.com/office/drawing/2014/main" id="{93C6A523-BAE1-495A-9564-C16963516A3F}"/>
            </a:ext>
          </a:extLst>
        </xdr:cNvPr>
        <xdr:cNvCxnSpPr/>
      </xdr:nvCxnSpPr>
      <xdr:spPr>
        <a:xfrm flipV="1">
          <a:off x="6149340" y="6808938"/>
          <a:ext cx="7747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42" name="n_1aveValue【道路】&#10;一人当たり延長">
          <a:extLst>
            <a:ext uri="{FF2B5EF4-FFF2-40B4-BE49-F238E27FC236}">
              <a16:creationId xmlns:a16="http://schemas.microsoft.com/office/drawing/2014/main" id="{3B204060-F962-46E6-9525-653D6F259FED}"/>
            </a:ext>
          </a:extLst>
        </xdr:cNvPr>
        <xdr:cNvSpPr txBox="1"/>
      </xdr:nvSpPr>
      <xdr:spPr>
        <a:xfrm>
          <a:off x="8239271" y="62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43" name="n_2aveValue【道路】&#10;一人当たり延長">
          <a:extLst>
            <a:ext uri="{FF2B5EF4-FFF2-40B4-BE49-F238E27FC236}">
              <a16:creationId xmlns:a16="http://schemas.microsoft.com/office/drawing/2014/main" id="{EAF7CB64-6018-4260-B863-8CAB86AE6FF6}"/>
            </a:ext>
          </a:extLst>
        </xdr:cNvPr>
        <xdr:cNvSpPr txBox="1"/>
      </xdr:nvSpPr>
      <xdr:spPr>
        <a:xfrm>
          <a:off x="7477271" y="631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120112</xdr:rowOff>
    </xdr:from>
    <xdr:ext cx="534377" cy="259045"/>
    <xdr:sp macro="" textlink="">
      <xdr:nvSpPr>
        <xdr:cNvPr id="144" name="n_3aveValue【道路】&#10;一人当たり延長">
          <a:extLst>
            <a:ext uri="{FF2B5EF4-FFF2-40B4-BE49-F238E27FC236}">
              <a16:creationId xmlns:a16="http://schemas.microsoft.com/office/drawing/2014/main" id="{63D7D049-11E6-442E-9DBE-BFEEA8BF3D0C}"/>
            </a:ext>
          </a:extLst>
        </xdr:cNvPr>
        <xdr:cNvSpPr txBox="1"/>
      </xdr:nvSpPr>
      <xdr:spPr>
        <a:xfrm>
          <a:off x="6702571" y="632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159284</xdr:rowOff>
    </xdr:from>
    <xdr:ext cx="534377" cy="259045"/>
    <xdr:sp macro="" textlink="">
      <xdr:nvSpPr>
        <xdr:cNvPr id="145" name="n_4aveValue【道路】&#10;一人当たり延長">
          <a:extLst>
            <a:ext uri="{FF2B5EF4-FFF2-40B4-BE49-F238E27FC236}">
              <a16:creationId xmlns:a16="http://schemas.microsoft.com/office/drawing/2014/main" id="{5C840344-2104-4905-91F9-CE98E8B6591A}"/>
            </a:ext>
          </a:extLst>
        </xdr:cNvPr>
        <xdr:cNvSpPr txBox="1"/>
      </xdr:nvSpPr>
      <xdr:spPr>
        <a:xfrm>
          <a:off x="5905011" y="636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147077</xdr:rowOff>
    </xdr:from>
    <xdr:ext cx="534377" cy="259045"/>
    <xdr:sp macro="" textlink="">
      <xdr:nvSpPr>
        <xdr:cNvPr id="146" name="n_1mainValue【道路】&#10;一人当たり延長">
          <a:extLst>
            <a:ext uri="{FF2B5EF4-FFF2-40B4-BE49-F238E27FC236}">
              <a16:creationId xmlns:a16="http://schemas.microsoft.com/office/drawing/2014/main" id="{1BDCF14B-1423-4D83-AF0D-AD3854E26F73}"/>
            </a:ext>
          </a:extLst>
        </xdr:cNvPr>
        <xdr:cNvSpPr txBox="1"/>
      </xdr:nvSpPr>
      <xdr:spPr>
        <a:xfrm>
          <a:off x="8239271" y="685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141558</xdr:rowOff>
    </xdr:from>
    <xdr:ext cx="534377" cy="259045"/>
    <xdr:sp macro="" textlink="">
      <xdr:nvSpPr>
        <xdr:cNvPr id="147" name="n_2mainValue【道路】&#10;一人当たり延長">
          <a:extLst>
            <a:ext uri="{FF2B5EF4-FFF2-40B4-BE49-F238E27FC236}">
              <a16:creationId xmlns:a16="http://schemas.microsoft.com/office/drawing/2014/main" id="{1CD52B2F-9C0E-4BA8-A3AB-C6472ACDCF35}"/>
            </a:ext>
          </a:extLst>
        </xdr:cNvPr>
        <xdr:cNvSpPr txBox="1"/>
      </xdr:nvSpPr>
      <xdr:spPr>
        <a:xfrm>
          <a:off x="7477271" y="684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145265</xdr:rowOff>
    </xdr:from>
    <xdr:ext cx="534377" cy="259045"/>
    <xdr:sp macro="" textlink="">
      <xdr:nvSpPr>
        <xdr:cNvPr id="148" name="n_3mainValue【道路】&#10;一人当たり延長">
          <a:extLst>
            <a:ext uri="{FF2B5EF4-FFF2-40B4-BE49-F238E27FC236}">
              <a16:creationId xmlns:a16="http://schemas.microsoft.com/office/drawing/2014/main" id="{3228A654-66F8-4653-B806-73AC25350AF3}"/>
            </a:ext>
          </a:extLst>
        </xdr:cNvPr>
        <xdr:cNvSpPr txBox="1"/>
      </xdr:nvSpPr>
      <xdr:spPr>
        <a:xfrm>
          <a:off x="6702571" y="685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146293</xdr:rowOff>
    </xdr:from>
    <xdr:ext cx="534377" cy="259045"/>
    <xdr:sp macro="" textlink="">
      <xdr:nvSpPr>
        <xdr:cNvPr id="149" name="n_4mainValue【道路】&#10;一人当たり延長">
          <a:extLst>
            <a:ext uri="{FF2B5EF4-FFF2-40B4-BE49-F238E27FC236}">
              <a16:creationId xmlns:a16="http://schemas.microsoft.com/office/drawing/2014/main" id="{F33EFFFC-D1A1-4119-8ABC-8ECB078FB054}"/>
            </a:ext>
          </a:extLst>
        </xdr:cNvPr>
        <xdr:cNvSpPr txBox="1"/>
      </xdr:nvSpPr>
      <xdr:spPr>
        <a:xfrm>
          <a:off x="5905011" y="685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5CCD254D-AF73-4F18-B655-4C5FA8B9AA8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761EF147-9F33-4E44-AD5E-52A54EF4C86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4AC49D74-637F-4096-B7E7-D1E3027EF57F}"/>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356950E7-C68D-4FC8-9630-AC65C35761C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F01285F3-4C68-4AA2-BE9F-A8434E33D2B8}"/>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903672FB-A8A7-44AC-870E-73D28A1EEC3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DAA7358A-47F6-48B1-B897-7F1571D9A3F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8C651A21-F67E-465E-AB93-10A89C0F24A6}"/>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12C077E6-39DA-4002-A5B8-96B63173773B}"/>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9FBB9A91-3C77-479C-9BB9-C25FDD30CED3}"/>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20DD92D8-DEF5-4AC7-8A0B-933FC6ECB99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4A28456D-3A3D-431F-B548-861E36775965}"/>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8C0AE858-334D-460E-AFF6-2071F056E36D}"/>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7AB012B6-3EDB-4E6E-808A-E401E452DCBF}"/>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37E83617-DA85-4A71-9847-176E716AD3B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F330C0EE-0E7D-4A52-B5C4-8C7DCF0845C5}"/>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DAF90C45-2094-42CE-A48F-F020BBDC9877}"/>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DC8FEDDB-2158-4982-9EB5-917A8D7FE29A}"/>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8144C795-FAEF-492F-88D4-5B1EDC488BBE}"/>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611B31CA-D3A0-47B4-BC02-F92FA98E4337}"/>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80B354FA-5F8C-4D9E-8131-B26844718B6A}"/>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7C1D9B05-26C7-4C8A-B6C2-6BD4F54D5C59}"/>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4E015967-5254-4494-93CB-765522527B75}"/>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A214E0FB-19A5-4957-B787-6C7BBABDA95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23765D7-4852-4BB9-968E-5B5FFC53928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AB48119C-E4A6-4E7C-A8A6-464BF155F477}"/>
            </a:ext>
          </a:extLst>
        </xdr:cNvPr>
        <xdr:cNvCxnSpPr/>
      </xdr:nvCxnSpPr>
      <xdr:spPr>
        <a:xfrm flipV="1">
          <a:off x="4086225" y="9303476"/>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AA1668F6-394E-4C0A-98D2-72283551106E}"/>
            </a:ext>
          </a:extLst>
        </xdr:cNvPr>
        <xdr:cNvSpPr txBox="1"/>
      </xdr:nvSpPr>
      <xdr:spPr>
        <a:xfrm>
          <a:off x="4124960" y="1077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944B7472-7E18-44D1-881D-BC19CAE0365E}"/>
            </a:ext>
          </a:extLst>
        </xdr:cNvPr>
        <xdr:cNvCxnSpPr/>
      </xdr:nvCxnSpPr>
      <xdr:spPr>
        <a:xfrm>
          <a:off x="4020820" y="107714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FE63F7BE-2645-47DD-93B2-ED0D1CBE4C5B}"/>
            </a:ext>
          </a:extLst>
        </xdr:cNvPr>
        <xdr:cNvSpPr txBox="1"/>
      </xdr:nvSpPr>
      <xdr:spPr>
        <a:xfrm>
          <a:off x="4124960" y="90825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33E7E533-679E-4632-BE71-DA85A2A2DA54}"/>
            </a:ext>
          </a:extLst>
        </xdr:cNvPr>
        <xdr:cNvCxnSpPr/>
      </xdr:nvCxnSpPr>
      <xdr:spPr>
        <a:xfrm>
          <a:off x="4020820" y="93034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28CF63FD-7417-4BE2-8226-9422742A918C}"/>
            </a:ext>
          </a:extLst>
        </xdr:cNvPr>
        <xdr:cNvSpPr txBox="1"/>
      </xdr:nvSpPr>
      <xdr:spPr>
        <a:xfrm>
          <a:off x="4124960" y="10092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C5CA39DA-DBA6-47E9-AAF6-5BC0FDA11C4C}"/>
            </a:ext>
          </a:extLst>
        </xdr:cNvPr>
        <xdr:cNvSpPr/>
      </xdr:nvSpPr>
      <xdr:spPr>
        <a:xfrm>
          <a:off x="4036060" y="1023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6C6E1ABE-ED74-4E58-BFE1-C53C49189B8B}"/>
            </a:ext>
          </a:extLst>
        </xdr:cNvPr>
        <xdr:cNvSpPr/>
      </xdr:nvSpPr>
      <xdr:spPr>
        <a:xfrm>
          <a:off x="3312160" y="102264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77E99274-B288-432C-9E12-25FD844FFB8B}"/>
            </a:ext>
          </a:extLst>
        </xdr:cNvPr>
        <xdr:cNvSpPr/>
      </xdr:nvSpPr>
      <xdr:spPr>
        <a:xfrm>
          <a:off x="2514600" y="10216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a:extLst>
            <a:ext uri="{FF2B5EF4-FFF2-40B4-BE49-F238E27FC236}">
              <a16:creationId xmlns:a16="http://schemas.microsoft.com/office/drawing/2014/main" id="{01FE5923-D3C9-473E-BD46-2ADF76E45E6C}"/>
            </a:ext>
          </a:extLst>
        </xdr:cNvPr>
        <xdr:cNvSpPr/>
      </xdr:nvSpPr>
      <xdr:spPr>
        <a:xfrm>
          <a:off x="1739900" y="10187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5" name="フローチャート: 判断 184">
          <a:extLst>
            <a:ext uri="{FF2B5EF4-FFF2-40B4-BE49-F238E27FC236}">
              <a16:creationId xmlns:a16="http://schemas.microsoft.com/office/drawing/2014/main" id="{55CECDE9-92A6-498E-8F64-9331FD16EB36}"/>
            </a:ext>
          </a:extLst>
        </xdr:cNvPr>
        <xdr:cNvSpPr/>
      </xdr:nvSpPr>
      <xdr:spPr>
        <a:xfrm>
          <a:off x="965200" y="1019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87A2169-D7BF-4D00-BBA9-E6C8108DC6F2}"/>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8B9331B-37F4-4363-95C1-A35533EFC866}"/>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7084B03-982E-4244-86AC-EDAD4DC0D98F}"/>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3DF73A9-B91C-478C-882F-266F00174C98}"/>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810F69F1-DF33-43DA-823B-CCBE4AA9419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16147</xdr:rowOff>
    </xdr:from>
    <xdr:to>
      <xdr:col>24</xdr:col>
      <xdr:colOff>114300</xdr:colOff>
      <xdr:row>61</xdr:row>
      <xdr:rowOff>117747</xdr:rowOff>
    </xdr:to>
    <xdr:sp macro="" textlink="">
      <xdr:nvSpPr>
        <xdr:cNvPr id="191" name="楕円 190">
          <a:extLst>
            <a:ext uri="{FF2B5EF4-FFF2-40B4-BE49-F238E27FC236}">
              <a16:creationId xmlns:a16="http://schemas.microsoft.com/office/drawing/2014/main" id="{A6585DE3-70C9-4AFD-B447-4DD76486E770}"/>
            </a:ext>
          </a:extLst>
        </xdr:cNvPr>
        <xdr:cNvSpPr/>
      </xdr:nvSpPr>
      <xdr:spPr>
        <a:xfrm>
          <a:off x="4036060" y="1024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166024</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FA86D933-7397-48E0-93F4-70ACD134CB9B}"/>
            </a:ext>
          </a:extLst>
        </xdr:cNvPr>
        <xdr:cNvSpPr txBox="1"/>
      </xdr:nvSpPr>
      <xdr:spPr>
        <a:xfrm>
          <a:off x="4124960"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163104</xdr:rowOff>
    </xdr:from>
    <xdr:to>
      <xdr:col>20</xdr:col>
      <xdr:colOff>38100</xdr:colOff>
      <xdr:row>61</xdr:row>
      <xdr:rowOff>93254</xdr:rowOff>
    </xdr:to>
    <xdr:sp macro="" textlink="">
      <xdr:nvSpPr>
        <xdr:cNvPr id="193" name="楕円 192">
          <a:extLst>
            <a:ext uri="{FF2B5EF4-FFF2-40B4-BE49-F238E27FC236}">
              <a16:creationId xmlns:a16="http://schemas.microsoft.com/office/drawing/2014/main" id="{A222E513-8F00-4F51-B737-507E5888048A}"/>
            </a:ext>
          </a:extLst>
        </xdr:cNvPr>
        <xdr:cNvSpPr/>
      </xdr:nvSpPr>
      <xdr:spPr>
        <a:xfrm>
          <a:off x="3312160" y="102215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42454</xdr:rowOff>
    </xdr:from>
    <xdr:to>
      <xdr:col>24</xdr:col>
      <xdr:colOff>63500</xdr:colOff>
      <xdr:row>61</xdr:row>
      <xdr:rowOff>66947</xdr:rowOff>
    </xdr:to>
    <xdr:cxnSp macro="">
      <xdr:nvCxnSpPr>
        <xdr:cNvPr id="194" name="直線コネクタ 193">
          <a:extLst>
            <a:ext uri="{FF2B5EF4-FFF2-40B4-BE49-F238E27FC236}">
              <a16:creationId xmlns:a16="http://schemas.microsoft.com/office/drawing/2014/main" id="{3DA16EB9-D42C-467C-906A-FD26FEDA435A}"/>
            </a:ext>
          </a:extLst>
        </xdr:cNvPr>
        <xdr:cNvCxnSpPr/>
      </xdr:nvCxnSpPr>
      <xdr:spPr>
        <a:xfrm>
          <a:off x="3355340" y="10268494"/>
          <a:ext cx="7315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136978</xdr:rowOff>
    </xdr:from>
    <xdr:to>
      <xdr:col>15</xdr:col>
      <xdr:colOff>101600</xdr:colOff>
      <xdr:row>61</xdr:row>
      <xdr:rowOff>67128</xdr:rowOff>
    </xdr:to>
    <xdr:sp macro="" textlink="">
      <xdr:nvSpPr>
        <xdr:cNvPr id="195" name="楕円 194">
          <a:extLst>
            <a:ext uri="{FF2B5EF4-FFF2-40B4-BE49-F238E27FC236}">
              <a16:creationId xmlns:a16="http://schemas.microsoft.com/office/drawing/2014/main" id="{4A033209-ECDE-407D-99DA-00DF02A89287}"/>
            </a:ext>
          </a:extLst>
        </xdr:cNvPr>
        <xdr:cNvSpPr/>
      </xdr:nvSpPr>
      <xdr:spPr>
        <a:xfrm>
          <a:off x="2514600" y="101953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16328</xdr:rowOff>
    </xdr:from>
    <xdr:to>
      <xdr:col>19</xdr:col>
      <xdr:colOff>177800</xdr:colOff>
      <xdr:row>61</xdr:row>
      <xdr:rowOff>42454</xdr:rowOff>
    </xdr:to>
    <xdr:cxnSp macro="">
      <xdr:nvCxnSpPr>
        <xdr:cNvPr id="196" name="直線コネクタ 195">
          <a:extLst>
            <a:ext uri="{FF2B5EF4-FFF2-40B4-BE49-F238E27FC236}">
              <a16:creationId xmlns:a16="http://schemas.microsoft.com/office/drawing/2014/main" id="{49EE27F1-5F7B-4F32-9DB9-1EC54320E7A3}"/>
            </a:ext>
          </a:extLst>
        </xdr:cNvPr>
        <xdr:cNvCxnSpPr/>
      </xdr:nvCxnSpPr>
      <xdr:spPr>
        <a:xfrm>
          <a:off x="2565400" y="10242368"/>
          <a:ext cx="78994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97" name="楕円 196">
          <a:extLst>
            <a:ext uri="{FF2B5EF4-FFF2-40B4-BE49-F238E27FC236}">
              <a16:creationId xmlns:a16="http://schemas.microsoft.com/office/drawing/2014/main" id="{522AD878-1946-4C44-9478-FBD975754D22}"/>
            </a:ext>
          </a:extLst>
        </xdr:cNvPr>
        <xdr:cNvSpPr/>
      </xdr:nvSpPr>
      <xdr:spPr>
        <a:xfrm>
          <a:off x="1739900" y="101692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161653</xdr:rowOff>
    </xdr:from>
    <xdr:to>
      <xdr:col>15</xdr:col>
      <xdr:colOff>50800</xdr:colOff>
      <xdr:row>61</xdr:row>
      <xdr:rowOff>16328</xdr:rowOff>
    </xdr:to>
    <xdr:cxnSp macro="">
      <xdr:nvCxnSpPr>
        <xdr:cNvPr id="198" name="直線コネクタ 197">
          <a:extLst>
            <a:ext uri="{FF2B5EF4-FFF2-40B4-BE49-F238E27FC236}">
              <a16:creationId xmlns:a16="http://schemas.microsoft.com/office/drawing/2014/main" id="{2B1F086C-8703-49D7-A3E8-1C86E87B5714}"/>
            </a:ext>
          </a:extLst>
        </xdr:cNvPr>
        <xdr:cNvCxnSpPr/>
      </xdr:nvCxnSpPr>
      <xdr:spPr>
        <a:xfrm>
          <a:off x="1790700" y="10220053"/>
          <a:ext cx="774700" cy="2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84727</xdr:rowOff>
    </xdr:from>
    <xdr:to>
      <xdr:col>6</xdr:col>
      <xdr:colOff>38100</xdr:colOff>
      <xdr:row>61</xdr:row>
      <xdr:rowOff>14877</xdr:rowOff>
    </xdr:to>
    <xdr:sp macro="" textlink="">
      <xdr:nvSpPr>
        <xdr:cNvPr id="199" name="楕円 198">
          <a:extLst>
            <a:ext uri="{FF2B5EF4-FFF2-40B4-BE49-F238E27FC236}">
              <a16:creationId xmlns:a16="http://schemas.microsoft.com/office/drawing/2014/main" id="{B26F4530-71D2-4E9A-BB11-E661C228A9CA}"/>
            </a:ext>
          </a:extLst>
        </xdr:cNvPr>
        <xdr:cNvSpPr/>
      </xdr:nvSpPr>
      <xdr:spPr>
        <a:xfrm>
          <a:off x="965200" y="101431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135527</xdr:rowOff>
    </xdr:from>
    <xdr:to>
      <xdr:col>10</xdr:col>
      <xdr:colOff>114300</xdr:colOff>
      <xdr:row>60</xdr:row>
      <xdr:rowOff>161653</xdr:rowOff>
    </xdr:to>
    <xdr:cxnSp macro="">
      <xdr:nvCxnSpPr>
        <xdr:cNvPr id="200" name="直線コネクタ 199">
          <a:extLst>
            <a:ext uri="{FF2B5EF4-FFF2-40B4-BE49-F238E27FC236}">
              <a16:creationId xmlns:a16="http://schemas.microsoft.com/office/drawing/2014/main" id="{CEB6B1BD-CC92-48F7-92FC-ADE1009C4F1C}"/>
            </a:ext>
          </a:extLst>
        </xdr:cNvPr>
        <xdr:cNvCxnSpPr/>
      </xdr:nvCxnSpPr>
      <xdr:spPr>
        <a:xfrm>
          <a:off x="1008380" y="10193927"/>
          <a:ext cx="7823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11542FB8-5C05-4FAA-8F98-6D6D9CC5A752}"/>
            </a:ext>
          </a:extLst>
        </xdr:cNvPr>
        <xdr:cNvSpPr txBox="1"/>
      </xdr:nvSpPr>
      <xdr:spPr>
        <a:xfrm>
          <a:off x="3170564" y="10315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79483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78D978D9-AB0D-4AE9-A7E1-28F488F3D0F8}"/>
            </a:ext>
          </a:extLst>
        </xdr:cNvPr>
        <xdr:cNvSpPr txBox="1"/>
      </xdr:nvSpPr>
      <xdr:spPr>
        <a:xfrm>
          <a:off x="2385704" y="1030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50092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7C1ED580-E00F-44C6-AFF0-19E308C565A1}"/>
            </a:ext>
          </a:extLst>
        </xdr:cNvPr>
        <xdr:cNvSpPr txBox="1"/>
      </xdr:nvSpPr>
      <xdr:spPr>
        <a:xfrm>
          <a:off x="1611004" y="102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5637C96-DC9D-4277-A98A-B9A56B58A27E}"/>
            </a:ext>
          </a:extLst>
        </xdr:cNvPr>
        <xdr:cNvSpPr txBox="1"/>
      </xdr:nvSpPr>
      <xdr:spPr>
        <a:xfrm>
          <a:off x="836304" y="10281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109781</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EBD4EDCB-8B62-4523-89F9-7378FC8FC6BE}"/>
            </a:ext>
          </a:extLst>
        </xdr:cNvPr>
        <xdr:cNvSpPr txBox="1"/>
      </xdr:nvSpPr>
      <xdr:spPr>
        <a:xfrm>
          <a:off x="3170564" y="1000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83655</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479ECB7C-8BF8-432E-B81D-1671467AAB69}"/>
            </a:ext>
          </a:extLst>
        </xdr:cNvPr>
        <xdr:cNvSpPr txBox="1"/>
      </xdr:nvSpPr>
      <xdr:spPr>
        <a:xfrm>
          <a:off x="2385704" y="9974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806E3326-55EA-467C-BDF3-EB7FB6C1CB3A}"/>
            </a:ext>
          </a:extLst>
        </xdr:cNvPr>
        <xdr:cNvSpPr txBox="1"/>
      </xdr:nvSpPr>
      <xdr:spPr>
        <a:xfrm>
          <a:off x="1611004" y="9948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31404</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E365E12E-2807-485B-9054-73AB874D42DA}"/>
            </a:ext>
          </a:extLst>
        </xdr:cNvPr>
        <xdr:cNvSpPr txBox="1"/>
      </xdr:nvSpPr>
      <xdr:spPr>
        <a:xfrm>
          <a:off x="836304" y="9922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16E05015-60E9-4CEE-9CCD-CE04002C9182}"/>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5C627888-98A6-4885-8FA7-CFD14263384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8DB2A0DA-873B-4122-9524-F2A3C6D48FE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35254A4D-B3D0-4225-8D3C-B58E591DB53E}"/>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765F9178-80DA-4A46-B5D6-AF074498EB4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93103FA-4841-4F07-8AA2-B40BC114B3E9}"/>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29C4254A-B17A-4CD6-BEC6-08F5D69534B4}"/>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6831A5EE-7BE1-4EE8-888B-07C6B1128E3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DC266B6E-8A9E-476E-A508-AE61870196E4}"/>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F28C5E1F-B00A-4918-948C-468CAE8D1AE9}"/>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C71A2476-6447-46CE-9D0B-771C44FFA503}"/>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A4C67EBA-999D-4A92-A8A4-115492491B2E}"/>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3A77BC9A-09F3-43C5-938D-2C43738C402B}"/>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6956B8A8-3CB1-42D8-8098-21A3E0044065}"/>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96DC6AE6-FBCF-4EF1-BE42-6178FEAFF705}"/>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16B4C8EA-4C76-4FEA-904C-FD9FDC80DD1B}"/>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41E12C2C-31C6-452E-89A9-D0C337A37045}"/>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CB7C8D71-F6E5-4633-8949-BDD7E0A29D04}"/>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E0F6D50E-D1AC-4FC7-A263-0665585A2EDE}"/>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DC394676-625D-4DB0-829C-D9AD65A625C7}"/>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1677B8FC-68D9-48B0-87AD-0884B040FD34}"/>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26763EBC-3427-4A51-BADB-6969BCC904FD}"/>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30ACEA20-726B-4AC7-85F2-79A908F89DC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83EA133C-F3D4-4682-95FF-D3FF17446F22}"/>
            </a:ext>
          </a:extLst>
        </xdr:cNvPr>
        <xdr:cNvCxnSpPr/>
      </xdr:nvCxnSpPr>
      <xdr:spPr>
        <a:xfrm flipV="1">
          <a:off x="9219565" y="9555493"/>
          <a:ext cx="0" cy="124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7AF9C4A1-94EB-4591-A8AF-1C8798614391}"/>
            </a:ext>
          </a:extLst>
        </xdr:cNvPr>
        <xdr:cNvSpPr txBox="1"/>
      </xdr:nvSpPr>
      <xdr:spPr>
        <a:xfrm>
          <a:off x="9258300" y="10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A7043AB7-5898-4DC8-A11D-CDEB68FC2D81}"/>
            </a:ext>
          </a:extLst>
        </xdr:cNvPr>
        <xdr:cNvCxnSpPr/>
      </xdr:nvCxnSpPr>
      <xdr:spPr>
        <a:xfrm>
          <a:off x="9154160" y="108017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602C6678-904A-456E-9E9A-D8B888881C22}"/>
            </a:ext>
          </a:extLst>
        </xdr:cNvPr>
        <xdr:cNvSpPr txBox="1"/>
      </xdr:nvSpPr>
      <xdr:spPr>
        <a:xfrm>
          <a:off x="9258300" y="9338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AC093914-BC8C-4DF4-A0F5-1581AE124BDC}"/>
            </a:ext>
          </a:extLst>
        </xdr:cNvPr>
        <xdr:cNvCxnSpPr/>
      </xdr:nvCxnSpPr>
      <xdr:spPr>
        <a:xfrm>
          <a:off x="9154160" y="95554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F5E5094F-8AC6-430D-9DA8-A989922972D7}"/>
            </a:ext>
          </a:extLst>
        </xdr:cNvPr>
        <xdr:cNvSpPr txBox="1"/>
      </xdr:nvSpPr>
      <xdr:spPr>
        <a:xfrm>
          <a:off x="9258300" y="10378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C5C0D2C3-1C9A-4EC0-B18A-AE573F2BA3AE}"/>
            </a:ext>
          </a:extLst>
        </xdr:cNvPr>
        <xdr:cNvSpPr/>
      </xdr:nvSpPr>
      <xdr:spPr>
        <a:xfrm>
          <a:off x="9192260" y="10523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52D4D503-42CE-4013-BFB2-C1B8579B2D98}"/>
            </a:ext>
          </a:extLst>
        </xdr:cNvPr>
        <xdr:cNvSpPr/>
      </xdr:nvSpPr>
      <xdr:spPr>
        <a:xfrm>
          <a:off x="8445500" y="10526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233F253D-8E4E-4CDE-88EA-0D2504A105E7}"/>
            </a:ext>
          </a:extLst>
        </xdr:cNvPr>
        <xdr:cNvSpPr/>
      </xdr:nvSpPr>
      <xdr:spPr>
        <a:xfrm>
          <a:off x="7670800" y="105334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a:extLst>
            <a:ext uri="{FF2B5EF4-FFF2-40B4-BE49-F238E27FC236}">
              <a16:creationId xmlns:a16="http://schemas.microsoft.com/office/drawing/2014/main" id="{B2C5FD45-E657-41EF-93CF-4BE076B12678}"/>
            </a:ext>
          </a:extLst>
        </xdr:cNvPr>
        <xdr:cNvSpPr/>
      </xdr:nvSpPr>
      <xdr:spPr>
        <a:xfrm>
          <a:off x="6873240" y="105402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2" name="フローチャート: 判断 241">
          <a:extLst>
            <a:ext uri="{FF2B5EF4-FFF2-40B4-BE49-F238E27FC236}">
              <a16:creationId xmlns:a16="http://schemas.microsoft.com/office/drawing/2014/main" id="{1D522590-B60E-4059-84EB-45934F09D0A7}"/>
            </a:ext>
          </a:extLst>
        </xdr:cNvPr>
        <xdr:cNvSpPr/>
      </xdr:nvSpPr>
      <xdr:spPr>
        <a:xfrm>
          <a:off x="6098540" y="105575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5E3E0AE-D9C6-47B8-AFCF-05D4C047ED7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767D4D5-0A9D-4B31-9C44-124FDCE1AFF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D16CFA8-6E9A-4DE7-9116-53F336577A61}"/>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F59132E5-7201-4DA2-A2E7-A92247F9842B}"/>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7EF8B70D-1E25-4D43-9A53-287D49EB1AC5}"/>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126947</xdr:rowOff>
    </xdr:from>
    <xdr:to>
      <xdr:col>55</xdr:col>
      <xdr:colOff>50800</xdr:colOff>
      <xdr:row>64</xdr:row>
      <xdr:rowOff>57097</xdr:rowOff>
    </xdr:to>
    <xdr:sp macro="" textlink="">
      <xdr:nvSpPr>
        <xdr:cNvPr id="248" name="楕円 247">
          <a:extLst>
            <a:ext uri="{FF2B5EF4-FFF2-40B4-BE49-F238E27FC236}">
              <a16:creationId xmlns:a16="http://schemas.microsoft.com/office/drawing/2014/main" id="{7A38BF46-D379-43D5-A2AA-C73FB04D176E}"/>
            </a:ext>
          </a:extLst>
        </xdr:cNvPr>
        <xdr:cNvSpPr/>
      </xdr:nvSpPr>
      <xdr:spPr>
        <a:xfrm>
          <a:off x="9192260" y="106882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41874</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12D7628F-CC21-48A6-A04D-A82FDC3C8737}"/>
            </a:ext>
          </a:extLst>
        </xdr:cNvPr>
        <xdr:cNvSpPr txBox="1"/>
      </xdr:nvSpPr>
      <xdr:spPr>
        <a:xfrm>
          <a:off x="9258300" y="10603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125891</xdr:rowOff>
    </xdr:from>
    <xdr:to>
      <xdr:col>50</xdr:col>
      <xdr:colOff>165100</xdr:colOff>
      <xdr:row>64</xdr:row>
      <xdr:rowOff>56041</xdr:rowOff>
    </xdr:to>
    <xdr:sp macro="" textlink="">
      <xdr:nvSpPr>
        <xdr:cNvPr id="250" name="楕円 249">
          <a:extLst>
            <a:ext uri="{FF2B5EF4-FFF2-40B4-BE49-F238E27FC236}">
              <a16:creationId xmlns:a16="http://schemas.microsoft.com/office/drawing/2014/main" id="{B09BF076-4E0A-485F-9B55-8813C9F93B77}"/>
            </a:ext>
          </a:extLst>
        </xdr:cNvPr>
        <xdr:cNvSpPr/>
      </xdr:nvSpPr>
      <xdr:spPr>
        <a:xfrm>
          <a:off x="8445500" y="106872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5241</xdr:rowOff>
    </xdr:from>
    <xdr:to>
      <xdr:col>55</xdr:col>
      <xdr:colOff>0</xdr:colOff>
      <xdr:row>64</xdr:row>
      <xdr:rowOff>6297</xdr:rowOff>
    </xdr:to>
    <xdr:cxnSp macro="">
      <xdr:nvCxnSpPr>
        <xdr:cNvPr id="251" name="直線コネクタ 250">
          <a:extLst>
            <a:ext uri="{FF2B5EF4-FFF2-40B4-BE49-F238E27FC236}">
              <a16:creationId xmlns:a16="http://schemas.microsoft.com/office/drawing/2014/main" id="{F483292B-D52C-45CD-9241-0322427C81BD}"/>
            </a:ext>
          </a:extLst>
        </xdr:cNvPr>
        <xdr:cNvCxnSpPr/>
      </xdr:nvCxnSpPr>
      <xdr:spPr>
        <a:xfrm>
          <a:off x="8496300" y="10734201"/>
          <a:ext cx="723900" cy="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125094</xdr:rowOff>
    </xdr:from>
    <xdr:to>
      <xdr:col>46</xdr:col>
      <xdr:colOff>38100</xdr:colOff>
      <xdr:row>64</xdr:row>
      <xdr:rowOff>55244</xdr:rowOff>
    </xdr:to>
    <xdr:sp macro="" textlink="">
      <xdr:nvSpPr>
        <xdr:cNvPr id="252" name="楕円 251">
          <a:extLst>
            <a:ext uri="{FF2B5EF4-FFF2-40B4-BE49-F238E27FC236}">
              <a16:creationId xmlns:a16="http://schemas.microsoft.com/office/drawing/2014/main" id="{1BACA271-1794-4653-99F0-BFA34B262436}"/>
            </a:ext>
          </a:extLst>
        </xdr:cNvPr>
        <xdr:cNvSpPr/>
      </xdr:nvSpPr>
      <xdr:spPr>
        <a:xfrm>
          <a:off x="7670800" y="106864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4444</xdr:rowOff>
    </xdr:from>
    <xdr:to>
      <xdr:col>50</xdr:col>
      <xdr:colOff>114300</xdr:colOff>
      <xdr:row>64</xdr:row>
      <xdr:rowOff>5241</xdr:rowOff>
    </xdr:to>
    <xdr:cxnSp macro="">
      <xdr:nvCxnSpPr>
        <xdr:cNvPr id="253" name="直線コネクタ 252">
          <a:extLst>
            <a:ext uri="{FF2B5EF4-FFF2-40B4-BE49-F238E27FC236}">
              <a16:creationId xmlns:a16="http://schemas.microsoft.com/office/drawing/2014/main" id="{EE29669F-DB5C-45D9-86FE-F452123C5823}"/>
            </a:ext>
          </a:extLst>
        </xdr:cNvPr>
        <xdr:cNvCxnSpPr/>
      </xdr:nvCxnSpPr>
      <xdr:spPr>
        <a:xfrm>
          <a:off x="7713980" y="10733404"/>
          <a:ext cx="782320" cy="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125780</xdr:rowOff>
    </xdr:from>
    <xdr:to>
      <xdr:col>41</xdr:col>
      <xdr:colOff>101600</xdr:colOff>
      <xdr:row>64</xdr:row>
      <xdr:rowOff>55930</xdr:rowOff>
    </xdr:to>
    <xdr:sp macro="" textlink="">
      <xdr:nvSpPr>
        <xdr:cNvPr id="254" name="楕円 253">
          <a:extLst>
            <a:ext uri="{FF2B5EF4-FFF2-40B4-BE49-F238E27FC236}">
              <a16:creationId xmlns:a16="http://schemas.microsoft.com/office/drawing/2014/main" id="{95DDADBA-DC4A-4347-9492-9088129AE867}"/>
            </a:ext>
          </a:extLst>
        </xdr:cNvPr>
        <xdr:cNvSpPr/>
      </xdr:nvSpPr>
      <xdr:spPr>
        <a:xfrm>
          <a:off x="6873240" y="10687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4444</xdr:rowOff>
    </xdr:from>
    <xdr:to>
      <xdr:col>45</xdr:col>
      <xdr:colOff>177800</xdr:colOff>
      <xdr:row>64</xdr:row>
      <xdr:rowOff>5130</xdr:rowOff>
    </xdr:to>
    <xdr:cxnSp macro="">
      <xdr:nvCxnSpPr>
        <xdr:cNvPr id="255" name="直線コネクタ 254">
          <a:extLst>
            <a:ext uri="{FF2B5EF4-FFF2-40B4-BE49-F238E27FC236}">
              <a16:creationId xmlns:a16="http://schemas.microsoft.com/office/drawing/2014/main" id="{5346F445-4813-47AA-896B-ECB4626D8969}"/>
            </a:ext>
          </a:extLst>
        </xdr:cNvPr>
        <xdr:cNvCxnSpPr/>
      </xdr:nvCxnSpPr>
      <xdr:spPr>
        <a:xfrm flipV="1">
          <a:off x="6924040" y="10733404"/>
          <a:ext cx="78994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126002</xdr:rowOff>
    </xdr:from>
    <xdr:to>
      <xdr:col>36</xdr:col>
      <xdr:colOff>165100</xdr:colOff>
      <xdr:row>64</xdr:row>
      <xdr:rowOff>56152</xdr:rowOff>
    </xdr:to>
    <xdr:sp macro="" textlink="">
      <xdr:nvSpPr>
        <xdr:cNvPr id="256" name="楕円 255">
          <a:extLst>
            <a:ext uri="{FF2B5EF4-FFF2-40B4-BE49-F238E27FC236}">
              <a16:creationId xmlns:a16="http://schemas.microsoft.com/office/drawing/2014/main" id="{6D7D9150-6BB3-4361-89CB-55A0A0782087}"/>
            </a:ext>
          </a:extLst>
        </xdr:cNvPr>
        <xdr:cNvSpPr/>
      </xdr:nvSpPr>
      <xdr:spPr>
        <a:xfrm>
          <a:off x="6098540" y="106873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5130</xdr:rowOff>
    </xdr:from>
    <xdr:to>
      <xdr:col>41</xdr:col>
      <xdr:colOff>50800</xdr:colOff>
      <xdr:row>64</xdr:row>
      <xdr:rowOff>5352</xdr:rowOff>
    </xdr:to>
    <xdr:cxnSp macro="">
      <xdr:nvCxnSpPr>
        <xdr:cNvPr id="257" name="直線コネクタ 256">
          <a:extLst>
            <a:ext uri="{FF2B5EF4-FFF2-40B4-BE49-F238E27FC236}">
              <a16:creationId xmlns:a16="http://schemas.microsoft.com/office/drawing/2014/main" id="{908AD14F-7651-4FD8-8B6B-8EE82D75B721}"/>
            </a:ext>
          </a:extLst>
        </xdr:cNvPr>
        <xdr:cNvCxnSpPr/>
      </xdr:nvCxnSpPr>
      <xdr:spPr>
        <a:xfrm flipV="1">
          <a:off x="6149340" y="10734090"/>
          <a:ext cx="774700" cy="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C4C29817-ECE5-4060-9F02-A9E86BC1E008}"/>
            </a:ext>
          </a:extLst>
        </xdr:cNvPr>
        <xdr:cNvSpPr txBox="1"/>
      </xdr:nvSpPr>
      <xdr:spPr>
        <a:xfrm>
          <a:off x="8214575" y="10305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6C65B490-410B-4BB2-AAFA-E25758E24B1D}"/>
            </a:ext>
          </a:extLst>
        </xdr:cNvPr>
        <xdr:cNvSpPr txBox="1"/>
      </xdr:nvSpPr>
      <xdr:spPr>
        <a:xfrm>
          <a:off x="7444955" y="1031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EF30B2B2-84CF-4315-8C07-02BF891A2D5B}"/>
            </a:ext>
          </a:extLst>
        </xdr:cNvPr>
        <xdr:cNvSpPr txBox="1"/>
      </xdr:nvSpPr>
      <xdr:spPr>
        <a:xfrm>
          <a:off x="6670255" y="103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E42EB158-046B-4895-941D-A53818276269}"/>
            </a:ext>
          </a:extLst>
        </xdr:cNvPr>
        <xdr:cNvSpPr txBox="1"/>
      </xdr:nvSpPr>
      <xdr:spPr>
        <a:xfrm>
          <a:off x="5872695" y="1033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47168</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0375683A-448C-474D-A1AB-CFA9F48630B6}"/>
            </a:ext>
          </a:extLst>
        </xdr:cNvPr>
        <xdr:cNvSpPr txBox="1"/>
      </xdr:nvSpPr>
      <xdr:spPr>
        <a:xfrm>
          <a:off x="8214575" y="10776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46371</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9EBD2CC3-0BCA-4FA8-9926-DDCCD2B468C5}"/>
            </a:ext>
          </a:extLst>
        </xdr:cNvPr>
        <xdr:cNvSpPr txBox="1"/>
      </xdr:nvSpPr>
      <xdr:spPr>
        <a:xfrm>
          <a:off x="7444955" y="1077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47057</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73457FD8-3612-4C40-8427-57D35857D2EB}"/>
            </a:ext>
          </a:extLst>
        </xdr:cNvPr>
        <xdr:cNvSpPr txBox="1"/>
      </xdr:nvSpPr>
      <xdr:spPr>
        <a:xfrm>
          <a:off x="6670255" y="1077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47279</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8B423F1D-ACC9-4AC6-8C29-38BD2B511A1F}"/>
            </a:ext>
          </a:extLst>
        </xdr:cNvPr>
        <xdr:cNvSpPr txBox="1"/>
      </xdr:nvSpPr>
      <xdr:spPr>
        <a:xfrm>
          <a:off x="5872695" y="10776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B7301C49-1FEB-47A5-A229-EA39D85D5A0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6701FCCA-D8BA-43BC-B729-297F33121C5E}"/>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2553407E-5640-442A-A471-E0CF6C82F23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2733C44E-A515-4B15-B70F-AC14D82D73D8}"/>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25E2AF08-B96E-4BE2-BE41-81007FB50A67}"/>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9C7EE314-41C1-4AB9-8BB0-E97CA88AD43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9511F478-6FF5-4BE6-AB45-1EC12768ED9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CF0065A0-CAD2-4E5E-BE49-3B14139E87E5}"/>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84A4A6EE-8B8F-416A-BA45-94F6B83FADD4}"/>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22D6016E-BD50-49F2-ADBA-183EF60C798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A19CAF0-6F1B-45EA-A85C-D9964FF2218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6199049D-621D-40E5-B3D4-D8F12FB55B72}"/>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9DA71F7B-1F25-4C84-B8EF-5AD8627F56A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F7821D28-46D4-4946-982C-5AF2E747A0E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FFE29B9E-6287-4D19-8BD2-344418DCB976}"/>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128E8F01-EDA9-445D-867A-4E941A79A8F1}"/>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E69FC408-AD97-4C82-AFA2-FD53F0DA8DD6}"/>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9D725AE9-1690-42B9-A051-917A9904E7B2}"/>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7293327-1BE5-4848-92AD-6D7A9BAAFA95}"/>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3788F1E4-5994-4FB8-AF90-A26F1D73B984}"/>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AA2CA88E-58D0-478B-9BEB-1A6E12A3D1B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D646C1D0-0163-46CF-AE35-4DE8D25DA92B}"/>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56C4F2DC-DB9D-4FA3-A03A-D8A5FAEDBC72}"/>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416BF91F-8992-4332-B25C-6C73FC6830E5}"/>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D782284B-383A-455D-BE48-59FCEF7EE7CD}"/>
            </a:ext>
          </a:extLst>
        </xdr:cNvPr>
        <xdr:cNvCxnSpPr/>
      </xdr:nvCxnSpPr>
      <xdr:spPr>
        <a:xfrm flipV="1">
          <a:off x="4086225" y="13045441"/>
          <a:ext cx="0" cy="1485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94992528-935A-4EB4-B5F7-2C300EA9B9ED}"/>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9862C651-87A0-4DAF-906A-02F8DCFC33B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6C906350-72B5-4CE8-9684-D0A1F2856205}"/>
            </a:ext>
          </a:extLst>
        </xdr:cNvPr>
        <xdr:cNvSpPr txBox="1"/>
      </xdr:nvSpPr>
      <xdr:spPr>
        <a:xfrm>
          <a:off x="4124960" y="1282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4" name="直線コネクタ 293">
          <a:extLst>
            <a:ext uri="{FF2B5EF4-FFF2-40B4-BE49-F238E27FC236}">
              <a16:creationId xmlns:a16="http://schemas.microsoft.com/office/drawing/2014/main" id="{59724D1A-96E2-43B6-B48F-19150C458997}"/>
            </a:ext>
          </a:extLst>
        </xdr:cNvPr>
        <xdr:cNvCxnSpPr/>
      </xdr:nvCxnSpPr>
      <xdr:spPr>
        <a:xfrm>
          <a:off x="4020820" y="13045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85741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E0EB8E0F-5ABB-491F-9B2F-4C6AD6B21E2C}"/>
            </a:ext>
          </a:extLst>
        </xdr:cNvPr>
        <xdr:cNvSpPr txBox="1"/>
      </xdr:nvSpPr>
      <xdr:spPr>
        <a:xfrm>
          <a:off x="4124960" y="13832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6" name="フローチャート: 判断 295">
          <a:extLst>
            <a:ext uri="{FF2B5EF4-FFF2-40B4-BE49-F238E27FC236}">
              <a16:creationId xmlns:a16="http://schemas.microsoft.com/office/drawing/2014/main" id="{F8589A11-952B-46E5-B764-808A0AD4DCAB}"/>
            </a:ext>
          </a:extLst>
        </xdr:cNvPr>
        <xdr:cNvSpPr/>
      </xdr:nvSpPr>
      <xdr:spPr>
        <a:xfrm>
          <a:off x="4036060" y="138537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a:extLst>
            <a:ext uri="{FF2B5EF4-FFF2-40B4-BE49-F238E27FC236}">
              <a16:creationId xmlns:a16="http://schemas.microsoft.com/office/drawing/2014/main" id="{EB02F6D4-7110-41B1-8374-1D5D58A9606F}"/>
            </a:ext>
          </a:extLst>
        </xdr:cNvPr>
        <xdr:cNvSpPr/>
      </xdr:nvSpPr>
      <xdr:spPr>
        <a:xfrm>
          <a:off x="3312160" y="1384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8" name="フローチャート: 判断 297">
          <a:extLst>
            <a:ext uri="{FF2B5EF4-FFF2-40B4-BE49-F238E27FC236}">
              <a16:creationId xmlns:a16="http://schemas.microsoft.com/office/drawing/2014/main" id="{9A30A663-F9CB-4E17-B2F2-FC8DD7930387}"/>
            </a:ext>
          </a:extLst>
        </xdr:cNvPr>
        <xdr:cNvSpPr/>
      </xdr:nvSpPr>
      <xdr:spPr>
        <a:xfrm>
          <a:off x="2514600" y="13823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9" name="フローチャート: 判断 298">
          <a:extLst>
            <a:ext uri="{FF2B5EF4-FFF2-40B4-BE49-F238E27FC236}">
              <a16:creationId xmlns:a16="http://schemas.microsoft.com/office/drawing/2014/main" id="{BECE48BA-13D8-41AB-A869-8E5B1E1F6BC5}"/>
            </a:ext>
          </a:extLst>
        </xdr:cNvPr>
        <xdr:cNvSpPr/>
      </xdr:nvSpPr>
      <xdr:spPr>
        <a:xfrm>
          <a:off x="1739900" y="1383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300" name="フローチャート: 判断 299">
          <a:extLst>
            <a:ext uri="{FF2B5EF4-FFF2-40B4-BE49-F238E27FC236}">
              <a16:creationId xmlns:a16="http://schemas.microsoft.com/office/drawing/2014/main" id="{B3165757-5D3F-47F0-8443-588C2C23D4A1}"/>
            </a:ext>
          </a:extLst>
        </xdr:cNvPr>
        <xdr:cNvSpPr/>
      </xdr:nvSpPr>
      <xdr:spPr>
        <a:xfrm>
          <a:off x="96520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295E086-C4D5-4640-B418-223757254B55}"/>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86F9FB1-751C-4763-B244-0319BDEACB34}"/>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1302B45-E2BE-4EAB-8127-925D6223C66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443A198-B575-4592-B32B-3BB03A93AF78}"/>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E2AA8A86-F659-4999-B502-C76B129C9827}"/>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105411</xdr:rowOff>
    </xdr:from>
    <xdr:to>
      <xdr:col>24</xdr:col>
      <xdr:colOff>114300</xdr:colOff>
      <xdr:row>81</xdr:row>
      <xdr:rowOff>35561</xdr:rowOff>
    </xdr:to>
    <xdr:sp macro="" textlink="">
      <xdr:nvSpPr>
        <xdr:cNvPr id="306" name="楕円 305">
          <a:extLst>
            <a:ext uri="{FF2B5EF4-FFF2-40B4-BE49-F238E27FC236}">
              <a16:creationId xmlns:a16="http://schemas.microsoft.com/office/drawing/2014/main" id="{81645F83-05E9-4116-BF08-1130BBC843AD}"/>
            </a:ext>
          </a:extLst>
        </xdr:cNvPr>
        <xdr:cNvSpPr/>
      </xdr:nvSpPr>
      <xdr:spPr>
        <a:xfrm>
          <a:off x="4036060" y="13516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128288</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48B7069E-8AC3-4F90-827A-179D5A8BBF62}"/>
            </a:ext>
          </a:extLst>
        </xdr:cNvPr>
        <xdr:cNvSpPr txBox="1"/>
      </xdr:nvSpPr>
      <xdr:spPr>
        <a:xfrm>
          <a:off x="4124960" y="1337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73025</xdr:rowOff>
    </xdr:from>
    <xdr:to>
      <xdr:col>20</xdr:col>
      <xdr:colOff>38100</xdr:colOff>
      <xdr:row>81</xdr:row>
      <xdr:rowOff>3175</xdr:rowOff>
    </xdr:to>
    <xdr:sp macro="" textlink="">
      <xdr:nvSpPr>
        <xdr:cNvPr id="308" name="楕円 307">
          <a:extLst>
            <a:ext uri="{FF2B5EF4-FFF2-40B4-BE49-F238E27FC236}">
              <a16:creationId xmlns:a16="http://schemas.microsoft.com/office/drawing/2014/main" id="{18EBF73D-9C32-4174-B18B-8A77B96E6AD8}"/>
            </a:ext>
          </a:extLst>
        </xdr:cNvPr>
        <xdr:cNvSpPr/>
      </xdr:nvSpPr>
      <xdr:spPr>
        <a:xfrm>
          <a:off x="3312160" y="134842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123825</xdr:rowOff>
    </xdr:from>
    <xdr:to>
      <xdr:col>24</xdr:col>
      <xdr:colOff>63500</xdr:colOff>
      <xdr:row>80</xdr:row>
      <xdr:rowOff>156211</xdr:rowOff>
    </xdr:to>
    <xdr:cxnSp macro="">
      <xdr:nvCxnSpPr>
        <xdr:cNvPr id="309" name="直線コネクタ 308">
          <a:extLst>
            <a:ext uri="{FF2B5EF4-FFF2-40B4-BE49-F238E27FC236}">
              <a16:creationId xmlns:a16="http://schemas.microsoft.com/office/drawing/2014/main" id="{89366E64-D166-4AA9-93B1-BBF08382DE15}"/>
            </a:ext>
          </a:extLst>
        </xdr:cNvPr>
        <xdr:cNvCxnSpPr/>
      </xdr:nvCxnSpPr>
      <xdr:spPr>
        <a:xfrm>
          <a:off x="3355340" y="13535025"/>
          <a:ext cx="73152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19686</xdr:rowOff>
    </xdr:from>
    <xdr:to>
      <xdr:col>15</xdr:col>
      <xdr:colOff>101600</xdr:colOff>
      <xdr:row>80</xdr:row>
      <xdr:rowOff>121286</xdr:rowOff>
    </xdr:to>
    <xdr:sp macro="" textlink="">
      <xdr:nvSpPr>
        <xdr:cNvPr id="310" name="楕円 309">
          <a:extLst>
            <a:ext uri="{FF2B5EF4-FFF2-40B4-BE49-F238E27FC236}">
              <a16:creationId xmlns:a16="http://schemas.microsoft.com/office/drawing/2014/main" id="{BFF20DAB-4F0D-4603-A9A3-E85422802B19}"/>
            </a:ext>
          </a:extLst>
        </xdr:cNvPr>
        <xdr:cNvSpPr/>
      </xdr:nvSpPr>
      <xdr:spPr>
        <a:xfrm>
          <a:off x="2514600" y="1343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70486</xdr:rowOff>
    </xdr:from>
    <xdr:to>
      <xdr:col>19</xdr:col>
      <xdr:colOff>177800</xdr:colOff>
      <xdr:row>80</xdr:row>
      <xdr:rowOff>123825</xdr:rowOff>
    </xdr:to>
    <xdr:cxnSp macro="">
      <xdr:nvCxnSpPr>
        <xdr:cNvPr id="311" name="直線コネクタ 310">
          <a:extLst>
            <a:ext uri="{FF2B5EF4-FFF2-40B4-BE49-F238E27FC236}">
              <a16:creationId xmlns:a16="http://schemas.microsoft.com/office/drawing/2014/main" id="{B5112F70-2F2A-4D5C-8949-0D71EB7EE6EC}"/>
            </a:ext>
          </a:extLst>
        </xdr:cNvPr>
        <xdr:cNvCxnSpPr/>
      </xdr:nvCxnSpPr>
      <xdr:spPr>
        <a:xfrm>
          <a:off x="2565400" y="13481686"/>
          <a:ext cx="78994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147320</xdr:rowOff>
    </xdr:from>
    <xdr:to>
      <xdr:col>10</xdr:col>
      <xdr:colOff>165100</xdr:colOff>
      <xdr:row>80</xdr:row>
      <xdr:rowOff>77470</xdr:rowOff>
    </xdr:to>
    <xdr:sp macro="" textlink="">
      <xdr:nvSpPr>
        <xdr:cNvPr id="312" name="楕円 311">
          <a:extLst>
            <a:ext uri="{FF2B5EF4-FFF2-40B4-BE49-F238E27FC236}">
              <a16:creationId xmlns:a16="http://schemas.microsoft.com/office/drawing/2014/main" id="{28C5E6EE-6CC2-4F4C-AAD7-95423B3B87E9}"/>
            </a:ext>
          </a:extLst>
        </xdr:cNvPr>
        <xdr:cNvSpPr/>
      </xdr:nvSpPr>
      <xdr:spPr>
        <a:xfrm>
          <a:off x="1739900" y="13390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26670</xdr:rowOff>
    </xdr:from>
    <xdr:to>
      <xdr:col>15</xdr:col>
      <xdr:colOff>50800</xdr:colOff>
      <xdr:row>80</xdr:row>
      <xdr:rowOff>70486</xdr:rowOff>
    </xdr:to>
    <xdr:cxnSp macro="">
      <xdr:nvCxnSpPr>
        <xdr:cNvPr id="313" name="直線コネクタ 312">
          <a:extLst>
            <a:ext uri="{FF2B5EF4-FFF2-40B4-BE49-F238E27FC236}">
              <a16:creationId xmlns:a16="http://schemas.microsoft.com/office/drawing/2014/main" id="{BEE92AFC-380C-49BC-82A1-A4C1F13D2735}"/>
            </a:ext>
          </a:extLst>
        </xdr:cNvPr>
        <xdr:cNvCxnSpPr/>
      </xdr:nvCxnSpPr>
      <xdr:spPr>
        <a:xfrm>
          <a:off x="1790700" y="13437870"/>
          <a:ext cx="7747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114936</xdr:rowOff>
    </xdr:from>
    <xdr:to>
      <xdr:col>6</xdr:col>
      <xdr:colOff>38100</xdr:colOff>
      <xdr:row>80</xdr:row>
      <xdr:rowOff>45086</xdr:rowOff>
    </xdr:to>
    <xdr:sp macro="" textlink="">
      <xdr:nvSpPr>
        <xdr:cNvPr id="314" name="楕円 313">
          <a:extLst>
            <a:ext uri="{FF2B5EF4-FFF2-40B4-BE49-F238E27FC236}">
              <a16:creationId xmlns:a16="http://schemas.microsoft.com/office/drawing/2014/main" id="{BE559A99-9578-4573-B0DB-2102B9470784}"/>
            </a:ext>
          </a:extLst>
        </xdr:cNvPr>
        <xdr:cNvSpPr/>
      </xdr:nvSpPr>
      <xdr:spPr>
        <a:xfrm>
          <a:off x="965200" y="133584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165736</xdr:rowOff>
    </xdr:from>
    <xdr:to>
      <xdr:col>10</xdr:col>
      <xdr:colOff>114300</xdr:colOff>
      <xdr:row>80</xdr:row>
      <xdr:rowOff>26670</xdr:rowOff>
    </xdr:to>
    <xdr:cxnSp macro="">
      <xdr:nvCxnSpPr>
        <xdr:cNvPr id="315" name="直線コネクタ 314">
          <a:extLst>
            <a:ext uri="{FF2B5EF4-FFF2-40B4-BE49-F238E27FC236}">
              <a16:creationId xmlns:a16="http://schemas.microsoft.com/office/drawing/2014/main" id="{CF28CE99-CC39-44D1-B963-1813E1AF40B6}"/>
            </a:ext>
          </a:extLst>
        </xdr:cNvPr>
        <xdr:cNvCxnSpPr/>
      </xdr:nvCxnSpPr>
      <xdr:spPr>
        <a:xfrm>
          <a:off x="1008380" y="13409296"/>
          <a:ext cx="782320" cy="2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316" name="n_1aveValue【公営住宅】&#10;有形固定資産減価償却率">
          <a:extLst>
            <a:ext uri="{FF2B5EF4-FFF2-40B4-BE49-F238E27FC236}">
              <a16:creationId xmlns:a16="http://schemas.microsoft.com/office/drawing/2014/main" id="{4EFF3373-8501-47AE-B720-13EFCBA7C1CE}"/>
            </a:ext>
          </a:extLst>
        </xdr:cNvPr>
        <xdr:cNvSpPr txBox="1"/>
      </xdr:nvSpPr>
      <xdr:spPr>
        <a:xfrm>
          <a:off x="317056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17" name="n_2aveValue【公営住宅】&#10;有形固定資産減価償却率">
          <a:extLst>
            <a:ext uri="{FF2B5EF4-FFF2-40B4-BE49-F238E27FC236}">
              <a16:creationId xmlns:a16="http://schemas.microsoft.com/office/drawing/2014/main" id="{F4C0C0C3-ACB3-4F89-903E-AD20821CE855}"/>
            </a:ext>
          </a:extLst>
        </xdr:cNvPr>
        <xdr:cNvSpPr txBox="1"/>
      </xdr:nvSpPr>
      <xdr:spPr>
        <a:xfrm>
          <a:off x="2385704" y="1391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11447</xdr:rowOff>
    </xdr:from>
    <xdr:ext cx="405111" cy="259045"/>
    <xdr:sp macro="" textlink="">
      <xdr:nvSpPr>
        <xdr:cNvPr id="318" name="n_3aveValue【公営住宅】&#10;有形固定資産減価償却率">
          <a:extLst>
            <a:ext uri="{FF2B5EF4-FFF2-40B4-BE49-F238E27FC236}">
              <a16:creationId xmlns:a16="http://schemas.microsoft.com/office/drawing/2014/main" id="{0690FF54-41B6-4DC5-820F-D820BFA3F795}"/>
            </a:ext>
          </a:extLst>
        </xdr:cNvPr>
        <xdr:cNvSpPr txBox="1"/>
      </xdr:nvSpPr>
      <xdr:spPr>
        <a:xfrm>
          <a:off x="1611004" y="1392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9" name="n_4aveValue【公営住宅】&#10;有形固定資産減価償却率">
          <a:extLst>
            <a:ext uri="{FF2B5EF4-FFF2-40B4-BE49-F238E27FC236}">
              <a16:creationId xmlns:a16="http://schemas.microsoft.com/office/drawing/2014/main" id="{43478B6B-62D0-49ED-89AD-87C82EF00810}"/>
            </a:ext>
          </a:extLst>
        </xdr:cNvPr>
        <xdr:cNvSpPr txBox="1"/>
      </xdr:nvSpPr>
      <xdr:spPr>
        <a:xfrm>
          <a:off x="836304"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19702</xdr:rowOff>
    </xdr:from>
    <xdr:ext cx="405111" cy="259045"/>
    <xdr:sp macro="" textlink="">
      <xdr:nvSpPr>
        <xdr:cNvPr id="320" name="n_1mainValue【公営住宅】&#10;有形固定資産減価償却率">
          <a:extLst>
            <a:ext uri="{FF2B5EF4-FFF2-40B4-BE49-F238E27FC236}">
              <a16:creationId xmlns:a16="http://schemas.microsoft.com/office/drawing/2014/main" id="{13CF2A20-7E41-457A-96C1-EE258209FBB9}"/>
            </a:ext>
          </a:extLst>
        </xdr:cNvPr>
        <xdr:cNvSpPr txBox="1"/>
      </xdr:nvSpPr>
      <xdr:spPr>
        <a:xfrm>
          <a:off x="3170564" y="1326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137813</xdr:rowOff>
    </xdr:from>
    <xdr:ext cx="405111" cy="259045"/>
    <xdr:sp macro="" textlink="">
      <xdr:nvSpPr>
        <xdr:cNvPr id="321" name="n_2mainValue【公営住宅】&#10;有形固定資産減価償却率">
          <a:extLst>
            <a:ext uri="{FF2B5EF4-FFF2-40B4-BE49-F238E27FC236}">
              <a16:creationId xmlns:a16="http://schemas.microsoft.com/office/drawing/2014/main" id="{74FC3F79-4EF7-4076-89C6-6824C4B6330D}"/>
            </a:ext>
          </a:extLst>
        </xdr:cNvPr>
        <xdr:cNvSpPr txBox="1"/>
      </xdr:nvSpPr>
      <xdr:spPr>
        <a:xfrm>
          <a:off x="2385704" y="1321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22" name="n_3mainValue【公営住宅】&#10;有形固定資産減価償却率">
          <a:extLst>
            <a:ext uri="{FF2B5EF4-FFF2-40B4-BE49-F238E27FC236}">
              <a16:creationId xmlns:a16="http://schemas.microsoft.com/office/drawing/2014/main" id="{D29CE613-F221-4035-941C-CD90280E1CB9}"/>
            </a:ext>
          </a:extLst>
        </xdr:cNvPr>
        <xdr:cNvSpPr txBox="1"/>
      </xdr:nvSpPr>
      <xdr:spPr>
        <a:xfrm>
          <a:off x="1611004" y="1316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61613</xdr:rowOff>
    </xdr:from>
    <xdr:ext cx="405111" cy="259045"/>
    <xdr:sp macro="" textlink="">
      <xdr:nvSpPr>
        <xdr:cNvPr id="323" name="n_4mainValue【公営住宅】&#10;有形固定資産減価償却率">
          <a:extLst>
            <a:ext uri="{FF2B5EF4-FFF2-40B4-BE49-F238E27FC236}">
              <a16:creationId xmlns:a16="http://schemas.microsoft.com/office/drawing/2014/main" id="{82DA0E0B-A5DA-4FFC-AD2B-4ACF8FE228A6}"/>
            </a:ext>
          </a:extLst>
        </xdr:cNvPr>
        <xdr:cNvSpPr txBox="1"/>
      </xdr:nvSpPr>
      <xdr:spPr>
        <a:xfrm>
          <a:off x="836304" y="1313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1DE7EF83-C562-409A-BD79-62B66418F76B}"/>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9253A8CE-9BD2-4B2D-9B85-FAC0D982400F}"/>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6880C023-1411-4DA8-97D3-9A4C4D146134}"/>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936838A5-ED03-4525-A463-966E3CB3B6E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4975BB9B-BF64-4623-92BA-906803BEFC13}"/>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8C4C7EE3-0C7F-4027-A3FF-1DA9862F8C67}"/>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7E3DBE32-F375-43B6-B5A7-7C0F7641553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F5E945ED-F723-44DE-83D9-CA29D30CD924}"/>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BF683CD3-4A21-45A8-90B1-885B9E27616F}"/>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6087DC70-C882-40E7-A54E-34FF6896477F}"/>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F1591D87-50EA-4F6B-A971-F045A4D904FA}"/>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D3C353C9-6324-4E51-8ED0-5CEB368D717B}"/>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0BFDB54D-25C8-456F-91BF-1DC842938F33}"/>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2F445F8B-EBAA-4779-9C0F-88513EBB8353}"/>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AF37C2C3-4540-4222-8417-29C7E26863F8}"/>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0114A461-6EA9-4381-8A44-F610064C10A0}"/>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F348C500-2771-4DB9-BF90-B1A7C2E07CCE}"/>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513B89B0-C8EE-447F-9C18-7CCB901CD205}"/>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F993F4D4-BA2A-4087-BF88-2DA53B89A439}"/>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851B29D8-3DF7-49BD-A33F-2EE6B58D0740}"/>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C3B4F546-4E76-4536-8CD3-62095B9FB81A}"/>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EDFFAA98-08F3-4A49-BBA7-8EEC3B2AA322}"/>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B78B39A7-608F-4B19-8C40-978528A2D058}"/>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71DFE593-685E-412D-99DF-E2898051AFDA}"/>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AFCA6461-1C22-49A6-BF62-E8445062C19D}"/>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49" name="直線コネクタ 348">
          <a:extLst>
            <a:ext uri="{FF2B5EF4-FFF2-40B4-BE49-F238E27FC236}">
              <a16:creationId xmlns:a16="http://schemas.microsoft.com/office/drawing/2014/main" id="{3886527C-F3FC-4561-A365-1296DA2EFEC1}"/>
            </a:ext>
          </a:extLst>
        </xdr:cNvPr>
        <xdr:cNvCxnSpPr/>
      </xdr:nvCxnSpPr>
      <xdr:spPr>
        <a:xfrm flipV="1">
          <a:off x="9219565" y="13106726"/>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0" name="【公営住宅】&#10;一人当たり面積最小値テキスト">
          <a:extLst>
            <a:ext uri="{FF2B5EF4-FFF2-40B4-BE49-F238E27FC236}">
              <a16:creationId xmlns:a16="http://schemas.microsoft.com/office/drawing/2014/main" id="{2DB07EDA-25EF-43AA-A54A-F1FD367D8745}"/>
            </a:ext>
          </a:extLst>
        </xdr:cNvPr>
        <xdr:cNvSpPr txBox="1"/>
      </xdr:nvSpPr>
      <xdr:spPr>
        <a:xfrm>
          <a:off x="9258300" y="1457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1" name="直線コネクタ 350">
          <a:extLst>
            <a:ext uri="{FF2B5EF4-FFF2-40B4-BE49-F238E27FC236}">
              <a16:creationId xmlns:a16="http://schemas.microsoft.com/office/drawing/2014/main" id="{DBDB2306-8D06-4424-A4C1-B1983114416D}"/>
            </a:ext>
          </a:extLst>
        </xdr:cNvPr>
        <xdr:cNvCxnSpPr/>
      </xdr:nvCxnSpPr>
      <xdr:spPr>
        <a:xfrm>
          <a:off x="9154160" y="145746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2" name="【公営住宅】&#10;一人当たり面積最大値テキスト">
          <a:extLst>
            <a:ext uri="{FF2B5EF4-FFF2-40B4-BE49-F238E27FC236}">
              <a16:creationId xmlns:a16="http://schemas.microsoft.com/office/drawing/2014/main" id="{B3D4EB5D-8B71-45F9-9E84-93FE9533C704}"/>
            </a:ext>
          </a:extLst>
        </xdr:cNvPr>
        <xdr:cNvSpPr txBox="1"/>
      </xdr:nvSpPr>
      <xdr:spPr>
        <a:xfrm>
          <a:off x="9258300" y="1288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3" name="直線コネクタ 352">
          <a:extLst>
            <a:ext uri="{FF2B5EF4-FFF2-40B4-BE49-F238E27FC236}">
              <a16:creationId xmlns:a16="http://schemas.microsoft.com/office/drawing/2014/main" id="{15B3072E-D1B6-483C-BDA7-78681CAB2932}"/>
            </a:ext>
          </a:extLst>
        </xdr:cNvPr>
        <xdr:cNvCxnSpPr/>
      </xdr:nvCxnSpPr>
      <xdr:spPr>
        <a:xfrm>
          <a:off x="9154160" y="13106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99948</xdr:rowOff>
    </xdr:from>
    <xdr:ext cx="469744" cy="259045"/>
    <xdr:sp macro="" textlink="">
      <xdr:nvSpPr>
        <xdr:cNvPr id="354" name="【公営住宅】&#10;一人当たり面積平均値テキスト">
          <a:extLst>
            <a:ext uri="{FF2B5EF4-FFF2-40B4-BE49-F238E27FC236}">
              <a16:creationId xmlns:a16="http://schemas.microsoft.com/office/drawing/2014/main" id="{685E6A17-84C2-4214-8D07-9B781C6D6E23}"/>
            </a:ext>
          </a:extLst>
        </xdr:cNvPr>
        <xdr:cNvSpPr txBox="1"/>
      </xdr:nvSpPr>
      <xdr:spPr>
        <a:xfrm>
          <a:off x="9258300" y="14349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5" name="フローチャート: 判断 354">
          <a:extLst>
            <a:ext uri="{FF2B5EF4-FFF2-40B4-BE49-F238E27FC236}">
              <a16:creationId xmlns:a16="http://schemas.microsoft.com/office/drawing/2014/main" id="{57356948-F529-4413-8536-C8A785F55FC7}"/>
            </a:ext>
          </a:extLst>
        </xdr:cNvPr>
        <xdr:cNvSpPr/>
      </xdr:nvSpPr>
      <xdr:spPr>
        <a:xfrm>
          <a:off x="9192260" y="143709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6" name="フローチャート: 判断 355">
          <a:extLst>
            <a:ext uri="{FF2B5EF4-FFF2-40B4-BE49-F238E27FC236}">
              <a16:creationId xmlns:a16="http://schemas.microsoft.com/office/drawing/2014/main" id="{7C3ED49C-29AB-4293-BBB2-E14DAB785008}"/>
            </a:ext>
          </a:extLst>
        </xdr:cNvPr>
        <xdr:cNvSpPr/>
      </xdr:nvSpPr>
      <xdr:spPr>
        <a:xfrm>
          <a:off x="8445500" y="143788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7" name="フローチャート: 判断 356">
          <a:extLst>
            <a:ext uri="{FF2B5EF4-FFF2-40B4-BE49-F238E27FC236}">
              <a16:creationId xmlns:a16="http://schemas.microsoft.com/office/drawing/2014/main" id="{596B018A-8C83-4FCC-A3C9-BA75AD5B9F94}"/>
            </a:ext>
          </a:extLst>
        </xdr:cNvPr>
        <xdr:cNvSpPr/>
      </xdr:nvSpPr>
      <xdr:spPr>
        <a:xfrm>
          <a:off x="7670800" y="143887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58" name="フローチャート: 判断 357">
          <a:extLst>
            <a:ext uri="{FF2B5EF4-FFF2-40B4-BE49-F238E27FC236}">
              <a16:creationId xmlns:a16="http://schemas.microsoft.com/office/drawing/2014/main" id="{A4E6C53A-136E-458D-9DC9-2728047CE88B}"/>
            </a:ext>
          </a:extLst>
        </xdr:cNvPr>
        <xdr:cNvSpPr/>
      </xdr:nvSpPr>
      <xdr:spPr>
        <a:xfrm>
          <a:off x="6873240" y="143805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59" name="フローチャート: 判断 358">
          <a:extLst>
            <a:ext uri="{FF2B5EF4-FFF2-40B4-BE49-F238E27FC236}">
              <a16:creationId xmlns:a16="http://schemas.microsoft.com/office/drawing/2014/main" id="{6E140AB5-8417-49A8-A0DA-D52B86048308}"/>
            </a:ext>
          </a:extLst>
        </xdr:cNvPr>
        <xdr:cNvSpPr/>
      </xdr:nvSpPr>
      <xdr:spPr>
        <a:xfrm>
          <a:off x="6098540" y="14392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8D52293-14DB-40D4-A893-0E18423842AB}"/>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FF60FD3-E02F-4462-81C9-00E567A066B5}"/>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7C6B3EDD-2846-4FCD-BE91-17280C23B03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35F9AAB-BA81-4192-A6C0-3EB2982EDF3D}"/>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1FFEA861-0DFB-47AF-B72A-0A359484DF9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104212</xdr:rowOff>
    </xdr:from>
    <xdr:to>
      <xdr:col>55</xdr:col>
      <xdr:colOff>50800</xdr:colOff>
      <xdr:row>86</xdr:row>
      <xdr:rowOff>34362</xdr:rowOff>
    </xdr:to>
    <xdr:sp macro="" textlink="">
      <xdr:nvSpPr>
        <xdr:cNvPr id="365" name="楕円 364">
          <a:extLst>
            <a:ext uri="{FF2B5EF4-FFF2-40B4-BE49-F238E27FC236}">
              <a16:creationId xmlns:a16="http://schemas.microsoft.com/office/drawing/2014/main" id="{18DCC611-5D8F-42E0-B930-5DAAA9EEDFE5}"/>
            </a:ext>
          </a:extLst>
        </xdr:cNvPr>
        <xdr:cNvSpPr/>
      </xdr:nvSpPr>
      <xdr:spPr>
        <a:xfrm>
          <a:off x="9192260" y="143536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127089</xdr:rowOff>
    </xdr:from>
    <xdr:ext cx="469744" cy="259045"/>
    <xdr:sp macro="" textlink="">
      <xdr:nvSpPr>
        <xdr:cNvPr id="366" name="【公営住宅】&#10;一人当たり面積該当値テキスト">
          <a:extLst>
            <a:ext uri="{FF2B5EF4-FFF2-40B4-BE49-F238E27FC236}">
              <a16:creationId xmlns:a16="http://schemas.microsoft.com/office/drawing/2014/main" id="{1143DFD3-87FA-48FD-BFED-90D40C6212E7}"/>
            </a:ext>
          </a:extLst>
        </xdr:cNvPr>
        <xdr:cNvSpPr txBox="1"/>
      </xdr:nvSpPr>
      <xdr:spPr>
        <a:xfrm>
          <a:off x="9258300" y="1420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101383</xdr:rowOff>
    </xdr:from>
    <xdr:to>
      <xdr:col>50</xdr:col>
      <xdr:colOff>165100</xdr:colOff>
      <xdr:row>86</xdr:row>
      <xdr:rowOff>31533</xdr:rowOff>
    </xdr:to>
    <xdr:sp macro="" textlink="">
      <xdr:nvSpPr>
        <xdr:cNvPr id="367" name="楕円 366">
          <a:extLst>
            <a:ext uri="{FF2B5EF4-FFF2-40B4-BE49-F238E27FC236}">
              <a16:creationId xmlns:a16="http://schemas.microsoft.com/office/drawing/2014/main" id="{C1CF8456-6077-4EC1-9A27-AB53CA0338A6}"/>
            </a:ext>
          </a:extLst>
        </xdr:cNvPr>
        <xdr:cNvSpPr/>
      </xdr:nvSpPr>
      <xdr:spPr>
        <a:xfrm>
          <a:off x="8445500" y="143507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152183</xdr:rowOff>
    </xdr:from>
    <xdr:to>
      <xdr:col>55</xdr:col>
      <xdr:colOff>0</xdr:colOff>
      <xdr:row>85</xdr:row>
      <xdr:rowOff>155012</xdr:rowOff>
    </xdr:to>
    <xdr:cxnSp macro="">
      <xdr:nvCxnSpPr>
        <xdr:cNvPr id="368" name="直線コネクタ 367">
          <a:extLst>
            <a:ext uri="{FF2B5EF4-FFF2-40B4-BE49-F238E27FC236}">
              <a16:creationId xmlns:a16="http://schemas.microsoft.com/office/drawing/2014/main" id="{6F10A823-11E2-49EB-8094-BEF2F4D31B12}"/>
            </a:ext>
          </a:extLst>
        </xdr:cNvPr>
        <xdr:cNvCxnSpPr/>
      </xdr:nvCxnSpPr>
      <xdr:spPr>
        <a:xfrm>
          <a:off x="8496300" y="14401583"/>
          <a:ext cx="723900" cy="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99313</xdr:rowOff>
    </xdr:from>
    <xdr:to>
      <xdr:col>46</xdr:col>
      <xdr:colOff>38100</xdr:colOff>
      <xdr:row>86</xdr:row>
      <xdr:rowOff>29463</xdr:rowOff>
    </xdr:to>
    <xdr:sp macro="" textlink="">
      <xdr:nvSpPr>
        <xdr:cNvPr id="369" name="楕円 368">
          <a:extLst>
            <a:ext uri="{FF2B5EF4-FFF2-40B4-BE49-F238E27FC236}">
              <a16:creationId xmlns:a16="http://schemas.microsoft.com/office/drawing/2014/main" id="{DB5052FB-04CD-4997-83C3-B9B4E263AB42}"/>
            </a:ext>
          </a:extLst>
        </xdr:cNvPr>
        <xdr:cNvSpPr/>
      </xdr:nvSpPr>
      <xdr:spPr>
        <a:xfrm>
          <a:off x="7670800" y="143487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150113</xdr:rowOff>
    </xdr:from>
    <xdr:to>
      <xdr:col>50</xdr:col>
      <xdr:colOff>114300</xdr:colOff>
      <xdr:row>85</xdr:row>
      <xdr:rowOff>152183</xdr:rowOff>
    </xdr:to>
    <xdr:cxnSp macro="">
      <xdr:nvCxnSpPr>
        <xdr:cNvPr id="370" name="直線コネクタ 369">
          <a:extLst>
            <a:ext uri="{FF2B5EF4-FFF2-40B4-BE49-F238E27FC236}">
              <a16:creationId xmlns:a16="http://schemas.microsoft.com/office/drawing/2014/main" id="{D6680545-567E-4205-AE2B-3688C67DE476}"/>
            </a:ext>
          </a:extLst>
        </xdr:cNvPr>
        <xdr:cNvCxnSpPr/>
      </xdr:nvCxnSpPr>
      <xdr:spPr>
        <a:xfrm>
          <a:off x="7713980" y="14399513"/>
          <a:ext cx="782320" cy="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101056</xdr:rowOff>
    </xdr:from>
    <xdr:to>
      <xdr:col>41</xdr:col>
      <xdr:colOff>101600</xdr:colOff>
      <xdr:row>86</xdr:row>
      <xdr:rowOff>31206</xdr:rowOff>
    </xdr:to>
    <xdr:sp macro="" textlink="">
      <xdr:nvSpPr>
        <xdr:cNvPr id="371" name="楕円 370">
          <a:extLst>
            <a:ext uri="{FF2B5EF4-FFF2-40B4-BE49-F238E27FC236}">
              <a16:creationId xmlns:a16="http://schemas.microsoft.com/office/drawing/2014/main" id="{A7A8BFC9-C924-45AF-802F-02516D3A013B}"/>
            </a:ext>
          </a:extLst>
        </xdr:cNvPr>
        <xdr:cNvSpPr/>
      </xdr:nvSpPr>
      <xdr:spPr>
        <a:xfrm>
          <a:off x="6873240" y="143504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150113</xdr:rowOff>
    </xdr:from>
    <xdr:to>
      <xdr:col>45</xdr:col>
      <xdr:colOff>177800</xdr:colOff>
      <xdr:row>85</xdr:row>
      <xdr:rowOff>151856</xdr:rowOff>
    </xdr:to>
    <xdr:cxnSp macro="">
      <xdr:nvCxnSpPr>
        <xdr:cNvPr id="372" name="直線コネクタ 371">
          <a:extLst>
            <a:ext uri="{FF2B5EF4-FFF2-40B4-BE49-F238E27FC236}">
              <a16:creationId xmlns:a16="http://schemas.microsoft.com/office/drawing/2014/main" id="{164F5E91-F9DF-4CEF-ACF2-64A8150B5CA6}"/>
            </a:ext>
          </a:extLst>
        </xdr:cNvPr>
        <xdr:cNvCxnSpPr/>
      </xdr:nvCxnSpPr>
      <xdr:spPr>
        <a:xfrm flipV="1">
          <a:off x="6924040" y="14399513"/>
          <a:ext cx="789940" cy="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101709</xdr:rowOff>
    </xdr:from>
    <xdr:to>
      <xdr:col>36</xdr:col>
      <xdr:colOff>165100</xdr:colOff>
      <xdr:row>86</xdr:row>
      <xdr:rowOff>31859</xdr:rowOff>
    </xdr:to>
    <xdr:sp macro="" textlink="">
      <xdr:nvSpPr>
        <xdr:cNvPr id="373" name="楕円 372">
          <a:extLst>
            <a:ext uri="{FF2B5EF4-FFF2-40B4-BE49-F238E27FC236}">
              <a16:creationId xmlns:a16="http://schemas.microsoft.com/office/drawing/2014/main" id="{18582425-3C28-4BFF-B980-F597D2C7B9FB}"/>
            </a:ext>
          </a:extLst>
        </xdr:cNvPr>
        <xdr:cNvSpPr/>
      </xdr:nvSpPr>
      <xdr:spPr>
        <a:xfrm>
          <a:off x="6098540" y="143511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151856</xdr:rowOff>
    </xdr:from>
    <xdr:to>
      <xdr:col>41</xdr:col>
      <xdr:colOff>50800</xdr:colOff>
      <xdr:row>85</xdr:row>
      <xdr:rowOff>152509</xdr:rowOff>
    </xdr:to>
    <xdr:cxnSp macro="">
      <xdr:nvCxnSpPr>
        <xdr:cNvPr id="374" name="直線コネクタ 373">
          <a:extLst>
            <a:ext uri="{FF2B5EF4-FFF2-40B4-BE49-F238E27FC236}">
              <a16:creationId xmlns:a16="http://schemas.microsoft.com/office/drawing/2014/main" id="{3CFC2BE3-8FEE-4614-A8A2-0293C5E2CA41}"/>
            </a:ext>
          </a:extLst>
        </xdr:cNvPr>
        <xdr:cNvCxnSpPr/>
      </xdr:nvCxnSpPr>
      <xdr:spPr>
        <a:xfrm flipV="1">
          <a:off x="6149340" y="14401256"/>
          <a:ext cx="7747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50745</xdr:rowOff>
    </xdr:from>
    <xdr:ext cx="469744" cy="259045"/>
    <xdr:sp macro="" textlink="">
      <xdr:nvSpPr>
        <xdr:cNvPr id="375" name="n_1aveValue【公営住宅】&#10;一人当たり面積">
          <a:extLst>
            <a:ext uri="{FF2B5EF4-FFF2-40B4-BE49-F238E27FC236}">
              <a16:creationId xmlns:a16="http://schemas.microsoft.com/office/drawing/2014/main" id="{AC0F578E-ABE6-4D95-8091-13C26D801B8E}"/>
            </a:ext>
          </a:extLst>
        </xdr:cNvPr>
        <xdr:cNvSpPr txBox="1"/>
      </xdr:nvSpPr>
      <xdr:spPr>
        <a:xfrm>
          <a:off x="8271587" y="1446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60650</xdr:rowOff>
    </xdr:from>
    <xdr:ext cx="469744" cy="259045"/>
    <xdr:sp macro="" textlink="">
      <xdr:nvSpPr>
        <xdr:cNvPr id="376" name="n_2aveValue【公営住宅】&#10;一人当たり面積">
          <a:extLst>
            <a:ext uri="{FF2B5EF4-FFF2-40B4-BE49-F238E27FC236}">
              <a16:creationId xmlns:a16="http://schemas.microsoft.com/office/drawing/2014/main" id="{FE42D487-ADBF-44D6-BB26-438551AC4EDB}"/>
            </a:ext>
          </a:extLst>
        </xdr:cNvPr>
        <xdr:cNvSpPr txBox="1"/>
      </xdr:nvSpPr>
      <xdr:spPr>
        <a:xfrm>
          <a:off x="7509587" y="1447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52378</xdr:rowOff>
    </xdr:from>
    <xdr:ext cx="469744" cy="259045"/>
    <xdr:sp macro="" textlink="">
      <xdr:nvSpPr>
        <xdr:cNvPr id="377" name="n_3aveValue【公営住宅】&#10;一人当たり面積">
          <a:extLst>
            <a:ext uri="{FF2B5EF4-FFF2-40B4-BE49-F238E27FC236}">
              <a16:creationId xmlns:a16="http://schemas.microsoft.com/office/drawing/2014/main" id="{F75D3A2E-C17F-4A13-B328-B5D02BA0D8EE}"/>
            </a:ext>
          </a:extLst>
        </xdr:cNvPr>
        <xdr:cNvSpPr txBox="1"/>
      </xdr:nvSpPr>
      <xdr:spPr>
        <a:xfrm>
          <a:off x="6712027" y="1446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64352</xdr:rowOff>
    </xdr:from>
    <xdr:ext cx="469744" cy="259045"/>
    <xdr:sp macro="" textlink="">
      <xdr:nvSpPr>
        <xdr:cNvPr id="378" name="n_4aveValue【公営住宅】&#10;一人当たり面積">
          <a:extLst>
            <a:ext uri="{FF2B5EF4-FFF2-40B4-BE49-F238E27FC236}">
              <a16:creationId xmlns:a16="http://schemas.microsoft.com/office/drawing/2014/main" id="{C9138C8C-1F1B-40C5-88C7-A38DCCF5EAA3}"/>
            </a:ext>
          </a:extLst>
        </xdr:cNvPr>
        <xdr:cNvSpPr txBox="1"/>
      </xdr:nvSpPr>
      <xdr:spPr>
        <a:xfrm>
          <a:off x="5937327" y="1448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48060</xdr:rowOff>
    </xdr:from>
    <xdr:ext cx="469744" cy="259045"/>
    <xdr:sp macro="" textlink="">
      <xdr:nvSpPr>
        <xdr:cNvPr id="379" name="n_1mainValue【公営住宅】&#10;一人当たり面積">
          <a:extLst>
            <a:ext uri="{FF2B5EF4-FFF2-40B4-BE49-F238E27FC236}">
              <a16:creationId xmlns:a16="http://schemas.microsoft.com/office/drawing/2014/main" id="{7ACA2267-AAA8-4EF8-88B6-AD843A7216B9}"/>
            </a:ext>
          </a:extLst>
        </xdr:cNvPr>
        <xdr:cNvSpPr txBox="1"/>
      </xdr:nvSpPr>
      <xdr:spPr>
        <a:xfrm>
          <a:off x="8271587" y="1412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45990</xdr:rowOff>
    </xdr:from>
    <xdr:ext cx="469744" cy="259045"/>
    <xdr:sp macro="" textlink="">
      <xdr:nvSpPr>
        <xdr:cNvPr id="380" name="n_2mainValue【公営住宅】&#10;一人当たり面積">
          <a:extLst>
            <a:ext uri="{FF2B5EF4-FFF2-40B4-BE49-F238E27FC236}">
              <a16:creationId xmlns:a16="http://schemas.microsoft.com/office/drawing/2014/main" id="{A7C02F68-2B14-43D5-828B-09444705B44D}"/>
            </a:ext>
          </a:extLst>
        </xdr:cNvPr>
        <xdr:cNvSpPr txBox="1"/>
      </xdr:nvSpPr>
      <xdr:spPr>
        <a:xfrm>
          <a:off x="7509587" y="141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47733</xdr:rowOff>
    </xdr:from>
    <xdr:ext cx="469744" cy="259045"/>
    <xdr:sp macro="" textlink="">
      <xdr:nvSpPr>
        <xdr:cNvPr id="381" name="n_3mainValue【公営住宅】&#10;一人当たり面積">
          <a:extLst>
            <a:ext uri="{FF2B5EF4-FFF2-40B4-BE49-F238E27FC236}">
              <a16:creationId xmlns:a16="http://schemas.microsoft.com/office/drawing/2014/main" id="{40C1F052-D69E-4F1D-A39B-CEB8179E6B6E}"/>
            </a:ext>
          </a:extLst>
        </xdr:cNvPr>
        <xdr:cNvSpPr txBox="1"/>
      </xdr:nvSpPr>
      <xdr:spPr>
        <a:xfrm>
          <a:off x="6712027" y="1412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48386</xdr:rowOff>
    </xdr:from>
    <xdr:ext cx="469744" cy="259045"/>
    <xdr:sp macro="" textlink="">
      <xdr:nvSpPr>
        <xdr:cNvPr id="382" name="n_4mainValue【公営住宅】&#10;一人当たり面積">
          <a:extLst>
            <a:ext uri="{FF2B5EF4-FFF2-40B4-BE49-F238E27FC236}">
              <a16:creationId xmlns:a16="http://schemas.microsoft.com/office/drawing/2014/main" id="{61DE246F-AB8D-4E04-9D1D-F957CA4FA83C}"/>
            </a:ext>
          </a:extLst>
        </xdr:cNvPr>
        <xdr:cNvSpPr txBox="1"/>
      </xdr:nvSpPr>
      <xdr:spPr>
        <a:xfrm>
          <a:off x="5937327" y="14130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16DB2CA-3A93-4AAB-A8E7-221E3A6794EF}"/>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D8C80708-1BA9-4046-A356-3FEFD194CA04}"/>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F72C7213-FFFF-46BF-B9B2-9B71AE058842}"/>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8A93C479-FC69-4600-BACD-3813460D8C6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2CF2D879-19DF-462A-B7AA-455A3DA9F3DC}"/>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EF87D0E1-2F60-4B17-97C5-16DC0FA6ADF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9F4777F6-F403-4DEE-9FD9-EAE0A76C00D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BE75FC75-90AF-4F17-B994-4383E12AA653}"/>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B293A4C6-1242-4B52-9F8B-2412C5C08A56}"/>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F8EF5723-6DDB-4094-B641-FDA83FCCA46C}"/>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C5D0ABB7-E614-48F8-911D-71B676DA9D0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0C2B0B14-8C36-458C-98B5-A63B6657CE13}"/>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25E404AF-A8E2-4DE7-B2A3-B6DBFA2DE8F7}"/>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0ACEB9EF-2041-4BC2-8AD0-9CAB5EFFA70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5F26B9CB-E0D4-4FDC-BD15-E2039C024B24}"/>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4EE2CF53-67BB-4584-B197-136E9C3654A2}"/>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2E0234BE-81F1-4087-8E47-822179952C68}"/>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AF827C05-97E3-47DF-AFF1-62ECC8F5456C}"/>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733420B1-651E-4B40-B701-5529373E5187}"/>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B9A89BA6-E53C-4CED-8635-97EC6B4311BF}"/>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DFDF9979-E014-4549-B0B2-7B15577A0A5D}"/>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342504BC-0445-444A-BC9B-7F585FD768FA}"/>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7D46407F-B588-4F17-88C3-B3A19C63FD9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694400A4-37C9-4340-94D6-26963F691BE6}"/>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6F98A27E-6F2F-4CC9-B26A-5BDCF5925FF7}"/>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B448BF73-F698-4F7A-A5C5-C73C6808C4CE}"/>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A611482F-66E4-4BE3-8890-00B1AB15D9D8}"/>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874F4F5E-52E0-458C-B6D2-B4650CF0CD2E}"/>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52F21B0C-A08A-454C-BD53-E8E8D31EA6AB}"/>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826521C3-0B65-4092-8BBF-40A2914E1C7E}"/>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C4611EAA-D0AB-4F81-876C-43B984086001}"/>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F6ACC39B-33DF-4777-BD9B-80156550D1BB}"/>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FFD1ADD3-4364-494D-9FA5-A30C916B0644}"/>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D8D65DCC-E289-4ECF-B5C9-C5CD3730EF8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E5A8EAD4-4832-46A4-B2E5-99D35CDF6A4F}"/>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00CFF1D0-5669-49F7-A221-EFF14881C113}"/>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9" name="テキスト ボックス 418">
          <a:extLst>
            <a:ext uri="{FF2B5EF4-FFF2-40B4-BE49-F238E27FC236}">
              <a16:creationId xmlns:a16="http://schemas.microsoft.com/office/drawing/2014/main" id="{DFA755F3-633D-4A01-AAF1-21E31ECEF646}"/>
            </a:ext>
          </a:extLst>
        </xdr:cNvPr>
        <xdr:cNvSpPr txBox="1"/>
      </xdr:nvSpPr>
      <xdr:spPr>
        <a:xfrm>
          <a:off x="1066688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49320AF4-CE47-4877-BF2E-25C5D81F8BA7}"/>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4441E991-E060-46B3-84F7-D49C842A1345}"/>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2" name="直線コネクタ 421">
          <a:extLst>
            <a:ext uri="{FF2B5EF4-FFF2-40B4-BE49-F238E27FC236}">
              <a16:creationId xmlns:a16="http://schemas.microsoft.com/office/drawing/2014/main" id="{3FBAB48D-C326-4C4D-B36F-0B08ED0D03CC}"/>
            </a:ext>
          </a:extLst>
        </xdr:cNvPr>
        <xdr:cNvCxnSpPr/>
      </xdr:nvCxnSpPr>
      <xdr:spPr>
        <a:xfrm flipV="1">
          <a:off x="14375764"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90CC9AC1-6EEF-4B7D-AC79-397E219F2FB2}"/>
            </a:ext>
          </a:extLst>
        </xdr:cNvPr>
        <xdr:cNvSpPr txBox="1"/>
      </xdr:nvSpPr>
      <xdr:spPr>
        <a:xfrm>
          <a:off x="144145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4" name="直線コネクタ 423">
          <a:extLst>
            <a:ext uri="{FF2B5EF4-FFF2-40B4-BE49-F238E27FC236}">
              <a16:creationId xmlns:a16="http://schemas.microsoft.com/office/drawing/2014/main" id="{C7E4284D-4D35-42B4-8FBC-72F1531907D8}"/>
            </a:ext>
          </a:extLst>
        </xdr:cNvPr>
        <xdr:cNvCxnSpPr/>
      </xdr:nvCxnSpPr>
      <xdr:spPr>
        <a:xfrm>
          <a:off x="1428750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7163896D-ECF8-40A1-BE5C-ECF01DB9258F}"/>
            </a:ext>
          </a:extLst>
        </xdr:cNvPr>
        <xdr:cNvSpPr txBox="1"/>
      </xdr:nvSpPr>
      <xdr:spPr>
        <a:xfrm>
          <a:off x="1441450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6" name="直線コネクタ 425">
          <a:extLst>
            <a:ext uri="{FF2B5EF4-FFF2-40B4-BE49-F238E27FC236}">
              <a16:creationId xmlns:a16="http://schemas.microsoft.com/office/drawing/2014/main" id="{8F89C2A3-EF20-4B58-BF4E-62DDAE960C6C}"/>
            </a:ext>
          </a:extLst>
        </xdr:cNvPr>
        <xdr:cNvCxnSpPr/>
      </xdr:nvCxnSpPr>
      <xdr:spPr>
        <a:xfrm>
          <a:off x="1428750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166387</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B05FCBB9-B050-4EBC-8222-79EADC79D332}"/>
            </a:ext>
          </a:extLst>
        </xdr:cNvPr>
        <xdr:cNvSpPr txBox="1"/>
      </xdr:nvSpPr>
      <xdr:spPr>
        <a:xfrm>
          <a:off x="14414500" y="6033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28" name="フローチャート: 判断 427">
          <a:extLst>
            <a:ext uri="{FF2B5EF4-FFF2-40B4-BE49-F238E27FC236}">
              <a16:creationId xmlns:a16="http://schemas.microsoft.com/office/drawing/2014/main" id="{CA0237BD-2476-43F9-8A83-CC1AB854C02F}"/>
            </a:ext>
          </a:extLst>
        </xdr:cNvPr>
        <xdr:cNvSpPr/>
      </xdr:nvSpPr>
      <xdr:spPr>
        <a:xfrm>
          <a:off x="14325600" y="617855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29" name="フローチャート: 判断 428">
          <a:extLst>
            <a:ext uri="{FF2B5EF4-FFF2-40B4-BE49-F238E27FC236}">
              <a16:creationId xmlns:a16="http://schemas.microsoft.com/office/drawing/2014/main" id="{00DC81DD-C8AA-4857-ADFE-50DCA1926B1C}"/>
            </a:ext>
          </a:extLst>
        </xdr:cNvPr>
        <xdr:cNvSpPr/>
      </xdr:nvSpPr>
      <xdr:spPr>
        <a:xfrm>
          <a:off x="1357884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30" name="フローチャート: 判断 429">
          <a:extLst>
            <a:ext uri="{FF2B5EF4-FFF2-40B4-BE49-F238E27FC236}">
              <a16:creationId xmlns:a16="http://schemas.microsoft.com/office/drawing/2014/main" id="{CC627370-4D2F-41EA-9F02-46962E04543E}"/>
            </a:ext>
          </a:extLst>
        </xdr:cNvPr>
        <xdr:cNvSpPr/>
      </xdr:nvSpPr>
      <xdr:spPr>
        <a:xfrm>
          <a:off x="1280414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31" name="フローチャート: 判断 430">
          <a:extLst>
            <a:ext uri="{FF2B5EF4-FFF2-40B4-BE49-F238E27FC236}">
              <a16:creationId xmlns:a16="http://schemas.microsoft.com/office/drawing/2014/main" id="{1B403C85-7D52-4B76-B545-13E2C4D1018F}"/>
            </a:ext>
          </a:extLst>
        </xdr:cNvPr>
        <xdr:cNvSpPr/>
      </xdr:nvSpPr>
      <xdr:spPr>
        <a:xfrm>
          <a:off x="12029440" y="6211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432" name="フローチャート: 判断 431">
          <a:extLst>
            <a:ext uri="{FF2B5EF4-FFF2-40B4-BE49-F238E27FC236}">
              <a16:creationId xmlns:a16="http://schemas.microsoft.com/office/drawing/2014/main" id="{C2248594-DDDD-4397-BCCE-6000415234DB}"/>
            </a:ext>
          </a:extLst>
        </xdr:cNvPr>
        <xdr:cNvSpPr/>
      </xdr:nvSpPr>
      <xdr:spPr>
        <a:xfrm>
          <a:off x="11231880" y="6182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B52F7EF-B917-43D3-80D5-CBB0D9CCE705}"/>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E42A8DD5-4AE4-4925-94DF-07CCDBEA0F11}"/>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100C7D04-D7AE-480F-A283-A7F58A9E93FB}"/>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198CD6C3-7988-4888-85FD-9F3B4390D344}"/>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AE8EA930-CE78-4075-BBE5-614D83F640D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77470</xdr:rowOff>
    </xdr:from>
    <xdr:to>
      <xdr:col>85</xdr:col>
      <xdr:colOff>177800</xdr:colOff>
      <xdr:row>38</xdr:row>
      <xdr:rowOff>7620</xdr:rowOff>
    </xdr:to>
    <xdr:sp macro="" textlink="">
      <xdr:nvSpPr>
        <xdr:cNvPr id="438" name="楕円 437">
          <a:extLst>
            <a:ext uri="{FF2B5EF4-FFF2-40B4-BE49-F238E27FC236}">
              <a16:creationId xmlns:a16="http://schemas.microsoft.com/office/drawing/2014/main" id="{C6A02B01-7191-4096-8BAA-A21A9B19E094}"/>
            </a:ext>
          </a:extLst>
        </xdr:cNvPr>
        <xdr:cNvSpPr/>
      </xdr:nvSpPr>
      <xdr:spPr>
        <a:xfrm>
          <a:off x="14325600" y="62801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55897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9F1E66AF-0224-4C73-9F26-7929199B81DD}"/>
            </a:ext>
          </a:extLst>
        </xdr:cNvPr>
        <xdr:cNvSpPr txBox="1"/>
      </xdr:nvSpPr>
      <xdr:spPr>
        <a:xfrm>
          <a:off x="14414500"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44450</xdr:rowOff>
    </xdr:from>
    <xdr:to>
      <xdr:col>81</xdr:col>
      <xdr:colOff>101600</xdr:colOff>
      <xdr:row>37</xdr:row>
      <xdr:rowOff>146050</xdr:rowOff>
    </xdr:to>
    <xdr:sp macro="" textlink="">
      <xdr:nvSpPr>
        <xdr:cNvPr id="440" name="楕円 439">
          <a:extLst>
            <a:ext uri="{FF2B5EF4-FFF2-40B4-BE49-F238E27FC236}">
              <a16:creationId xmlns:a16="http://schemas.microsoft.com/office/drawing/2014/main" id="{B69909C4-667E-4D51-B523-34B819ACBEF8}"/>
            </a:ext>
          </a:extLst>
        </xdr:cNvPr>
        <xdr:cNvSpPr/>
      </xdr:nvSpPr>
      <xdr:spPr>
        <a:xfrm>
          <a:off x="1357884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95250</xdr:rowOff>
    </xdr:from>
    <xdr:to>
      <xdr:col>85</xdr:col>
      <xdr:colOff>127000</xdr:colOff>
      <xdr:row>37</xdr:row>
      <xdr:rowOff>128270</xdr:rowOff>
    </xdr:to>
    <xdr:cxnSp macro="">
      <xdr:nvCxnSpPr>
        <xdr:cNvPr id="441" name="直線コネクタ 440">
          <a:extLst>
            <a:ext uri="{FF2B5EF4-FFF2-40B4-BE49-F238E27FC236}">
              <a16:creationId xmlns:a16="http://schemas.microsoft.com/office/drawing/2014/main" id="{E1B6FF03-ECCB-47D1-914D-502C69334133}"/>
            </a:ext>
          </a:extLst>
        </xdr:cNvPr>
        <xdr:cNvCxnSpPr/>
      </xdr:nvCxnSpPr>
      <xdr:spPr>
        <a:xfrm>
          <a:off x="13629640" y="6297930"/>
          <a:ext cx="74676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6350</xdr:rowOff>
    </xdr:from>
    <xdr:to>
      <xdr:col>76</xdr:col>
      <xdr:colOff>165100</xdr:colOff>
      <xdr:row>37</xdr:row>
      <xdr:rowOff>107950</xdr:rowOff>
    </xdr:to>
    <xdr:sp macro="" textlink="">
      <xdr:nvSpPr>
        <xdr:cNvPr id="442" name="楕円 441">
          <a:extLst>
            <a:ext uri="{FF2B5EF4-FFF2-40B4-BE49-F238E27FC236}">
              <a16:creationId xmlns:a16="http://schemas.microsoft.com/office/drawing/2014/main" id="{1535084B-3733-4D9C-851A-66C579237418}"/>
            </a:ext>
          </a:extLst>
        </xdr:cNvPr>
        <xdr:cNvSpPr/>
      </xdr:nvSpPr>
      <xdr:spPr>
        <a:xfrm>
          <a:off x="1280414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57150</xdr:rowOff>
    </xdr:from>
    <xdr:to>
      <xdr:col>81</xdr:col>
      <xdr:colOff>50800</xdr:colOff>
      <xdr:row>37</xdr:row>
      <xdr:rowOff>95250</xdr:rowOff>
    </xdr:to>
    <xdr:cxnSp macro="">
      <xdr:nvCxnSpPr>
        <xdr:cNvPr id="443" name="直線コネクタ 442">
          <a:extLst>
            <a:ext uri="{FF2B5EF4-FFF2-40B4-BE49-F238E27FC236}">
              <a16:creationId xmlns:a16="http://schemas.microsoft.com/office/drawing/2014/main" id="{873AFE13-CAF7-496E-AB0E-D50ACE03AC29}"/>
            </a:ext>
          </a:extLst>
        </xdr:cNvPr>
        <xdr:cNvCxnSpPr/>
      </xdr:nvCxnSpPr>
      <xdr:spPr>
        <a:xfrm>
          <a:off x="12854940" y="625983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139700</xdr:rowOff>
    </xdr:from>
    <xdr:to>
      <xdr:col>72</xdr:col>
      <xdr:colOff>38100</xdr:colOff>
      <xdr:row>37</xdr:row>
      <xdr:rowOff>69850</xdr:rowOff>
    </xdr:to>
    <xdr:sp macro="" textlink="">
      <xdr:nvSpPr>
        <xdr:cNvPr id="444" name="楕円 443">
          <a:extLst>
            <a:ext uri="{FF2B5EF4-FFF2-40B4-BE49-F238E27FC236}">
              <a16:creationId xmlns:a16="http://schemas.microsoft.com/office/drawing/2014/main" id="{26DCD1BB-1EA4-4861-A7AD-F4DA6E0B68A7}"/>
            </a:ext>
          </a:extLst>
        </xdr:cNvPr>
        <xdr:cNvSpPr/>
      </xdr:nvSpPr>
      <xdr:spPr>
        <a:xfrm>
          <a:off x="12029440" y="6174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19050</xdr:rowOff>
    </xdr:from>
    <xdr:to>
      <xdr:col>76</xdr:col>
      <xdr:colOff>114300</xdr:colOff>
      <xdr:row>37</xdr:row>
      <xdr:rowOff>57150</xdr:rowOff>
    </xdr:to>
    <xdr:cxnSp macro="">
      <xdr:nvCxnSpPr>
        <xdr:cNvPr id="445" name="直線コネクタ 444">
          <a:extLst>
            <a:ext uri="{FF2B5EF4-FFF2-40B4-BE49-F238E27FC236}">
              <a16:creationId xmlns:a16="http://schemas.microsoft.com/office/drawing/2014/main" id="{0178C2ED-18B9-44FA-B299-2FBF6A75294B}"/>
            </a:ext>
          </a:extLst>
        </xdr:cNvPr>
        <xdr:cNvCxnSpPr/>
      </xdr:nvCxnSpPr>
      <xdr:spPr>
        <a:xfrm>
          <a:off x="12072620" y="622173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101600</xdr:rowOff>
    </xdr:from>
    <xdr:to>
      <xdr:col>67</xdr:col>
      <xdr:colOff>101600</xdr:colOff>
      <xdr:row>37</xdr:row>
      <xdr:rowOff>31750</xdr:rowOff>
    </xdr:to>
    <xdr:sp macro="" textlink="">
      <xdr:nvSpPr>
        <xdr:cNvPr id="446" name="楕円 445">
          <a:extLst>
            <a:ext uri="{FF2B5EF4-FFF2-40B4-BE49-F238E27FC236}">
              <a16:creationId xmlns:a16="http://schemas.microsoft.com/office/drawing/2014/main" id="{224EBC58-E7F1-4300-9459-D1901315E7AB}"/>
            </a:ext>
          </a:extLst>
        </xdr:cNvPr>
        <xdr:cNvSpPr/>
      </xdr:nvSpPr>
      <xdr:spPr>
        <a:xfrm>
          <a:off x="11231880" y="6136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152400</xdr:rowOff>
    </xdr:from>
    <xdr:to>
      <xdr:col>71</xdr:col>
      <xdr:colOff>177800</xdr:colOff>
      <xdr:row>37</xdr:row>
      <xdr:rowOff>19050</xdr:rowOff>
    </xdr:to>
    <xdr:cxnSp macro="">
      <xdr:nvCxnSpPr>
        <xdr:cNvPr id="447" name="直線コネクタ 446">
          <a:extLst>
            <a:ext uri="{FF2B5EF4-FFF2-40B4-BE49-F238E27FC236}">
              <a16:creationId xmlns:a16="http://schemas.microsoft.com/office/drawing/2014/main" id="{E78458A8-2759-475F-A9DF-DA3E46687E5A}"/>
            </a:ext>
          </a:extLst>
        </xdr:cNvPr>
        <xdr:cNvCxnSpPr/>
      </xdr:nvCxnSpPr>
      <xdr:spPr>
        <a:xfrm>
          <a:off x="11282680" y="618744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140987</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F2F66479-2072-4792-AA7B-ED48B58C62DB}"/>
            </a:ext>
          </a:extLst>
        </xdr:cNvPr>
        <xdr:cNvSpPr txBox="1"/>
      </xdr:nvSpPr>
      <xdr:spPr>
        <a:xfrm>
          <a:off x="13437244"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115587</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C51EF3FC-A09B-46ED-883C-7D120323604C}"/>
            </a:ext>
          </a:extLst>
        </xdr:cNvPr>
        <xdr:cNvSpPr txBox="1"/>
      </xdr:nvSpPr>
      <xdr:spPr>
        <a:xfrm>
          <a:off x="12675244" y="6318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101617</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9103C38B-123D-46FC-80CE-346E9E3C2CE3}"/>
            </a:ext>
          </a:extLst>
        </xdr:cNvPr>
        <xdr:cNvSpPr txBox="1"/>
      </xdr:nvSpPr>
      <xdr:spPr>
        <a:xfrm>
          <a:off x="119005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68597</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A64EA94E-B4B9-49D4-9350-B4C5F1FB47B3}"/>
            </a:ext>
          </a:extLst>
        </xdr:cNvPr>
        <xdr:cNvSpPr txBox="1"/>
      </xdr:nvSpPr>
      <xdr:spPr>
        <a:xfrm>
          <a:off x="11102984" y="627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137177</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3E6EDB75-F9CF-4132-89DA-DA29D2EB252A}"/>
            </a:ext>
          </a:extLst>
        </xdr:cNvPr>
        <xdr:cNvSpPr txBox="1"/>
      </xdr:nvSpPr>
      <xdr:spPr>
        <a:xfrm>
          <a:off x="1343724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124477</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7EF83B68-24E6-4A45-9C0D-91ED9006B03E}"/>
            </a:ext>
          </a:extLst>
        </xdr:cNvPr>
        <xdr:cNvSpPr txBox="1"/>
      </xdr:nvSpPr>
      <xdr:spPr>
        <a:xfrm>
          <a:off x="126752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86377</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CC7E61D9-3AEA-42B2-A783-377646FCCC88}"/>
            </a:ext>
          </a:extLst>
        </xdr:cNvPr>
        <xdr:cNvSpPr txBox="1"/>
      </xdr:nvSpPr>
      <xdr:spPr>
        <a:xfrm>
          <a:off x="119005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6A97A586-0F7B-4648-81CF-05B58F38C866}"/>
            </a:ext>
          </a:extLst>
        </xdr:cNvPr>
        <xdr:cNvSpPr txBox="1"/>
      </xdr:nvSpPr>
      <xdr:spPr>
        <a:xfrm>
          <a:off x="1110298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765E73F8-2FA7-4DF7-AE4F-6C07A47A6343}"/>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BCE5D8E1-A002-4DBC-AF35-A3879D99DC4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316BCA7B-82BC-4E16-A7A7-A76B2448E91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7E18AE68-8B40-4596-9B00-B7DA2A4A14E9}"/>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EB0BD007-6E4B-4FC8-8561-689C73CDA40D}"/>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9B6BC617-016E-4C6C-BD06-D00FBDBF6A18}"/>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DDFEB9BD-B9DE-4693-9869-D9481F6B9F48}"/>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A2C8EB30-926D-45FE-BCAB-9D0C4641F1F8}"/>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31DF6BBE-97B2-4356-AED2-E7E3D879FF11}"/>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97058123-D8C9-4957-8494-9EAD2E8BC954}"/>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B5DF7643-2A94-48A4-892E-EDDF94C1D254}"/>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C22D6989-72FC-4ADA-8CF3-B6695DA6041D}"/>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CA8D2295-7928-452D-926A-31786FACE3FB}"/>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9A66D5D0-2BC0-4253-8E2B-0C1C881ADBA0}"/>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198BE1AE-30B9-4F03-A0DE-257B37439762}"/>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7145AEFD-9C77-42F5-8641-1300E22F2352}"/>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C1007AE0-35D9-4AB5-9E38-4DC16731D887}"/>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E8B62C16-80F8-4514-A2E4-CCDEEFB7A77E}"/>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36DAEA5B-BAC2-4111-9148-12C3F02C253A}"/>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9083B2F2-E00A-4B73-9EF8-1C68DE5084C8}"/>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26C7B816-D4F0-47E6-8201-8DFDA384FDCD}"/>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D300FD13-5C64-4590-A508-7C3FE7CF6FFA}"/>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8CD451B1-8FBB-4E12-A677-8D64DCF8387D}"/>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F0D43438-622C-4918-ABD2-59129CC95734}"/>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B4E09FB3-E7B6-4689-901D-2CFC1490BD1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81" name="直線コネクタ 480">
          <a:extLst>
            <a:ext uri="{FF2B5EF4-FFF2-40B4-BE49-F238E27FC236}">
              <a16:creationId xmlns:a16="http://schemas.microsoft.com/office/drawing/2014/main" id="{4A50288C-18F0-48D1-AAF7-089EE4952F30}"/>
            </a:ext>
          </a:extLst>
        </xdr:cNvPr>
        <xdr:cNvCxnSpPr/>
      </xdr:nvCxnSpPr>
      <xdr:spPr>
        <a:xfrm flipV="1">
          <a:off x="19509104" y="5693228"/>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C9DC3954-DD2B-4A44-A5E0-7FD48C0427F7}"/>
            </a:ext>
          </a:extLst>
        </xdr:cNvPr>
        <xdr:cNvSpPr txBox="1"/>
      </xdr:nvSpPr>
      <xdr:spPr>
        <a:xfrm>
          <a:off x="19547840"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3" name="直線コネクタ 482">
          <a:extLst>
            <a:ext uri="{FF2B5EF4-FFF2-40B4-BE49-F238E27FC236}">
              <a16:creationId xmlns:a16="http://schemas.microsoft.com/office/drawing/2014/main" id="{88D30A95-A3D4-41A2-8B76-6BB907C486FB}"/>
            </a:ext>
          </a:extLst>
        </xdr:cNvPr>
        <xdr:cNvCxnSpPr/>
      </xdr:nvCxnSpPr>
      <xdr:spPr>
        <a:xfrm>
          <a:off x="19443700" y="7105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84F56D45-B924-42C3-854D-740E657B658B}"/>
            </a:ext>
          </a:extLst>
        </xdr:cNvPr>
        <xdr:cNvSpPr txBox="1"/>
      </xdr:nvSpPr>
      <xdr:spPr>
        <a:xfrm>
          <a:off x="19547840" y="547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85" name="直線コネクタ 484">
          <a:extLst>
            <a:ext uri="{FF2B5EF4-FFF2-40B4-BE49-F238E27FC236}">
              <a16:creationId xmlns:a16="http://schemas.microsoft.com/office/drawing/2014/main" id="{CEE88515-E223-4FC0-BCA9-143EF6004080}"/>
            </a:ext>
          </a:extLst>
        </xdr:cNvPr>
        <xdr:cNvCxnSpPr/>
      </xdr:nvCxnSpPr>
      <xdr:spPr>
        <a:xfrm>
          <a:off x="19443700" y="56932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147881</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F29FB1C3-2DFF-4248-AE15-103EB67D4DAD}"/>
            </a:ext>
          </a:extLst>
        </xdr:cNvPr>
        <xdr:cNvSpPr txBox="1"/>
      </xdr:nvSpPr>
      <xdr:spPr>
        <a:xfrm>
          <a:off x="19547840" y="6350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87" name="フローチャート: 判断 486">
          <a:extLst>
            <a:ext uri="{FF2B5EF4-FFF2-40B4-BE49-F238E27FC236}">
              <a16:creationId xmlns:a16="http://schemas.microsoft.com/office/drawing/2014/main" id="{FD2ADE8D-23D1-4F7F-A63C-1418DC5B591E}"/>
            </a:ext>
          </a:extLst>
        </xdr:cNvPr>
        <xdr:cNvSpPr/>
      </xdr:nvSpPr>
      <xdr:spPr>
        <a:xfrm>
          <a:off x="19458940" y="64953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8" name="フローチャート: 判断 487">
          <a:extLst>
            <a:ext uri="{FF2B5EF4-FFF2-40B4-BE49-F238E27FC236}">
              <a16:creationId xmlns:a16="http://schemas.microsoft.com/office/drawing/2014/main" id="{7BB0358B-5276-43A8-80E5-3B9B5DACA230}"/>
            </a:ext>
          </a:extLst>
        </xdr:cNvPr>
        <xdr:cNvSpPr/>
      </xdr:nvSpPr>
      <xdr:spPr>
        <a:xfrm>
          <a:off x="1873504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89" name="フローチャート: 判断 488">
          <a:extLst>
            <a:ext uri="{FF2B5EF4-FFF2-40B4-BE49-F238E27FC236}">
              <a16:creationId xmlns:a16="http://schemas.microsoft.com/office/drawing/2014/main" id="{F531C9F6-5C69-430D-81A5-D6BE7636CBD8}"/>
            </a:ext>
          </a:extLst>
        </xdr:cNvPr>
        <xdr:cNvSpPr/>
      </xdr:nvSpPr>
      <xdr:spPr>
        <a:xfrm>
          <a:off x="17937480" y="65296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490" name="フローチャート: 判断 489">
          <a:extLst>
            <a:ext uri="{FF2B5EF4-FFF2-40B4-BE49-F238E27FC236}">
              <a16:creationId xmlns:a16="http://schemas.microsoft.com/office/drawing/2014/main" id="{1903C866-CFD4-448F-BBB1-5A3B561A04F4}"/>
            </a:ext>
          </a:extLst>
        </xdr:cNvPr>
        <xdr:cNvSpPr/>
      </xdr:nvSpPr>
      <xdr:spPr>
        <a:xfrm>
          <a:off x="17162780" y="65296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491" name="フローチャート: 判断 490">
          <a:extLst>
            <a:ext uri="{FF2B5EF4-FFF2-40B4-BE49-F238E27FC236}">
              <a16:creationId xmlns:a16="http://schemas.microsoft.com/office/drawing/2014/main" id="{69AEE7D1-F84B-479B-9A53-05A222CCF957}"/>
            </a:ext>
          </a:extLst>
        </xdr:cNvPr>
        <xdr:cNvSpPr/>
      </xdr:nvSpPr>
      <xdr:spPr>
        <a:xfrm>
          <a:off x="16388080" y="65437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18E7D310-499C-4324-B704-ADCE9A50C239}"/>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3FD6B8D3-37F0-49F4-BE26-BC3D60B352F9}"/>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4A7BC61F-B462-4AA5-BEF9-FAC9C0F483EB}"/>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3EAC2966-1575-4C6C-9DDA-CBA5F77B21F8}"/>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76E2AB03-601B-4257-83EE-1B5D90B5D51E}"/>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15603</xdr:rowOff>
    </xdr:from>
    <xdr:to>
      <xdr:col>116</xdr:col>
      <xdr:colOff>114300</xdr:colOff>
      <xdr:row>39</xdr:row>
      <xdr:rowOff>117203</xdr:rowOff>
    </xdr:to>
    <xdr:sp macro="" textlink="">
      <xdr:nvSpPr>
        <xdr:cNvPr id="497" name="楕円 496">
          <a:extLst>
            <a:ext uri="{FF2B5EF4-FFF2-40B4-BE49-F238E27FC236}">
              <a16:creationId xmlns:a16="http://schemas.microsoft.com/office/drawing/2014/main" id="{A56358B2-0124-4B35-BC64-0A0368D40183}"/>
            </a:ext>
          </a:extLst>
        </xdr:cNvPr>
        <xdr:cNvSpPr/>
      </xdr:nvSpPr>
      <xdr:spPr>
        <a:xfrm>
          <a:off x="1945894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165480</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B0204603-2CA5-4454-9750-2EB58B14115F}"/>
            </a:ext>
          </a:extLst>
        </xdr:cNvPr>
        <xdr:cNvSpPr txBox="1"/>
      </xdr:nvSpPr>
      <xdr:spPr>
        <a:xfrm>
          <a:off x="19547840" y="653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7438</xdr:rowOff>
    </xdr:from>
    <xdr:to>
      <xdr:col>112</xdr:col>
      <xdr:colOff>38100</xdr:colOff>
      <xdr:row>39</xdr:row>
      <xdr:rowOff>109038</xdr:rowOff>
    </xdr:to>
    <xdr:sp macro="" textlink="">
      <xdr:nvSpPr>
        <xdr:cNvPr id="499" name="楕円 498">
          <a:extLst>
            <a:ext uri="{FF2B5EF4-FFF2-40B4-BE49-F238E27FC236}">
              <a16:creationId xmlns:a16="http://schemas.microsoft.com/office/drawing/2014/main" id="{CE039B65-9FDB-4A94-87CF-BE7A55C5E79F}"/>
            </a:ext>
          </a:extLst>
        </xdr:cNvPr>
        <xdr:cNvSpPr/>
      </xdr:nvSpPr>
      <xdr:spPr>
        <a:xfrm>
          <a:off x="18735040" y="65453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58238</xdr:rowOff>
    </xdr:from>
    <xdr:to>
      <xdr:col>116</xdr:col>
      <xdr:colOff>63500</xdr:colOff>
      <xdr:row>39</xdr:row>
      <xdr:rowOff>66403</xdr:rowOff>
    </xdr:to>
    <xdr:cxnSp macro="">
      <xdr:nvCxnSpPr>
        <xdr:cNvPr id="500" name="直線コネクタ 499">
          <a:extLst>
            <a:ext uri="{FF2B5EF4-FFF2-40B4-BE49-F238E27FC236}">
              <a16:creationId xmlns:a16="http://schemas.microsoft.com/office/drawing/2014/main" id="{EE03C70C-DF8F-498B-90AE-9CD1AE27B964}"/>
            </a:ext>
          </a:extLst>
        </xdr:cNvPr>
        <xdr:cNvCxnSpPr/>
      </xdr:nvCxnSpPr>
      <xdr:spPr>
        <a:xfrm>
          <a:off x="18778220" y="6596198"/>
          <a:ext cx="73152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907</xdr:rowOff>
    </xdr:from>
    <xdr:to>
      <xdr:col>107</xdr:col>
      <xdr:colOff>101600</xdr:colOff>
      <xdr:row>39</xdr:row>
      <xdr:rowOff>102507</xdr:rowOff>
    </xdr:to>
    <xdr:sp macro="" textlink="">
      <xdr:nvSpPr>
        <xdr:cNvPr id="501" name="楕円 500">
          <a:extLst>
            <a:ext uri="{FF2B5EF4-FFF2-40B4-BE49-F238E27FC236}">
              <a16:creationId xmlns:a16="http://schemas.microsoft.com/office/drawing/2014/main" id="{0051B9EC-6D3E-480C-A06D-2ED37452ABF4}"/>
            </a:ext>
          </a:extLst>
        </xdr:cNvPr>
        <xdr:cNvSpPr/>
      </xdr:nvSpPr>
      <xdr:spPr>
        <a:xfrm>
          <a:off x="17937480" y="65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51707</xdr:rowOff>
    </xdr:from>
    <xdr:to>
      <xdr:col>111</xdr:col>
      <xdr:colOff>177800</xdr:colOff>
      <xdr:row>39</xdr:row>
      <xdr:rowOff>58238</xdr:rowOff>
    </xdr:to>
    <xdr:cxnSp macro="">
      <xdr:nvCxnSpPr>
        <xdr:cNvPr id="502" name="直線コネクタ 501">
          <a:extLst>
            <a:ext uri="{FF2B5EF4-FFF2-40B4-BE49-F238E27FC236}">
              <a16:creationId xmlns:a16="http://schemas.microsoft.com/office/drawing/2014/main" id="{5FE0DFDA-69BC-4835-98A4-FB62459A7487}"/>
            </a:ext>
          </a:extLst>
        </xdr:cNvPr>
        <xdr:cNvCxnSpPr/>
      </xdr:nvCxnSpPr>
      <xdr:spPr>
        <a:xfrm>
          <a:off x="17988280" y="6589667"/>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7438</xdr:rowOff>
    </xdr:from>
    <xdr:to>
      <xdr:col>102</xdr:col>
      <xdr:colOff>165100</xdr:colOff>
      <xdr:row>39</xdr:row>
      <xdr:rowOff>109038</xdr:rowOff>
    </xdr:to>
    <xdr:sp macro="" textlink="">
      <xdr:nvSpPr>
        <xdr:cNvPr id="503" name="楕円 502">
          <a:extLst>
            <a:ext uri="{FF2B5EF4-FFF2-40B4-BE49-F238E27FC236}">
              <a16:creationId xmlns:a16="http://schemas.microsoft.com/office/drawing/2014/main" id="{6B8D96A2-CAC2-4DF2-9001-2764A173E659}"/>
            </a:ext>
          </a:extLst>
        </xdr:cNvPr>
        <xdr:cNvSpPr/>
      </xdr:nvSpPr>
      <xdr:spPr>
        <a:xfrm>
          <a:off x="17162780" y="654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51707</xdr:rowOff>
    </xdr:from>
    <xdr:to>
      <xdr:col>107</xdr:col>
      <xdr:colOff>50800</xdr:colOff>
      <xdr:row>39</xdr:row>
      <xdr:rowOff>58238</xdr:rowOff>
    </xdr:to>
    <xdr:cxnSp macro="">
      <xdr:nvCxnSpPr>
        <xdr:cNvPr id="504" name="直線コネクタ 503">
          <a:extLst>
            <a:ext uri="{FF2B5EF4-FFF2-40B4-BE49-F238E27FC236}">
              <a16:creationId xmlns:a16="http://schemas.microsoft.com/office/drawing/2014/main" id="{EACF2B1C-5F27-4CD8-A64A-2C70E2143170}"/>
            </a:ext>
          </a:extLst>
        </xdr:cNvPr>
        <xdr:cNvCxnSpPr/>
      </xdr:nvCxnSpPr>
      <xdr:spPr>
        <a:xfrm flipV="1">
          <a:off x="17213580" y="6589667"/>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9072</xdr:rowOff>
    </xdr:from>
    <xdr:to>
      <xdr:col>98</xdr:col>
      <xdr:colOff>38100</xdr:colOff>
      <xdr:row>39</xdr:row>
      <xdr:rowOff>110672</xdr:rowOff>
    </xdr:to>
    <xdr:sp macro="" textlink="">
      <xdr:nvSpPr>
        <xdr:cNvPr id="505" name="楕円 504">
          <a:extLst>
            <a:ext uri="{FF2B5EF4-FFF2-40B4-BE49-F238E27FC236}">
              <a16:creationId xmlns:a16="http://schemas.microsoft.com/office/drawing/2014/main" id="{8F7563C4-5F9C-4F31-8015-A9E0FBEF25DB}"/>
            </a:ext>
          </a:extLst>
        </xdr:cNvPr>
        <xdr:cNvSpPr/>
      </xdr:nvSpPr>
      <xdr:spPr>
        <a:xfrm>
          <a:off x="16388080" y="65470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58238</xdr:rowOff>
    </xdr:from>
    <xdr:to>
      <xdr:col>102</xdr:col>
      <xdr:colOff>114300</xdr:colOff>
      <xdr:row>39</xdr:row>
      <xdr:rowOff>59872</xdr:rowOff>
    </xdr:to>
    <xdr:cxnSp macro="">
      <xdr:nvCxnSpPr>
        <xdr:cNvPr id="506" name="直線コネクタ 505">
          <a:extLst>
            <a:ext uri="{FF2B5EF4-FFF2-40B4-BE49-F238E27FC236}">
              <a16:creationId xmlns:a16="http://schemas.microsoft.com/office/drawing/2014/main" id="{39A533F8-2A5D-40E5-BBCC-6D43F3AC2C73}"/>
            </a:ext>
          </a:extLst>
        </xdr:cNvPr>
        <xdr:cNvCxnSpPr/>
      </xdr:nvCxnSpPr>
      <xdr:spPr>
        <a:xfrm flipV="1">
          <a:off x="16431260" y="6596198"/>
          <a:ext cx="78232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46972A1B-A90C-414B-B32D-8456666E534F}"/>
            </a:ext>
          </a:extLst>
        </xdr:cNvPr>
        <xdr:cNvSpPr txBox="1"/>
      </xdr:nvSpPr>
      <xdr:spPr>
        <a:xfrm>
          <a:off x="18561127" y="626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F65FBA88-F246-4B42-AF0B-F94F5BA415A6}"/>
            </a:ext>
          </a:extLst>
        </xdr:cNvPr>
        <xdr:cNvSpPr txBox="1"/>
      </xdr:nvSpPr>
      <xdr:spPr>
        <a:xfrm>
          <a:off x="17776267" y="630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105971</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843DADBB-22C7-42AB-8D6A-9720161FEB65}"/>
            </a:ext>
          </a:extLst>
        </xdr:cNvPr>
        <xdr:cNvSpPr txBox="1"/>
      </xdr:nvSpPr>
      <xdr:spPr>
        <a:xfrm>
          <a:off x="17001567" y="630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123933</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BB01435A-5E84-47C9-A479-7E493A1D7496}"/>
            </a:ext>
          </a:extLst>
        </xdr:cNvPr>
        <xdr:cNvSpPr txBox="1"/>
      </xdr:nvSpPr>
      <xdr:spPr>
        <a:xfrm>
          <a:off x="16226867" y="632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100165</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36A99716-D6B1-4DEF-B0E5-82324EF25157}"/>
            </a:ext>
          </a:extLst>
        </xdr:cNvPr>
        <xdr:cNvSpPr txBox="1"/>
      </xdr:nvSpPr>
      <xdr:spPr>
        <a:xfrm>
          <a:off x="18561127" y="663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93634</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FA511548-3D83-448F-BBB6-4425872CD8C9}"/>
            </a:ext>
          </a:extLst>
        </xdr:cNvPr>
        <xdr:cNvSpPr txBox="1"/>
      </xdr:nvSpPr>
      <xdr:spPr>
        <a:xfrm>
          <a:off x="17776267" y="663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100165</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B67B8EED-817B-496C-8573-7F89304EC21A}"/>
            </a:ext>
          </a:extLst>
        </xdr:cNvPr>
        <xdr:cNvSpPr txBox="1"/>
      </xdr:nvSpPr>
      <xdr:spPr>
        <a:xfrm>
          <a:off x="17001567" y="663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101799</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74F9FDA7-1A35-43EF-8EDF-53645D29D4F8}"/>
            </a:ext>
          </a:extLst>
        </xdr:cNvPr>
        <xdr:cNvSpPr txBox="1"/>
      </xdr:nvSpPr>
      <xdr:spPr>
        <a:xfrm>
          <a:off x="16226867" y="663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F2F5AADE-1909-4BDC-955B-DDE0FA359F26}"/>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BC30515C-AAA9-4877-9886-5862EA2D354E}"/>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3453975B-1FF8-439E-89E8-2DD9249083F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3F7F6D24-83EB-431F-969A-AB773B2EEB27}"/>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98DB1007-8D41-42E3-9A19-95C59E66851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A226DFAE-DAEE-4FA4-B8D3-536E2B5E2FB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DE63D37C-9C9E-4F18-ADFD-C852E4C58FF1}"/>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70F2338B-87CB-4567-9554-3B8AC59B8707}"/>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FB4F9C6D-F20C-4136-8C71-33FC1C31C48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96770F61-AB4C-4C80-97BE-ED53D8F1241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73C3A51D-036F-44D4-A457-990E93191844}"/>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ADD725BD-F62D-42CB-8C3E-372665E45BFE}"/>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FC02DDDD-325D-422A-B855-475C7C16D8BF}"/>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F5EC2C55-0423-4686-9436-EE963C600B3C}"/>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39B9DA10-9561-4C1A-873D-9DE410B16251}"/>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8E452AFA-8686-4709-838F-80C576A3DE3B}"/>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10AFF929-732A-4218-81BE-2E9BEEFF05CB}"/>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8B4AF398-590A-4488-B5DE-0357D2B9D685}"/>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67144E8C-09FA-4070-8099-536DF40807AB}"/>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FCBABA72-C7E6-4A96-A1D0-D6F801D2BE01}"/>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33CC070C-013D-4783-9220-D533DCB1163F}"/>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2B50ED69-498D-454A-8CE9-2F48EC58DA7B}"/>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ECD17505-7BBD-4AC8-93B7-7089C4225EF1}"/>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56187845-D0FC-471C-8B1E-B5515FEAE4C4}"/>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70E23D98-AD25-41C5-A58B-F5BC89396DF7}"/>
            </a:ext>
          </a:extLst>
        </xdr:cNvPr>
        <xdr:cNvCxnSpPr/>
      </xdr:nvCxnSpPr>
      <xdr:spPr>
        <a:xfrm flipV="1">
          <a:off x="14375764" y="936879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DCDA652B-DE03-4D74-8FA9-143BC42988DD}"/>
            </a:ext>
          </a:extLst>
        </xdr:cNvPr>
        <xdr:cNvSpPr txBox="1"/>
      </xdr:nvSpPr>
      <xdr:spPr>
        <a:xfrm>
          <a:off x="14414500"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F0EA8A5E-2C7D-4BFB-87E7-4835C7484CFF}"/>
            </a:ext>
          </a:extLst>
        </xdr:cNvPr>
        <xdr:cNvCxnSpPr/>
      </xdr:nvCxnSpPr>
      <xdr:spPr>
        <a:xfrm>
          <a:off x="14287500" y="10704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6E56F0D6-732F-4B3E-B52E-077248827EE9}"/>
            </a:ext>
          </a:extLst>
        </xdr:cNvPr>
        <xdr:cNvSpPr txBox="1"/>
      </xdr:nvSpPr>
      <xdr:spPr>
        <a:xfrm>
          <a:off x="14414500" y="914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43" name="直線コネクタ 542">
          <a:extLst>
            <a:ext uri="{FF2B5EF4-FFF2-40B4-BE49-F238E27FC236}">
              <a16:creationId xmlns:a16="http://schemas.microsoft.com/office/drawing/2014/main" id="{78C54967-A4A3-4B13-A369-E4DCE39BD9A6}"/>
            </a:ext>
          </a:extLst>
        </xdr:cNvPr>
        <xdr:cNvCxnSpPr/>
      </xdr:nvCxnSpPr>
      <xdr:spPr>
        <a:xfrm>
          <a:off x="14287500" y="936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67327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B03FCCBE-7B11-4A4E-B375-75A14E6F21CB}"/>
            </a:ext>
          </a:extLst>
        </xdr:cNvPr>
        <xdr:cNvSpPr txBox="1"/>
      </xdr:nvSpPr>
      <xdr:spPr>
        <a:xfrm>
          <a:off x="14414500" y="9958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45" name="フローチャート: 判断 544">
          <a:extLst>
            <a:ext uri="{FF2B5EF4-FFF2-40B4-BE49-F238E27FC236}">
              <a16:creationId xmlns:a16="http://schemas.microsoft.com/office/drawing/2014/main" id="{F1D42474-EF7C-4C27-92F6-66B1D34FBA00}"/>
            </a:ext>
          </a:extLst>
        </xdr:cNvPr>
        <xdr:cNvSpPr/>
      </xdr:nvSpPr>
      <xdr:spPr>
        <a:xfrm>
          <a:off x="14325600" y="1010285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6" name="フローチャート: 判断 545">
          <a:extLst>
            <a:ext uri="{FF2B5EF4-FFF2-40B4-BE49-F238E27FC236}">
              <a16:creationId xmlns:a16="http://schemas.microsoft.com/office/drawing/2014/main" id="{A5BC4540-05AF-4FE0-B5D7-6FD21A7F9116}"/>
            </a:ext>
          </a:extLst>
        </xdr:cNvPr>
        <xdr:cNvSpPr/>
      </xdr:nvSpPr>
      <xdr:spPr>
        <a:xfrm>
          <a:off x="1357884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47" name="フローチャート: 判断 546">
          <a:extLst>
            <a:ext uri="{FF2B5EF4-FFF2-40B4-BE49-F238E27FC236}">
              <a16:creationId xmlns:a16="http://schemas.microsoft.com/office/drawing/2014/main" id="{C3DFB40A-A9F2-4E22-8F6E-551D82AC9E5E}"/>
            </a:ext>
          </a:extLst>
        </xdr:cNvPr>
        <xdr:cNvSpPr/>
      </xdr:nvSpPr>
      <xdr:spPr>
        <a:xfrm>
          <a:off x="12804140" y="10043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8" name="フローチャート: 判断 547">
          <a:extLst>
            <a:ext uri="{FF2B5EF4-FFF2-40B4-BE49-F238E27FC236}">
              <a16:creationId xmlns:a16="http://schemas.microsoft.com/office/drawing/2014/main" id="{3EA3CEA2-8B2F-49C3-9433-EA9653F37203}"/>
            </a:ext>
          </a:extLst>
        </xdr:cNvPr>
        <xdr:cNvSpPr/>
      </xdr:nvSpPr>
      <xdr:spPr>
        <a:xfrm>
          <a:off x="12029440" y="10059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9" name="フローチャート: 判断 548">
          <a:extLst>
            <a:ext uri="{FF2B5EF4-FFF2-40B4-BE49-F238E27FC236}">
              <a16:creationId xmlns:a16="http://schemas.microsoft.com/office/drawing/2014/main" id="{F71415F9-0102-486D-A499-1F12AFE41562}"/>
            </a:ext>
          </a:extLst>
        </xdr:cNvPr>
        <xdr:cNvSpPr/>
      </xdr:nvSpPr>
      <xdr:spPr>
        <a:xfrm>
          <a:off x="11231880" y="10045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AE36241B-C6C0-4EB0-8C32-3A7EC4335B4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485EF0EB-6468-4A55-8209-B7E556CA10ED}"/>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D6D80FF0-7D20-4F83-9ACB-449A16D648E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DEC6131F-A135-402B-AC27-2FC4BA08E4EC}"/>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6405BA96-875A-4DB4-BC20-80F92A448F96}"/>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44450</xdr:rowOff>
    </xdr:from>
    <xdr:to>
      <xdr:col>85</xdr:col>
      <xdr:colOff>177800</xdr:colOff>
      <xdr:row>63</xdr:row>
      <xdr:rowOff>146050</xdr:rowOff>
    </xdr:to>
    <xdr:sp macro="" textlink="">
      <xdr:nvSpPr>
        <xdr:cNvPr id="555" name="楕円 554">
          <a:extLst>
            <a:ext uri="{FF2B5EF4-FFF2-40B4-BE49-F238E27FC236}">
              <a16:creationId xmlns:a16="http://schemas.microsoft.com/office/drawing/2014/main" id="{AACEAA92-E652-46D3-A59C-F21245ACED1F}"/>
            </a:ext>
          </a:extLst>
        </xdr:cNvPr>
        <xdr:cNvSpPr/>
      </xdr:nvSpPr>
      <xdr:spPr>
        <a:xfrm>
          <a:off x="14325600" y="106057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130827</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40C4F74D-255A-4316-81EF-AE78F3000F6B}"/>
            </a:ext>
          </a:extLst>
        </xdr:cNvPr>
        <xdr:cNvSpPr txBox="1"/>
      </xdr:nvSpPr>
      <xdr:spPr>
        <a:xfrm>
          <a:off x="14414500" y="1052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13970</xdr:rowOff>
    </xdr:from>
    <xdr:to>
      <xdr:col>81</xdr:col>
      <xdr:colOff>101600</xdr:colOff>
      <xdr:row>63</xdr:row>
      <xdr:rowOff>115570</xdr:rowOff>
    </xdr:to>
    <xdr:sp macro="" textlink="">
      <xdr:nvSpPr>
        <xdr:cNvPr id="557" name="楕円 556">
          <a:extLst>
            <a:ext uri="{FF2B5EF4-FFF2-40B4-BE49-F238E27FC236}">
              <a16:creationId xmlns:a16="http://schemas.microsoft.com/office/drawing/2014/main" id="{C4A02582-8CCE-4D47-BC13-32A817BC7211}"/>
            </a:ext>
          </a:extLst>
        </xdr:cNvPr>
        <xdr:cNvSpPr/>
      </xdr:nvSpPr>
      <xdr:spPr>
        <a:xfrm>
          <a:off x="1357884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64770</xdr:rowOff>
    </xdr:from>
    <xdr:to>
      <xdr:col>85</xdr:col>
      <xdr:colOff>127000</xdr:colOff>
      <xdr:row>63</xdr:row>
      <xdr:rowOff>95250</xdr:rowOff>
    </xdr:to>
    <xdr:cxnSp macro="">
      <xdr:nvCxnSpPr>
        <xdr:cNvPr id="558" name="直線コネクタ 557">
          <a:extLst>
            <a:ext uri="{FF2B5EF4-FFF2-40B4-BE49-F238E27FC236}">
              <a16:creationId xmlns:a16="http://schemas.microsoft.com/office/drawing/2014/main" id="{756931BE-36C4-4A8E-8D0D-218550639B54}"/>
            </a:ext>
          </a:extLst>
        </xdr:cNvPr>
        <xdr:cNvCxnSpPr/>
      </xdr:nvCxnSpPr>
      <xdr:spPr>
        <a:xfrm>
          <a:off x="13629640" y="10626090"/>
          <a:ext cx="7467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15875</xdr:rowOff>
    </xdr:from>
    <xdr:to>
      <xdr:col>76</xdr:col>
      <xdr:colOff>165100</xdr:colOff>
      <xdr:row>63</xdr:row>
      <xdr:rowOff>117475</xdr:rowOff>
    </xdr:to>
    <xdr:sp macro="" textlink="">
      <xdr:nvSpPr>
        <xdr:cNvPr id="559" name="楕円 558">
          <a:extLst>
            <a:ext uri="{FF2B5EF4-FFF2-40B4-BE49-F238E27FC236}">
              <a16:creationId xmlns:a16="http://schemas.microsoft.com/office/drawing/2014/main" id="{3E16F22F-D70B-4F3F-8907-2D6CEE331132}"/>
            </a:ext>
          </a:extLst>
        </xdr:cNvPr>
        <xdr:cNvSpPr/>
      </xdr:nvSpPr>
      <xdr:spPr>
        <a:xfrm>
          <a:off x="1280414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64770</xdr:rowOff>
    </xdr:from>
    <xdr:to>
      <xdr:col>81</xdr:col>
      <xdr:colOff>50800</xdr:colOff>
      <xdr:row>63</xdr:row>
      <xdr:rowOff>66675</xdr:rowOff>
    </xdr:to>
    <xdr:cxnSp macro="">
      <xdr:nvCxnSpPr>
        <xdr:cNvPr id="560" name="直線コネクタ 559">
          <a:extLst>
            <a:ext uri="{FF2B5EF4-FFF2-40B4-BE49-F238E27FC236}">
              <a16:creationId xmlns:a16="http://schemas.microsoft.com/office/drawing/2014/main" id="{FC2D2CF2-96A8-4BF0-8767-6BDE8038C855}"/>
            </a:ext>
          </a:extLst>
        </xdr:cNvPr>
        <xdr:cNvCxnSpPr/>
      </xdr:nvCxnSpPr>
      <xdr:spPr>
        <a:xfrm flipV="1">
          <a:off x="12854940" y="10626090"/>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151130</xdr:rowOff>
    </xdr:from>
    <xdr:to>
      <xdr:col>72</xdr:col>
      <xdr:colOff>38100</xdr:colOff>
      <xdr:row>63</xdr:row>
      <xdr:rowOff>81280</xdr:rowOff>
    </xdr:to>
    <xdr:sp macro="" textlink="">
      <xdr:nvSpPr>
        <xdr:cNvPr id="561" name="楕円 560">
          <a:extLst>
            <a:ext uri="{FF2B5EF4-FFF2-40B4-BE49-F238E27FC236}">
              <a16:creationId xmlns:a16="http://schemas.microsoft.com/office/drawing/2014/main" id="{E4E98072-22E6-4A41-80BB-A74E51DC22B5}"/>
            </a:ext>
          </a:extLst>
        </xdr:cNvPr>
        <xdr:cNvSpPr/>
      </xdr:nvSpPr>
      <xdr:spPr>
        <a:xfrm>
          <a:off x="12029440" y="10544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30480</xdr:rowOff>
    </xdr:from>
    <xdr:to>
      <xdr:col>76</xdr:col>
      <xdr:colOff>114300</xdr:colOff>
      <xdr:row>63</xdr:row>
      <xdr:rowOff>66675</xdr:rowOff>
    </xdr:to>
    <xdr:cxnSp macro="">
      <xdr:nvCxnSpPr>
        <xdr:cNvPr id="562" name="直線コネクタ 561">
          <a:extLst>
            <a:ext uri="{FF2B5EF4-FFF2-40B4-BE49-F238E27FC236}">
              <a16:creationId xmlns:a16="http://schemas.microsoft.com/office/drawing/2014/main" id="{AB54DC4A-DE45-44A6-9591-43ED7ACD3B16}"/>
            </a:ext>
          </a:extLst>
        </xdr:cNvPr>
        <xdr:cNvCxnSpPr/>
      </xdr:nvCxnSpPr>
      <xdr:spPr>
        <a:xfrm>
          <a:off x="12072620" y="10591800"/>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114935</xdr:rowOff>
    </xdr:from>
    <xdr:to>
      <xdr:col>67</xdr:col>
      <xdr:colOff>101600</xdr:colOff>
      <xdr:row>63</xdr:row>
      <xdr:rowOff>45085</xdr:rowOff>
    </xdr:to>
    <xdr:sp macro="" textlink="">
      <xdr:nvSpPr>
        <xdr:cNvPr id="563" name="楕円 562">
          <a:extLst>
            <a:ext uri="{FF2B5EF4-FFF2-40B4-BE49-F238E27FC236}">
              <a16:creationId xmlns:a16="http://schemas.microsoft.com/office/drawing/2014/main" id="{14AB9760-501F-421A-A5CF-CF539820F968}"/>
            </a:ext>
          </a:extLst>
        </xdr:cNvPr>
        <xdr:cNvSpPr/>
      </xdr:nvSpPr>
      <xdr:spPr>
        <a:xfrm>
          <a:off x="11231880" y="10508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165735</xdr:rowOff>
    </xdr:from>
    <xdr:to>
      <xdr:col>71</xdr:col>
      <xdr:colOff>177800</xdr:colOff>
      <xdr:row>63</xdr:row>
      <xdr:rowOff>30480</xdr:rowOff>
    </xdr:to>
    <xdr:cxnSp macro="">
      <xdr:nvCxnSpPr>
        <xdr:cNvPr id="564" name="直線コネクタ 563">
          <a:extLst>
            <a:ext uri="{FF2B5EF4-FFF2-40B4-BE49-F238E27FC236}">
              <a16:creationId xmlns:a16="http://schemas.microsoft.com/office/drawing/2014/main" id="{F21A354D-1B19-492C-858F-7C6ED2189A03}"/>
            </a:ext>
          </a:extLst>
        </xdr:cNvPr>
        <xdr:cNvCxnSpPr/>
      </xdr:nvCxnSpPr>
      <xdr:spPr>
        <a:xfrm>
          <a:off x="11282680" y="10559415"/>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65" name="n_1aveValue【学校施設】&#10;有形固定資産減価償却率">
          <a:extLst>
            <a:ext uri="{FF2B5EF4-FFF2-40B4-BE49-F238E27FC236}">
              <a16:creationId xmlns:a16="http://schemas.microsoft.com/office/drawing/2014/main" id="{3F48B998-EC0D-400A-B812-36C33AC14C67}"/>
            </a:ext>
          </a:extLst>
        </xdr:cNvPr>
        <xdr:cNvSpPr txBox="1"/>
      </xdr:nvSpPr>
      <xdr:spPr>
        <a:xfrm>
          <a:off x="134372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566" name="n_2aveValue【学校施設】&#10;有形固定資産減価償却率">
          <a:extLst>
            <a:ext uri="{FF2B5EF4-FFF2-40B4-BE49-F238E27FC236}">
              <a16:creationId xmlns:a16="http://schemas.microsoft.com/office/drawing/2014/main" id="{6AD4A35E-CC0D-475F-80B3-53703D6513AD}"/>
            </a:ext>
          </a:extLst>
        </xdr:cNvPr>
        <xdr:cNvSpPr txBox="1"/>
      </xdr:nvSpPr>
      <xdr:spPr>
        <a:xfrm>
          <a:off x="126752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567" name="n_3aveValue【学校施設】&#10;有形固定資産減価償却率">
          <a:extLst>
            <a:ext uri="{FF2B5EF4-FFF2-40B4-BE49-F238E27FC236}">
              <a16:creationId xmlns:a16="http://schemas.microsoft.com/office/drawing/2014/main" id="{981D802F-7FCD-4004-95CF-2C59C49A9031}"/>
            </a:ext>
          </a:extLst>
        </xdr:cNvPr>
        <xdr:cNvSpPr txBox="1"/>
      </xdr:nvSpPr>
      <xdr:spPr>
        <a:xfrm>
          <a:off x="119005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68" name="n_4aveValue【学校施設】&#10;有形固定資産減価償却率">
          <a:extLst>
            <a:ext uri="{FF2B5EF4-FFF2-40B4-BE49-F238E27FC236}">
              <a16:creationId xmlns:a16="http://schemas.microsoft.com/office/drawing/2014/main" id="{9B532691-D010-448E-90BF-0C2B8F47349C}"/>
            </a:ext>
          </a:extLst>
        </xdr:cNvPr>
        <xdr:cNvSpPr txBox="1"/>
      </xdr:nvSpPr>
      <xdr:spPr>
        <a:xfrm>
          <a:off x="1110298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106697</xdr:rowOff>
    </xdr:from>
    <xdr:ext cx="405111" cy="259045"/>
    <xdr:sp macro="" textlink="">
      <xdr:nvSpPr>
        <xdr:cNvPr id="569" name="n_1mainValue【学校施設】&#10;有形固定資産減価償却率">
          <a:extLst>
            <a:ext uri="{FF2B5EF4-FFF2-40B4-BE49-F238E27FC236}">
              <a16:creationId xmlns:a16="http://schemas.microsoft.com/office/drawing/2014/main" id="{4A546BFC-09A9-4BF4-9F6E-EFAA00C012FE}"/>
            </a:ext>
          </a:extLst>
        </xdr:cNvPr>
        <xdr:cNvSpPr txBox="1"/>
      </xdr:nvSpPr>
      <xdr:spPr>
        <a:xfrm>
          <a:off x="13437244"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108602</xdr:rowOff>
    </xdr:from>
    <xdr:ext cx="405111" cy="259045"/>
    <xdr:sp macro="" textlink="">
      <xdr:nvSpPr>
        <xdr:cNvPr id="570" name="n_2mainValue【学校施設】&#10;有形固定資産減価償却率">
          <a:extLst>
            <a:ext uri="{FF2B5EF4-FFF2-40B4-BE49-F238E27FC236}">
              <a16:creationId xmlns:a16="http://schemas.microsoft.com/office/drawing/2014/main" id="{9A79AF71-94A1-457E-A065-CACB2CC968E9}"/>
            </a:ext>
          </a:extLst>
        </xdr:cNvPr>
        <xdr:cNvSpPr txBox="1"/>
      </xdr:nvSpPr>
      <xdr:spPr>
        <a:xfrm>
          <a:off x="12675244" y="1066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72407</xdr:rowOff>
    </xdr:from>
    <xdr:ext cx="405111" cy="259045"/>
    <xdr:sp macro="" textlink="">
      <xdr:nvSpPr>
        <xdr:cNvPr id="571" name="n_3mainValue【学校施設】&#10;有形固定資産減価償却率">
          <a:extLst>
            <a:ext uri="{FF2B5EF4-FFF2-40B4-BE49-F238E27FC236}">
              <a16:creationId xmlns:a16="http://schemas.microsoft.com/office/drawing/2014/main" id="{25A84E40-13AF-49AF-ACBF-8D5DCE3E0F60}"/>
            </a:ext>
          </a:extLst>
        </xdr:cNvPr>
        <xdr:cNvSpPr txBox="1"/>
      </xdr:nvSpPr>
      <xdr:spPr>
        <a:xfrm>
          <a:off x="119005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36212</xdr:rowOff>
    </xdr:from>
    <xdr:ext cx="405111" cy="259045"/>
    <xdr:sp macro="" textlink="">
      <xdr:nvSpPr>
        <xdr:cNvPr id="572" name="n_4mainValue【学校施設】&#10;有形固定資産減価償却率">
          <a:extLst>
            <a:ext uri="{FF2B5EF4-FFF2-40B4-BE49-F238E27FC236}">
              <a16:creationId xmlns:a16="http://schemas.microsoft.com/office/drawing/2014/main" id="{A7BBAB01-E17C-4142-8F10-C8557CF15B24}"/>
            </a:ext>
          </a:extLst>
        </xdr:cNvPr>
        <xdr:cNvSpPr txBox="1"/>
      </xdr:nvSpPr>
      <xdr:spPr>
        <a:xfrm>
          <a:off x="11102984"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BB751806-78C4-4B7A-80AD-3B6033E66096}"/>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364D9E1B-8453-49B3-9E8E-E5EBDDE6A30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6035A314-961C-4F32-A99D-D52E9427A1F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B534079C-7468-472F-82D6-540043AD93C9}"/>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CE7E7615-D022-468D-B9FF-F5A5A2A80382}"/>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89949ECA-B23D-450D-B984-81E3AC2B4031}"/>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453562AC-4B60-4E5E-8ED0-71E63BC12FED}"/>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CAA07A5B-14EB-4735-BAD0-A6F8BBE02C13}"/>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A92AD234-686A-4CF4-9ED3-DABA5B6ECB33}"/>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E3D802B4-700F-4F90-9028-F1B0E0BF9951}"/>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587FD106-2774-48DD-B08E-B25201D9AA76}"/>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061B27F4-BF3E-4498-AFD2-5A6B5374EC6F}"/>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05A03D8C-4DEA-4D85-8F9B-375EBD88F7B4}"/>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A52EAA44-1668-4E9A-AA49-999215F1BFE1}"/>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C1ACAD0B-C0DD-42FE-B6B9-0EFA1BEC042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3CE7781C-A09A-4D75-BF5D-8784457AF325}"/>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DBBFE56A-698C-4D5F-9385-D7490D5DB616}"/>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919CFC2D-3BC0-471E-8FBB-501DBB1FF56C}"/>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F799973C-1B84-48C5-981E-85C60927C14C}"/>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A6101F83-4791-44AE-9CA1-F0A52DD4008C}"/>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1188E840-7528-4C6B-91B7-612A69D10FE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a:extLst>
            <a:ext uri="{FF2B5EF4-FFF2-40B4-BE49-F238E27FC236}">
              <a16:creationId xmlns:a16="http://schemas.microsoft.com/office/drawing/2014/main" id="{5681B224-C49C-4AE9-A908-4C8E5478FAB7}"/>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E8FE6AE1-D28D-4BCA-8917-F5947221F465}"/>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96" name="直線コネクタ 595">
          <a:extLst>
            <a:ext uri="{FF2B5EF4-FFF2-40B4-BE49-F238E27FC236}">
              <a16:creationId xmlns:a16="http://schemas.microsoft.com/office/drawing/2014/main" id="{5F3F0776-3558-4784-96D3-43A18380E753}"/>
            </a:ext>
          </a:extLst>
        </xdr:cNvPr>
        <xdr:cNvCxnSpPr/>
      </xdr:nvCxnSpPr>
      <xdr:spPr>
        <a:xfrm flipV="1">
          <a:off x="19509104" y="9404033"/>
          <a:ext cx="0" cy="1262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97" name="【学校施設】&#10;一人当たり面積最小値テキスト">
          <a:extLst>
            <a:ext uri="{FF2B5EF4-FFF2-40B4-BE49-F238E27FC236}">
              <a16:creationId xmlns:a16="http://schemas.microsoft.com/office/drawing/2014/main" id="{E3F90866-CADE-4839-9B17-6F38B9F8239D}"/>
            </a:ext>
          </a:extLst>
        </xdr:cNvPr>
        <xdr:cNvSpPr txBox="1"/>
      </xdr:nvSpPr>
      <xdr:spPr>
        <a:xfrm>
          <a:off x="19547840" y="1067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98" name="直線コネクタ 597">
          <a:extLst>
            <a:ext uri="{FF2B5EF4-FFF2-40B4-BE49-F238E27FC236}">
              <a16:creationId xmlns:a16="http://schemas.microsoft.com/office/drawing/2014/main" id="{3398EFF2-00C8-4AAA-A9E8-3B12A8BA0CA1}"/>
            </a:ext>
          </a:extLst>
        </xdr:cNvPr>
        <xdr:cNvCxnSpPr/>
      </xdr:nvCxnSpPr>
      <xdr:spPr>
        <a:xfrm>
          <a:off x="19443700" y="106668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99" name="【学校施設】&#10;一人当たり面積最大値テキスト">
          <a:extLst>
            <a:ext uri="{FF2B5EF4-FFF2-40B4-BE49-F238E27FC236}">
              <a16:creationId xmlns:a16="http://schemas.microsoft.com/office/drawing/2014/main" id="{67DA1FF9-13D8-4593-902F-C6AD970218B6}"/>
            </a:ext>
          </a:extLst>
        </xdr:cNvPr>
        <xdr:cNvSpPr txBox="1"/>
      </xdr:nvSpPr>
      <xdr:spPr>
        <a:xfrm>
          <a:off x="19547840" y="91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00" name="直線コネクタ 599">
          <a:extLst>
            <a:ext uri="{FF2B5EF4-FFF2-40B4-BE49-F238E27FC236}">
              <a16:creationId xmlns:a16="http://schemas.microsoft.com/office/drawing/2014/main" id="{DB259EAE-A759-4678-B60A-3D881EE547A2}"/>
            </a:ext>
          </a:extLst>
        </xdr:cNvPr>
        <xdr:cNvCxnSpPr/>
      </xdr:nvCxnSpPr>
      <xdr:spPr>
        <a:xfrm>
          <a:off x="19443700" y="94040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40276</xdr:rowOff>
    </xdr:from>
    <xdr:ext cx="469744" cy="259045"/>
    <xdr:sp macro="" textlink="">
      <xdr:nvSpPr>
        <xdr:cNvPr id="601" name="【学校施設】&#10;一人当たり面積平均値テキスト">
          <a:extLst>
            <a:ext uri="{FF2B5EF4-FFF2-40B4-BE49-F238E27FC236}">
              <a16:creationId xmlns:a16="http://schemas.microsoft.com/office/drawing/2014/main" id="{A45EC0F2-958A-4163-8EE7-18FFCA7A1E1F}"/>
            </a:ext>
          </a:extLst>
        </xdr:cNvPr>
        <xdr:cNvSpPr txBox="1"/>
      </xdr:nvSpPr>
      <xdr:spPr>
        <a:xfrm>
          <a:off x="19547840" y="10098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602" name="フローチャート: 判断 601">
          <a:extLst>
            <a:ext uri="{FF2B5EF4-FFF2-40B4-BE49-F238E27FC236}">
              <a16:creationId xmlns:a16="http://schemas.microsoft.com/office/drawing/2014/main" id="{C3B505C8-38BD-4B8C-8F25-0DFE64E49A5D}"/>
            </a:ext>
          </a:extLst>
        </xdr:cNvPr>
        <xdr:cNvSpPr/>
      </xdr:nvSpPr>
      <xdr:spPr>
        <a:xfrm>
          <a:off x="19458940" y="1024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603" name="フローチャート: 判断 602">
          <a:extLst>
            <a:ext uri="{FF2B5EF4-FFF2-40B4-BE49-F238E27FC236}">
              <a16:creationId xmlns:a16="http://schemas.microsoft.com/office/drawing/2014/main" id="{88AF0463-98A2-4295-9F72-79539B6A8378}"/>
            </a:ext>
          </a:extLst>
        </xdr:cNvPr>
        <xdr:cNvSpPr/>
      </xdr:nvSpPr>
      <xdr:spPr>
        <a:xfrm>
          <a:off x="18735040" y="102440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604" name="フローチャート: 判断 603">
          <a:extLst>
            <a:ext uri="{FF2B5EF4-FFF2-40B4-BE49-F238E27FC236}">
              <a16:creationId xmlns:a16="http://schemas.microsoft.com/office/drawing/2014/main" id="{2D82F09F-03A6-4B66-BA79-86688C838D0B}"/>
            </a:ext>
          </a:extLst>
        </xdr:cNvPr>
        <xdr:cNvSpPr/>
      </xdr:nvSpPr>
      <xdr:spPr>
        <a:xfrm>
          <a:off x="17937480" y="1025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605" name="フローチャート: 判断 604">
          <a:extLst>
            <a:ext uri="{FF2B5EF4-FFF2-40B4-BE49-F238E27FC236}">
              <a16:creationId xmlns:a16="http://schemas.microsoft.com/office/drawing/2014/main" id="{6239DCED-7213-496C-A395-0653A7788145}"/>
            </a:ext>
          </a:extLst>
        </xdr:cNvPr>
        <xdr:cNvSpPr/>
      </xdr:nvSpPr>
      <xdr:spPr>
        <a:xfrm>
          <a:off x="1716278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606" name="フローチャート: 判断 605">
          <a:extLst>
            <a:ext uri="{FF2B5EF4-FFF2-40B4-BE49-F238E27FC236}">
              <a16:creationId xmlns:a16="http://schemas.microsoft.com/office/drawing/2014/main" id="{2B514DA9-010B-4629-837A-CE9D97724DBF}"/>
            </a:ext>
          </a:extLst>
        </xdr:cNvPr>
        <xdr:cNvSpPr/>
      </xdr:nvSpPr>
      <xdr:spPr>
        <a:xfrm>
          <a:off x="16388080" y="102883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5CB981AF-34F2-4871-A0C7-44CD551982D8}"/>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B6A8793E-B0ED-47B2-87CD-BA1DA5B072A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6FF33937-750C-4D26-A06F-C248E10FEB3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B3F5A7F6-DEB9-4FB9-9608-E9B49621D228}"/>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914A2FD7-9852-4BE5-9B82-A39E47460A87}"/>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162369</xdr:rowOff>
    </xdr:from>
    <xdr:to>
      <xdr:col>116</xdr:col>
      <xdr:colOff>114300</xdr:colOff>
      <xdr:row>63</xdr:row>
      <xdr:rowOff>92519</xdr:rowOff>
    </xdr:to>
    <xdr:sp macro="" textlink="">
      <xdr:nvSpPr>
        <xdr:cNvPr id="612" name="楕円 611">
          <a:extLst>
            <a:ext uri="{FF2B5EF4-FFF2-40B4-BE49-F238E27FC236}">
              <a16:creationId xmlns:a16="http://schemas.microsoft.com/office/drawing/2014/main" id="{A18E2F2A-C6CF-418F-9104-252FF4D58393}"/>
            </a:ext>
          </a:extLst>
        </xdr:cNvPr>
        <xdr:cNvSpPr/>
      </xdr:nvSpPr>
      <xdr:spPr>
        <a:xfrm>
          <a:off x="19458940" y="105560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77296</xdr:rowOff>
    </xdr:from>
    <xdr:ext cx="469744" cy="259045"/>
    <xdr:sp macro="" textlink="">
      <xdr:nvSpPr>
        <xdr:cNvPr id="613" name="【学校施設】&#10;一人当たり面積該当値テキスト">
          <a:extLst>
            <a:ext uri="{FF2B5EF4-FFF2-40B4-BE49-F238E27FC236}">
              <a16:creationId xmlns:a16="http://schemas.microsoft.com/office/drawing/2014/main" id="{241024FF-CBCF-45B3-AB4A-9E093D128A19}"/>
            </a:ext>
          </a:extLst>
        </xdr:cNvPr>
        <xdr:cNvSpPr txBox="1"/>
      </xdr:nvSpPr>
      <xdr:spPr>
        <a:xfrm>
          <a:off x="19547840" y="1047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159321</xdr:rowOff>
    </xdr:from>
    <xdr:to>
      <xdr:col>112</xdr:col>
      <xdr:colOff>38100</xdr:colOff>
      <xdr:row>63</xdr:row>
      <xdr:rowOff>89471</xdr:rowOff>
    </xdr:to>
    <xdr:sp macro="" textlink="">
      <xdr:nvSpPr>
        <xdr:cNvPr id="614" name="楕円 613">
          <a:extLst>
            <a:ext uri="{FF2B5EF4-FFF2-40B4-BE49-F238E27FC236}">
              <a16:creationId xmlns:a16="http://schemas.microsoft.com/office/drawing/2014/main" id="{37E36EDA-87B7-45BB-8029-0A8904689905}"/>
            </a:ext>
          </a:extLst>
        </xdr:cNvPr>
        <xdr:cNvSpPr/>
      </xdr:nvSpPr>
      <xdr:spPr>
        <a:xfrm>
          <a:off x="18735040" y="105530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38671</xdr:rowOff>
    </xdr:from>
    <xdr:to>
      <xdr:col>116</xdr:col>
      <xdr:colOff>63500</xdr:colOff>
      <xdr:row>63</xdr:row>
      <xdr:rowOff>41719</xdr:rowOff>
    </xdr:to>
    <xdr:cxnSp macro="">
      <xdr:nvCxnSpPr>
        <xdr:cNvPr id="615" name="直線コネクタ 614">
          <a:extLst>
            <a:ext uri="{FF2B5EF4-FFF2-40B4-BE49-F238E27FC236}">
              <a16:creationId xmlns:a16="http://schemas.microsoft.com/office/drawing/2014/main" id="{C3715A16-7AA5-41E2-B0BB-8D38E958FA13}"/>
            </a:ext>
          </a:extLst>
        </xdr:cNvPr>
        <xdr:cNvCxnSpPr/>
      </xdr:nvCxnSpPr>
      <xdr:spPr>
        <a:xfrm>
          <a:off x="18778220" y="10599991"/>
          <a:ext cx="73152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156845</xdr:rowOff>
    </xdr:from>
    <xdr:to>
      <xdr:col>107</xdr:col>
      <xdr:colOff>101600</xdr:colOff>
      <xdr:row>63</xdr:row>
      <xdr:rowOff>86995</xdr:rowOff>
    </xdr:to>
    <xdr:sp macro="" textlink="">
      <xdr:nvSpPr>
        <xdr:cNvPr id="616" name="楕円 615">
          <a:extLst>
            <a:ext uri="{FF2B5EF4-FFF2-40B4-BE49-F238E27FC236}">
              <a16:creationId xmlns:a16="http://schemas.microsoft.com/office/drawing/2014/main" id="{D738FCE5-7622-423F-BEDD-8ACA83245585}"/>
            </a:ext>
          </a:extLst>
        </xdr:cNvPr>
        <xdr:cNvSpPr/>
      </xdr:nvSpPr>
      <xdr:spPr>
        <a:xfrm>
          <a:off x="17937480" y="10550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36195</xdr:rowOff>
    </xdr:from>
    <xdr:to>
      <xdr:col>111</xdr:col>
      <xdr:colOff>177800</xdr:colOff>
      <xdr:row>63</xdr:row>
      <xdr:rowOff>38671</xdr:rowOff>
    </xdr:to>
    <xdr:cxnSp macro="">
      <xdr:nvCxnSpPr>
        <xdr:cNvPr id="617" name="直線コネクタ 616">
          <a:extLst>
            <a:ext uri="{FF2B5EF4-FFF2-40B4-BE49-F238E27FC236}">
              <a16:creationId xmlns:a16="http://schemas.microsoft.com/office/drawing/2014/main" id="{3A40B18A-3495-4647-A406-FFE47FC19894}"/>
            </a:ext>
          </a:extLst>
        </xdr:cNvPr>
        <xdr:cNvCxnSpPr/>
      </xdr:nvCxnSpPr>
      <xdr:spPr>
        <a:xfrm>
          <a:off x="17988280" y="10597515"/>
          <a:ext cx="78994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158941</xdr:rowOff>
    </xdr:from>
    <xdr:to>
      <xdr:col>102</xdr:col>
      <xdr:colOff>165100</xdr:colOff>
      <xdr:row>63</xdr:row>
      <xdr:rowOff>89091</xdr:rowOff>
    </xdr:to>
    <xdr:sp macro="" textlink="">
      <xdr:nvSpPr>
        <xdr:cNvPr id="618" name="楕円 617">
          <a:extLst>
            <a:ext uri="{FF2B5EF4-FFF2-40B4-BE49-F238E27FC236}">
              <a16:creationId xmlns:a16="http://schemas.microsoft.com/office/drawing/2014/main" id="{85BD1905-C78A-41CB-9DBA-D1F478CDDFB1}"/>
            </a:ext>
          </a:extLst>
        </xdr:cNvPr>
        <xdr:cNvSpPr/>
      </xdr:nvSpPr>
      <xdr:spPr>
        <a:xfrm>
          <a:off x="17162780" y="105526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36195</xdr:rowOff>
    </xdr:from>
    <xdr:to>
      <xdr:col>107</xdr:col>
      <xdr:colOff>50800</xdr:colOff>
      <xdr:row>63</xdr:row>
      <xdr:rowOff>38291</xdr:rowOff>
    </xdr:to>
    <xdr:cxnSp macro="">
      <xdr:nvCxnSpPr>
        <xdr:cNvPr id="619" name="直線コネクタ 618">
          <a:extLst>
            <a:ext uri="{FF2B5EF4-FFF2-40B4-BE49-F238E27FC236}">
              <a16:creationId xmlns:a16="http://schemas.microsoft.com/office/drawing/2014/main" id="{6901CE2C-B1E9-4CDB-BB4B-D22C5B6766DA}"/>
            </a:ext>
          </a:extLst>
        </xdr:cNvPr>
        <xdr:cNvCxnSpPr/>
      </xdr:nvCxnSpPr>
      <xdr:spPr>
        <a:xfrm flipV="1">
          <a:off x="17213580" y="10597515"/>
          <a:ext cx="7747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159512</xdr:rowOff>
    </xdr:from>
    <xdr:to>
      <xdr:col>98</xdr:col>
      <xdr:colOff>38100</xdr:colOff>
      <xdr:row>63</xdr:row>
      <xdr:rowOff>89662</xdr:rowOff>
    </xdr:to>
    <xdr:sp macro="" textlink="">
      <xdr:nvSpPr>
        <xdr:cNvPr id="620" name="楕円 619">
          <a:extLst>
            <a:ext uri="{FF2B5EF4-FFF2-40B4-BE49-F238E27FC236}">
              <a16:creationId xmlns:a16="http://schemas.microsoft.com/office/drawing/2014/main" id="{1F737C30-4CD2-4753-9239-E4DC6E3FD136}"/>
            </a:ext>
          </a:extLst>
        </xdr:cNvPr>
        <xdr:cNvSpPr/>
      </xdr:nvSpPr>
      <xdr:spPr>
        <a:xfrm>
          <a:off x="16388080" y="105531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38291</xdr:rowOff>
    </xdr:from>
    <xdr:to>
      <xdr:col>102</xdr:col>
      <xdr:colOff>114300</xdr:colOff>
      <xdr:row>63</xdr:row>
      <xdr:rowOff>38862</xdr:rowOff>
    </xdr:to>
    <xdr:cxnSp macro="">
      <xdr:nvCxnSpPr>
        <xdr:cNvPr id="621" name="直線コネクタ 620">
          <a:extLst>
            <a:ext uri="{FF2B5EF4-FFF2-40B4-BE49-F238E27FC236}">
              <a16:creationId xmlns:a16="http://schemas.microsoft.com/office/drawing/2014/main" id="{63418A55-3138-4C96-95A9-A4BDB85B579B}"/>
            </a:ext>
          </a:extLst>
        </xdr:cNvPr>
        <xdr:cNvCxnSpPr/>
      </xdr:nvCxnSpPr>
      <xdr:spPr>
        <a:xfrm flipV="1">
          <a:off x="16431260" y="10599611"/>
          <a:ext cx="78232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136097</xdr:rowOff>
    </xdr:from>
    <xdr:ext cx="469744" cy="259045"/>
    <xdr:sp macro="" textlink="">
      <xdr:nvSpPr>
        <xdr:cNvPr id="622" name="n_1aveValue【学校施設】&#10;一人当たり面積">
          <a:extLst>
            <a:ext uri="{FF2B5EF4-FFF2-40B4-BE49-F238E27FC236}">
              <a16:creationId xmlns:a16="http://schemas.microsoft.com/office/drawing/2014/main" id="{F8A557B6-78A5-4D52-BB05-4646F6646809}"/>
            </a:ext>
          </a:extLst>
        </xdr:cNvPr>
        <xdr:cNvSpPr txBox="1"/>
      </xdr:nvSpPr>
      <xdr:spPr>
        <a:xfrm>
          <a:off x="18561127" y="1002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146194</xdr:rowOff>
    </xdr:from>
    <xdr:ext cx="469744" cy="259045"/>
    <xdr:sp macro="" textlink="">
      <xdr:nvSpPr>
        <xdr:cNvPr id="623" name="n_2aveValue【学校施設】&#10;一人当たり面積">
          <a:extLst>
            <a:ext uri="{FF2B5EF4-FFF2-40B4-BE49-F238E27FC236}">
              <a16:creationId xmlns:a16="http://schemas.microsoft.com/office/drawing/2014/main" id="{D889894B-18A6-499C-AD14-88D5974DF4C7}"/>
            </a:ext>
          </a:extLst>
        </xdr:cNvPr>
        <xdr:cNvSpPr txBox="1"/>
      </xdr:nvSpPr>
      <xdr:spPr>
        <a:xfrm>
          <a:off x="17776267" y="1003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169435</xdr:rowOff>
    </xdr:from>
    <xdr:ext cx="469744" cy="259045"/>
    <xdr:sp macro="" textlink="">
      <xdr:nvSpPr>
        <xdr:cNvPr id="624" name="n_3aveValue【学校施設】&#10;一人当たり面積">
          <a:extLst>
            <a:ext uri="{FF2B5EF4-FFF2-40B4-BE49-F238E27FC236}">
              <a16:creationId xmlns:a16="http://schemas.microsoft.com/office/drawing/2014/main" id="{DDD3FBE3-C6DE-4D52-80F9-649459A24A05}"/>
            </a:ext>
          </a:extLst>
        </xdr:cNvPr>
        <xdr:cNvSpPr txBox="1"/>
      </xdr:nvSpPr>
      <xdr:spPr>
        <a:xfrm>
          <a:off x="17001567" y="1006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9034</xdr:rowOff>
    </xdr:from>
    <xdr:ext cx="469744" cy="259045"/>
    <xdr:sp macro="" textlink="">
      <xdr:nvSpPr>
        <xdr:cNvPr id="625" name="n_4aveValue【学校施設】&#10;一人当たり面積">
          <a:extLst>
            <a:ext uri="{FF2B5EF4-FFF2-40B4-BE49-F238E27FC236}">
              <a16:creationId xmlns:a16="http://schemas.microsoft.com/office/drawing/2014/main" id="{199FAD13-BCCC-4ADF-8AFC-441EDBB022BF}"/>
            </a:ext>
          </a:extLst>
        </xdr:cNvPr>
        <xdr:cNvSpPr txBox="1"/>
      </xdr:nvSpPr>
      <xdr:spPr>
        <a:xfrm>
          <a:off x="16226867" y="1006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80598</xdr:rowOff>
    </xdr:from>
    <xdr:ext cx="469744" cy="259045"/>
    <xdr:sp macro="" textlink="">
      <xdr:nvSpPr>
        <xdr:cNvPr id="626" name="n_1mainValue【学校施設】&#10;一人当たり面積">
          <a:extLst>
            <a:ext uri="{FF2B5EF4-FFF2-40B4-BE49-F238E27FC236}">
              <a16:creationId xmlns:a16="http://schemas.microsoft.com/office/drawing/2014/main" id="{5BB186C0-2DDC-4F5E-95A6-F498C09E875A}"/>
            </a:ext>
          </a:extLst>
        </xdr:cNvPr>
        <xdr:cNvSpPr txBox="1"/>
      </xdr:nvSpPr>
      <xdr:spPr>
        <a:xfrm>
          <a:off x="18561127" y="1064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78122</xdr:rowOff>
    </xdr:from>
    <xdr:ext cx="469744" cy="259045"/>
    <xdr:sp macro="" textlink="">
      <xdr:nvSpPr>
        <xdr:cNvPr id="627" name="n_2mainValue【学校施設】&#10;一人当たり面積">
          <a:extLst>
            <a:ext uri="{FF2B5EF4-FFF2-40B4-BE49-F238E27FC236}">
              <a16:creationId xmlns:a16="http://schemas.microsoft.com/office/drawing/2014/main" id="{F80C0067-803B-4CE5-9DB1-70CF683E6FB9}"/>
            </a:ext>
          </a:extLst>
        </xdr:cNvPr>
        <xdr:cNvSpPr txBox="1"/>
      </xdr:nvSpPr>
      <xdr:spPr>
        <a:xfrm>
          <a:off x="17776267" y="1063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80218</xdr:rowOff>
    </xdr:from>
    <xdr:ext cx="469744" cy="259045"/>
    <xdr:sp macro="" textlink="">
      <xdr:nvSpPr>
        <xdr:cNvPr id="628" name="n_3mainValue【学校施設】&#10;一人当たり面積">
          <a:extLst>
            <a:ext uri="{FF2B5EF4-FFF2-40B4-BE49-F238E27FC236}">
              <a16:creationId xmlns:a16="http://schemas.microsoft.com/office/drawing/2014/main" id="{6815ADED-CD63-4E32-B80C-257CD9E5BFD7}"/>
            </a:ext>
          </a:extLst>
        </xdr:cNvPr>
        <xdr:cNvSpPr txBox="1"/>
      </xdr:nvSpPr>
      <xdr:spPr>
        <a:xfrm>
          <a:off x="17001567" y="10641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80789</xdr:rowOff>
    </xdr:from>
    <xdr:ext cx="469744" cy="259045"/>
    <xdr:sp macro="" textlink="">
      <xdr:nvSpPr>
        <xdr:cNvPr id="629" name="n_4mainValue【学校施設】&#10;一人当たり面積">
          <a:extLst>
            <a:ext uri="{FF2B5EF4-FFF2-40B4-BE49-F238E27FC236}">
              <a16:creationId xmlns:a16="http://schemas.microsoft.com/office/drawing/2014/main" id="{7A04394D-A8B1-4712-ADB6-00A6DD5CBCA5}"/>
            </a:ext>
          </a:extLst>
        </xdr:cNvPr>
        <xdr:cNvSpPr txBox="1"/>
      </xdr:nvSpPr>
      <xdr:spPr>
        <a:xfrm>
          <a:off x="16226867" y="1064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7886DCC2-5444-4F4E-9C60-83FBA5016ECA}"/>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E16E38F1-7C27-43AE-8EA5-20BA4DECDB44}"/>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F1CB26FC-8276-4BD5-B427-9A89C829CE97}"/>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45050073-462F-4596-98B4-658DB495230A}"/>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7A53EE02-536D-41B8-8394-26944062BCF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4BF62477-1DA6-4DE3-8DC3-EBDBBCEAEDB5}"/>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32E6C914-DB6F-4C8F-ADE8-96AB3E3B6218}"/>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BC6B1029-3544-4C0B-AED1-2946A5DEFC1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a16="http://schemas.microsoft.com/office/drawing/2014/main" id="{6C7EE673-00D8-4AEE-A960-AB5A27C77697}"/>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a16="http://schemas.microsoft.com/office/drawing/2014/main" id="{58EF60C0-9314-4DBF-8572-0E4D8AE97164}"/>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a16="http://schemas.microsoft.com/office/drawing/2014/main" id="{A8D958D2-A5C7-4F1D-96C1-1F364ACBCC3C}"/>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1" name="直線コネクタ 640">
          <a:extLst>
            <a:ext uri="{FF2B5EF4-FFF2-40B4-BE49-F238E27FC236}">
              <a16:creationId xmlns:a16="http://schemas.microsoft.com/office/drawing/2014/main" id="{DE69BC04-C4DD-47E7-A49F-B0E4934A558D}"/>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2" name="テキスト ボックス 641">
          <a:extLst>
            <a:ext uri="{FF2B5EF4-FFF2-40B4-BE49-F238E27FC236}">
              <a16:creationId xmlns:a16="http://schemas.microsoft.com/office/drawing/2014/main" id="{4E6E3001-62A7-4092-A9DF-423A049393FA}"/>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3" name="直線コネクタ 642">
          <a:extLst>
            <a:ext uri="{FF2B5EF4-FFF2-40B4-BE49-F238E27FC236}">
              <a16:creationId xmlns:a16="http://schemas.microsoft.com/office/drawing/2014/main" id="{31EAF08A-8C12-49DE-8BBC-6D9D223EDDF8}"/>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4" name="テキスト ボックス 643">
          <a:extLst>
            <a:ext uri="{FF2B5EF4-FFF2-40B4-BE49-F238E27FC236}">
              <a16:creationId xmlns:a16="http://schemas.microsoft.com/office/drawing/2014/main" id="{540BFACE-6135-44F5-82E8-85D64401D115}"/>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5" name="直線コネクタ 644">
          <a:extLst>
            <a:ext uri="{FF2B5EF4-FFF2-40B4-BE49-F238E27FC236}">
              <a16:creationId xmlns:a16="http://schemas.microsoft.com/office/drawing/2014/main" id="{DF51A0AC-22B7-4AED-82CF-2067E2550987}"/>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6" name="テキスト ボックス 645">
          <a:extLst>
            <a:ext uri="{FF2B5EF4-FFF2-40B4-BE49-F238E27FC236}">
              <a16:creationId xmlns:a16="http://schemas.microsoft.com/office/drawing/2014/main" id="{79E8245A-4FBC-4E8F-98A2-77C5432A7425}"/>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7" name="直線コネクタ 646">
          <a:extLst>
            <a:ext uri="{FF2B5EF4-FFF2-40B4-BE49-F238E27FC236}">
              <a16:creationId xmlns:a16="http://schemas.microsoft.com/office/drawing/2014/main" id="{C5A9FE8C-B4E2-43B8-A771-28E239EF6804}"/>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8" name="テキスト ボックス 647">
          <a:extLst>
            <a:ext uri="{FF2B5EF4-FFF2-40B4-BE49-F238E27FC236}">
              <a16:creationId xmlns:a16="http://schemas.microsoft.com/office/drawing/2014/main" id="{E9B2DCC5-B847-40BF-BD41-F5C29A1BD85F}"/>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9" name="直線コネクタ 648">
          <a:extLst>
            <a:ext uri="{FF2B5EF4-FFF2-40B4-BE49-F238E27FC236}">
              <a16:creationId xmlns:a16="http://schemas.microsoft.com/office/drawing/2014/main" id="{0CE7D8FE-1758-4C43-974B-595C0A0DC8D9}"/>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0" name="テキスト ボックス 649">
          <a:extLst>
            <a:ext uri="{FF2B5EF4-FFF2-40B4-BE49-F238E27FC236}">
              <a16:creationId xmlns:a16="http://schemas.microsoft.com/office/drawing/2014/main" id="{77BC6B9D-BD75-476E-A5B9-31245BCB71EB}"/>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340ADFFD-0E79-4D60-8AF5-63F0230B2BFE}"/>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2" name="テキスト ボックス 651">
          <a:extLst>
            <a:ext uri="{FF2B5EF4-FFF2-40B4-BE49-F238E27FC236}">
              <a16:creationId xmlns:a16="http://schemas.microsoft.com/office/drawing/2014/main" id="{574F21C1-4C0D-4B64-94CF-32842BA8AF93}"/>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3" name="【児童館】&#10;有形固定資産減価償却率グラフ枠">
          <a:extLst>
            <a:ext uri="{FF2B5EF4-FFF2-40B4-BE49-F238E27FC236}">
              <a16:creationId xmlns:a16="http://schemas.microsoft.com/office/drawing/2014/main" id="{45F7D8C3-31F0-4FA8-B10F-2AB27D50298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87630</xdr:rowOff>
    </xdr:from>
    <xdr:to>
      <xdr:col>85</xdr:col>
      <xdr:colOff>126364</xdr:colOff>
      <xdr:row>86</xdr:row>
      <xdr:rowOff>114300</xdr:rowOff>
    </xdr:to>
    <xdr:cxnSp macro="">
      <xdr:nvCxnSpPr>
        <xdr:cNvPr id="654" name="直線コネクタ 653">
          <a:extLst>
            <a:ext uri="{FF2B5EF4-FFF2-40B4-BE49-F238E27FC236}">
              <a16:creationId xmlns:a16="http://schemas.microsoft.com/office/drawing/2014/main" id="{68461CE7-F807-4E20-856F-5EA94938604A}"/>
            </a:ext>
          </a:extLst>
        </xdr:cNvPr>
        <xdr:cNvCxnSpPr/>
      </xdr:nvCxnSpPr>
      <xdr:spPr>
        <a:xfrm flipV="1">
          <a:off x="14375764" y="129959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5" name="【児童館】&#10;有形固定資産減価償却率最小値テキスト">
          <a:extLst>
            <a:ext uri="{FF2B5EF4-FFF2-40B4-BE49-F238E27FC236}">
              <a16:creationId xmlns:a16="http://schemas.microsoft.com/office/drawing/2014/main" id="{B14C8588-6EB3-40D7-B808-4837D413F2F9}"/>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6" name="直線コネクタ 655">
          <a:extLst>
            <a:ext uri="{FF2B5EF4-FFF2-40B4-BE49-F238E27FC236}">
              <a16:creationId xmlns:a16="http://schemas.microsoft.com/office/drawing/2014/main" id="{474BBBB4-C78D-47A6-80D8-7F08E7D95C2F}"/>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34307</xdr:rowOff>
    </xdr:from>
    <xdr:ext cx="405111" cy="259045"/>
    <xdr:sp macro="" textlink="">
      <xdr:nvSpPr>
        <xdr:cNvPr id="657" name="【児童館】&#10;有形固定資産減価償却率最大値テキスト">
          <a:extLst>
            <a:ext uri="{FF2B5EF4-FFF2-40B4-BE49-F238E27FC236}">
              <a16:creationId xmlns:a16="http://schemas.microsoft.com/office/drawing/2014/main" id="{C1CD73BB-2EFF-47BC-8942-CD2F39AD35F2}"/>
            </a:ext>
          </a:extLst>
        </xdr:cNvPr>
        <xdr:cNvSpPr txBox="1"/>
      </xdr:nvSpPr>
      <xdr:spPr>
        <a:xfrm>
          <a:off x="14414500" y="1277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87630</xdr:rowOff>
    </xdr:from>
    <xdr:to>
      <xdr:col>86</xdr:col>
      <xdr:colOff>25400</xdr:colOff>
      <xdr:row>77</xdr:row>
      <xdr:rowOff>87630</xdr:rowOff>
    </xdr:to>
    <xdr:cxnSp macro="">
      <xdr:nvCxnSpPr>
        <xdr:cNvPr id="658" name="直線コネクタ 657">
          <a:extLst>
            <a:ext uri="{FF2B5EF4-FFF2-40B4-BE49-F238E27FC236}">
              <a16:creationId xmlns:a16="http://schemas.microsoft.com/office/drawing/2014/main" id="{9D3A6BBA-A92A-4012-8984-89370AB83FF4}"/>
            </a:ext>
          </a:extLst>
        </xdr:cNvPr>
        <xdr:cNvCxnSpPr/>
      </xdr:nvCxnSpPr>
      <xdr:spPr>
        <a:xfrm>
          <a:off x="14287500" y="12995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101616</xdr:rowOff>
    </xdr:from>
    <xdr:ext cx="405111" cy="259045"/>
    <xdr:sp macro="" textlink="">
      <xdr:nvSpPr>
        <xdr:cNvPr id="659" name="【児童館】&#10;有形固定資産減価償却率平均値テキスト">
          <a:extLst>
            <a:ext uri="{FF2B5EF4-FFF2-40B4-BE49-F238E27FC236}">
              <a16:creationId xmlns:a16="http://schemas.microsoft.com/office/drawing/2014/main" id="{54EEC02C-64C5-4CF2-8C88-9770CE454132}"/>
            </a:ext>
          </a:extLst>
        </xdr:cNvPr>
        <xdr:cNvSpPr txBox="1"/>
      </xdr:nvSpPr>
      <xdr:spPr>
        <a:xfrm>
          <a:off x="14414500" y="136804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78739</xdr:rowOff>
    </xdr:from>
    <xdr:to>
      <xdr:col>85</xdr:col>
      <xdr:colOff>177800</xdr:colOff>
      <xdr:row>83</xdr:row>
      <xdr:rowOff>8889</xdr:rowOff>
    </xdr:to>
    <xdr:sp macro="" textlink="">
      <xdr:nvSpPr>
        <xdr:cNvPr id="660" name="フローチャート: 判断 659">
          <a:extLst>
            <a:ext uri="{FF2B5EF4-FFF2-40B4-BE49-F238E27FC236}">
              <a16:creationId xmlns:a16="http://schemas.microsoft.com/office/drawing/2014/main" id="{538EE91F-D101-46B9-9B40-5B72D525EC3F}"/>
            </a:ext>
          </a:extLst>
        </xdr:cNvPr>
        <xdr:cNvSpPr/>
      </xdr:nvSpPr>
      <xdr:spPr>
        <a:xfrm>
          <a:off x="14325600" y="1382521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31114</xdr:rowOff>
    </xdr:from>
    <xdr:to>
      <xdr:col>81</xdr:col>
      <xdr:colOff>101600</xdr:colOff>
      <xdr:row>82</xdr:row>
      <xdr:rowOff>132714</xdr:rowOff>
    </xdr:to>
    <xdr:sp macro="" textlink="">
      <xdr:nvSpPr>
        <xdr:cNvPr id="661" name="フローチャート: 判断 660">
          <a:extLst>
            <a:ext uri="{FF2B5EF4-FFF2-40B4-BE49-F238E27FC236}">
              <a16:creationId xmlns:a16="http://schemas.microsoft.com/office/drawing/2014/main" id="{BB66BFD8-C81E-423D-8424-D34C52055ECA}"/>
            </a:ext>
          </a:extLst>
        </xdr:cNvPr>
        <xdr:cNvSpPr/>
      </xdr:nvSpPr>
      <xdr:spPr>
        <a:xfrm>
          <a:off x="13578840" y="1377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166370</xdr:rowOff>
    </xdr:from>
    <xdr:to>
      <xdr:col>76</xdr:col>
      <xdr:colOff>165100</xdr:colOff>
      <xdr:row>82</xdr:row>
      <xdr:rowOff>96520</xdr:rowOff>
    </xdr:to>
    <xdr:sp macro="" textlink="">
      <xdr:nvSpPr>
        <xdr:cNvPr id="662" name="フローチャート: 判断 661">
          <a:extLst>
            <a:ext uri="{FF2B5EF4-FFF2-40B4-BE49-F238E27FC236}">
              <a16:creationId xmlns:a16="http://schemas.microsoft.com/office/drawing/2014/main" id="{78A7717C-132D-4B1A-BBB7-C7257DF50792}"/>
            </a:ext>
          </a:extLst>
        </xdr:cNvPr>
        <xdr:cNvSpPr/>
      </xdr:nvSpPr>
      <xdr:spPr>
        <a:xfrm>
          <a:off x="12804140" y="1374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23495</xdr:rowOff>
    </xdr:from>
    <xdr:to>
      <xdr:col>72</xdr:col>
      <xdr:colOff>38100</xdr:colOff>
      <xdr:row>82</xdr:row>
      <xdr:rowOff>125095</xdr:rowOff>
    </xdr:to>
    <xdr:sp macro="" textlink="">
      <xdr:nvSpPr>
        <xdr:cNvPr id="663" name="フローチャート: 判断 662">
          <a:extLst>
            <a:ext uri="{FF2B5EF4-FFF2-40B4-BE49-F238E27FC236}">
              <a16:creationId xmlns:a16="http://schemas.microsoft.com/office/drawing/2014/main" id="{F2E26FB3-E0AD-4BA9-9646-B8B8B7D5EEF6}"/>
            </a:ext>
          </a:extLst>
        </xdr:cNvPr>
        <xdr:cNvSpPr/>
      </xdr:nvSpPr>
      <xdr:spPr>
        <a:xfrm>
          <a:off x="12029440" y="137699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145414</xdr:rowOff>
    </xdr:from>
    <xdr:to>
      <xdr:col>67</xdr:col>
      <xdr:colOff>101600</xdr:colOff>
      <xdr:row>82</xdr:row>
      <xdr:rowOff>75564</xdr:rowOff>
    </xdr:to>
    <xdr:sp macro="" textlink="">
      <xdr:nvSpPr>
        <xdr:cNvPr id="664" name="フローチャート: 判断 663">
          <a:extLst>
            <a:ext uri="{FF2B5EF4-FFF2-40B4-BE49-F238E27FC236}">
              <a16:creationId xmlns:a16="http://schemas.microsoft.com/office/drawing/2014/main" id="{00163BB4-7EE7-4C7F-9D38-5AFD12B61246}"/>
            </a:ext>
          </a:extLst>
        </xdr:cNvPr>
        <xdr:cNvSpPr/>
      </xdr:nvSpPr>
      <xdr:spPr>
        <a:xfrm>
          <a:off x="11231880" y="13724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8C77E26B-1824-4EB1-8369-C595E0EEB3FD}"/>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481775FA-5327-4BD6-B550-2398C5E88EA6}"/>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2152AB22-4C2F-4CE0-8296-C420C70B6832}"/>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ACBACDA1-EB1F-4E94-98FB-E19C407B7449}"/>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F692D146-05BB-4B70-803C-15C249239E88}"/>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145414</xdr:rowOff>
    </xdr:from>
    <xdr:to>
      <xdr:col>85</xdr:col>
      <xdr:colOff>177800</xdr:colOff>
      <xdr:row>86</xdr:row>
      <xdr:rowOff>75564</xdr:rowOff>
    </xdr:to>
    <xdr:sp macro="" textlink="">
      <xdr:nvSpPr>
        <xdr:cNvPr id="670" name="楕円 669">
          <a:extLst>
            <a:ext uri="{FF2B5EF4-FFF2-40B4-BE49-F238E27FC236}">
              <a16:creationId xmlns:a16="http://schemas.microsoft.com/office/drawing/2014/main" id="{47141021-3EA1-4A37-99B7-65227B38659A}"/>
            </a:ext>
          </a:extLst>
        </xdr:cNvPr>
        <xdr:cNvSpPr/>
      </xdr:nvSpPr>
      <xdr:spPr>
        <a:xfrm>
          <a:off x="14325600" y="1439481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60341</xdr:rowOff>
    </xdr:from>
    <xdr:ext cx="405111" cy="259045"/>
    <xdr:sp macro="" textlink="">
      <xdr:nvSpPr>
        <xdr:cNvPr id="671" name="【児童館】&#10;有形固定資産減価償却率該当値テキスト">
          <a:extLst>
            <a:ext uri="{FF2B5EF4-FFF2-40B4-BE49-F238E27FC236}">
              <a16:creationId xmlns:a16="http://schemas.microsoft.com/office/drawing/2014/main" id="{7E083848-C77B-482C-8F3B-6BE47802DBBE}"/>
            </a:ext>
          </a:extLst>
        </xdr:cNvPr>
        <xdr:cNvSpPr txBox="1"/>
      </xdr:nvSpPr>
      <xdr:spPr>
        <a:xfrm>
          <a:off x="14414500" y="14309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107314</xdr:rowOff>
    </xdr:from>
    <xdr:to>
      <xdr:col>81</xdr:col>
      <xdr:colOff>101600</xdr:colOff>
      <xdr:row>86</xdr:row>
      <xdr:rowOff>37464</xdr:rowOff>
    </xdr:to>
    <xdr:sp macro="" textlink="">
      <xdr:nvSpPr>
        <xdr:cNvPr id="672" name="楕円 671">
          <a:extLst>
            <a:ext uri="{FF2B5EF4-FFF2-40B4-BE49-F238E27FC236}">
              <a16:creationId xmlns:a16="http://schemas.microsoft.com/office/drawing/2014/main" id="{00094FA3-CCEB-4D7F-8643-634387EB23B1}"/>
            </a:ext>
          </a:extLst>
        </xdr:cNvPr>
        <xdr:cNvSpPr/>
      </xdr:nvSpPr>
      <xdr:spPr>
        <a:xfrm>
          <a:off x="13578840" y="143567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158114</xdr:rowOff>
    </xdr:from>
    <xdr:to>
      <xdr:col>85</xdr:col>
      <xdr:colOff>127000</xdr:colOff>
      <xdr:row>86</xdr:row>
      <xdr:rowOff>24764</xdr:rowOff>
    </xdr:to>
    <xdr:cxnSp macro="">
      <xdr:nvCxnSpPr>
        <xdr:cNvPr id="673" name="直線コネクタ 672">
          <a:extLst>
            <a:ext uri="{FF2B5EF4-FFF2-40B4-BE49-F238E27FC236}">
              <a16:creationId xmlns:a16="http://schemas.microsoft.com/office/drawing/2014/main" id="{27443936-CEE8-4155-B249-04F02A9A2F3B}"/>
            </a:ext>
          </a:extLst>
        </xdr:cNvPr>
        <xdr:cNvCxnSpPr/>
      </xdr:nvCxnSpPr>
      <xdr:spPr>
        <a:xfrm>
          <a:off x="13629640" y="14407514"/>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69214</xdr:rowOff>
    </xdr:from>
    <xdr:to>
      <xdr:col>76</xdr:col>
      <xdr:colOff>165100</xdr:colOff>
      <xdr:row>85</xdr:row>
      <xdr:rowOff>170814</xdr:rowOff>
    </xdr:to>
    <xdr:sp macro="" textlink="">
      <xdr:nvSpPr>
        <xdr:cNvPr id="674" name="楕円 673">
          <a:extLst>
            <a:ext uri="{FF2B5EF4-FFF2-40B4-BE49-F238E27FC236}">
              <a16:creationId xmlns:a16="http://schemas.microsoft.com/office/drawing/2014/main" id="{64EC6D7E-B2E8-4951-BCFF-CFEF861CEC54}"/>
            </a:ext>
          </a:extLst>
        </xdr:cNvPr>
        <xdr:cNvSpPr/>
      </xdr:nvSpPr>
      <xdr:spPr>
        <a:xfrm>
          <a:off x="12804140" y="1431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120014</xdr:rowOff>
    </xdr:from>
    <xdr:to>
      <xdr:col>81</xdr:col>
      <xdr:colOff>50800</xdr:colOff>
      <xdr:row>85</xdr:row>
      <xdr:rowOff>158114</xdr:rowOff>
    </xdr:to>
    <xdr:cxnSp macro="">
      <xdr:nvCxnSpPr>
        <xdr:cNvPr id="675" name="直線コネクタ 674">
          <a:extLst>
            <a:ext uri="{FF2B5EF4-FFF2-40B4-BE49-F238E27FC236}">
              <a16:creationId xmlns:a16="http://schemas.microsoft.com/office/drawing/2014/main" id="{DAD96894-70A5-4437-BBB1-D7758EA5ED09}"/>
            </a:ext>
          </a:extLst>
        </xdr:cNvPr>
        <xdr:cNvCxnSpPr/>
      </xdr:nvCxnSpPr>
      <xdr:spPr>
        <a:xfrm>
          <a:off x="12854940" y="14369414"/>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29211</xdr:rowOff>
    </xdr:from>
    <xdr:to>
      <xdr:col>72</xdr:col>
      <xdr:colOff>38100</xdr:colOff>
      <xdr:row>85</xdr:row>
      <xdr:rowOff>130811</xdr:rowOff>
    </xdr:to>
    <xdr:sp macro="" textlink="">
      <xdr:nvSpPr>
        <xdr:cNvPr id="676" name="楕円 675">
          <a:extLst>
            <a:ext uri="{FF2B5EF4-FFF2-40B4-BE49-F238E27FC236}">
              <a16:creationId xmlns:a16="http://schemas.microsoft.com/office/drawing/2014/main" id="{8BCABEF6-C5D8-4991-B1A2-715E9D5F7345}"/>
            </a:ext>
          </a:extLst>
        </xdr:cNvPr>
        <xdr:cNvSpPr/>
      </xdr:nvSpPr>
      <xdr:spPr>
        <a:xfrm>
          <a:off x="12029440" y="142786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80011</xdr:rowOff>
    </xdr:from>
    <xdr:to>
      <xdr:col>76</xdr:col>
      <xdr:colOff>114300</xdr:colOff>
      <xdr:row>85</xdr:row>
      <xdr:rowOff>120014</xdr:rowOff>
    </xdr:to>
    <xdr:cxnSp macro="">
      <xdr:nvCxnSpPr>
        <xdr:cNvPr id="677" name="直線コネクタ 676">
          <a:extLst>
            <a:ext uri="{FF2B5EF4-FFF2-40B4-BE49-F238E27FC236}">
              <a16:creationId xmlns:a16="http://schemas.microsoft.com/office/drawing/2014/main" id="{8D7E05EF-B9B1-4395-9922-8075AE3AB8AB}"/>
            </a:ext>
          </a:extLst>
        </xdr:cNvPr>
        <xdr:cNvCxnSpPr/>
      </xdr:nvCxnSpPr>
      <xdr:spPr>
        <a:xfrm>
          <a:off x="12072620" y="14329411"/>
          <a:ext cx="78232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162561</xdr:rowOff>
    </xdr:from>
    <xdr:to>
      <xdr:col>67</xdr:col>
      <xdr:colOff>101600</xdr:colOff>
      <xdr:row>85</xdr:row>
      <xdr:rowOff>92711</xdr:rowOff>
    </xdr:to>
    <xdr:sp macro="" textlink="">
      <xdr:nvSpPr>
        <xdr:cNvPr id="678" name="楕円 677">
          <a:extLst>
            <a:ext uri="{FF2B5EF4-FFF2-40B4-BE49-F238E27FC236}">
              <a16:creationId xmlns:a16="http://schemas.microsoft.com/office/drawing/2014/main" id="{32505081-808D-49D1-AFA0-3FDFEE70C9E2}"/>
            </a:ext>
          </a:extLst>
        </xdr:cNvPr>
        <xdr:cNvSpPr/>
      </xdr:nvSpPr>
      <xdr:spPr>
        <a:xfrm>
          <a:off x="11231880" y="142443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41911</xdr:rowOff>
    </xdr:from>
    <xdr:to>
      <xdr:col>71</xdr:col>
      <xdr:colOff>177800</xdr:colOff>
      <xdr:row>85</xdr:row>
      <xdr:rowOff>80011</xdr:rowOff>
    </xdr:to>
    <xdr:cxnSp macro="">
      <xdr:nvCxnSpPr>
        <xdr:cNvPr id="679" name="直線コネクタ 678">
          <a:extLst>
            <a:ext uri="{FF2B5EF4-FFF2-40B4-BE49-F238E27FC236}">
              <a16:creationId xmlns:a16="http://schemas.microsoft.com/office/drawing/2014/main" id="{E4FE9D9F-6756-46CD-A037-ED4E5D46C0D8}"/>
            </a:ext>
          </a:extLst>
        </xdr:cNvPr>
        <xdr:cNvCxnSpPr/>
      </xdr:nvCxnSpPr>
      <xdr:spPr>
        <a:xfrm>
          <a:off x="11282680" y="14291311"/>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149241</xdr:rowOff>
    </xdr:from>
    <xdr:ext cx="405111" cy="259045"/>
    <xdr:sp macro="" textlink="">
      <xdr:nvSpPr>
        <xdr:cNvPr id="680" name="n_1aveValue【児童館】&#10;有形固定資産減価償却率">
          <a:extLst>
            <a:ext uri="{FF2B5EF4-FFF2-40B4-BE49-F238E27FC236}">
              <a16:creationId xmlns:a16="http://schemas.microsoft.com/office/drawing/2014/main" id="{1DF8E567-53B3-48DF-93EA-396B26C8BA29}"/>
            </a:ext>
          </a:extLst>
        </xdr:cNvPr>
        <xdr:cNvSpPr txBox="1"/>
      </xdr:nvSpPr>
      <xdr:spPr>
        <a:xfrm>
          <a:off x="13437244"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113047</xdr:rowOff>
    </xdr:from>
    <xdr:ext cx="405111" cy="259045"/>
    <xdr:sp macro="" textlink="">
      <xdr:nvSpPr>
        <xdr:cNvPr id="681" name="n_2aveValue【児童館】&#10;有形固定資産減価償却率">
          <a:extLst>
            <a:ext uri="{FF2B5EF4-FFF2-40B4-BE49-F238E27FC236}">
              <a16:creationId xmlns:a16="http://schemas.microsoft.com/office/drawing/2014/main" id="{45A0FBD0-6BCB-4F57-A584-65E1FF622251}"/>
            </a:ext>
          </a:extLst>
        </xdr:cNvPr>
        <xdr:cNvSpPr txBox="1"/>
      </xdr:nvSpPr>
      <xdr:spPr>
        <a:xfrm>
          <a:off x="126752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141622</xdr:rowOff>
    </xdr:from>
    <xdr:ext cx="405111" cy="259045"/>
    <xdr:sp macro="" textlink="">
      <xdr:nvSpPr>
        <xdr:cNvPr id="682" name="n_3aveValue【児童館】&#10;有形固定資産減価償却率">
          <a:extLst>
            <a:ext uri="{FF2B5EF4-FFF2-40B4-BE49-F238E27FC236}">
              <a16:creationId xmlns:a16="http://schemas.microsoft.com/office/drawing/2014/main" id="{C0005F7F-93D8-4370-928D-762DED83EAF7}"/>
            </a:ext>
          </a:extLst>
        </xdr:cNvPr>
        <xdr:cNvSpPr txBox="1"/>
      </xdr:nvSpPr>
      <xdr:spPr>
        <a:xfrm>
          <a:off x="11900544"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92091</xdr:rowOff>
    </xdr:from>
    <xdr:ext cx="405111" cy="259045"/>
    <xdr:sp macro="" textlink="">
      <xdr:nvSpPr>
        <xdr:cNvPr id="683" name="n_4aveValue【児童館】&#10;有形固定資産減価償却率">
          <a:extLst>
            <a:ext uri="{FF2B5EF4-FFF2-40B4-BE49-F238E27FC236}">
              <a16:creationId xmlns:a16="http://schemas.microsoft.com/office/drawing/2014/main" id="{2BB69703-DE7A-4D2E-B6D7-8C82FB9CACE2}"/>
            </a:ext>
          </a:extLst>
        </xdr:cNvPr>
        <xdr:cNvSpPr txBox="1"/>
      </xdr:nvSpPr>
      <xdr:spPr>
        <a:xfrm>
          <a:off x="1110298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28591</xdr:rowOff>
    </xdr:from>
    <xdr:ext cx="405111" cy="259045"/>
    <xdr:sp macro="" textlink="">
      <xdr:nvSpPr>
        <xdr:cNvPr id="684" name="n_1mainValue【児童館】&#10;有形固定資産減価償却率">
          <a:extLst>
            <a:ext uri="{FF2B5EF4-FFF2-40B4-BE49-F238E27FC236}">
              <a16:creationId xmlns:a16="http://schemas.microsoft.com/office/drawing/2014/main" id="{650C5660-5D3D-4E76-B6F0-1328C00A4FE0}"/>
            </a:ext>
          </a:extLst>
        </xdr:cNvPr>
        <xdr:cNvSpPr txBox="1"/>
      </xdr:nvSpPr>
      <xdr:spPr>
        <a:xfrm>
          <a:off x="13437244" y="14445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161941</xdr:rowOff>
    </xdr:from>
    <xdr:ext cx="405111" cy="259045"/>
    <xdr:sp macro="" textlink="">
      <xdr:nvSpPr>
        <xdr:cNvPr id="685" name="n_2mainValue【児童館】&#10;有形固定資産減価償却率">
          <a:extLst>
            <a:ext uri="{FF2B5EF4-FFF2-40B4-BE49-F238E27FC236}">
              <a16:creationId xmlns:a16="http://schemas.microsoft.com/office/drawing/2014/main" id="{AED9C154-0627-4704-8E0B-D69E5A4746F7}"/>
            </a:ext>
          </a:extLst>
        </xdr:cNvPr>
        <xdr:cNvSpPr txBox="1"/>
      </xdr:nvSpPr>
      <xdr:spPr>
        <a:xfrm>
          <a:off x="1267524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121938</xdr:rowOff>
    </xdr:from>
    <xdr:ext cx="405111" cy="259045"/>
    <xdr:sp macro="" textlink="">
      <xdr:nvSpPr>
        <xdr:cNvPr id="686" name="n_3mainValue【児童館】&#10;有形固定資産減価償却率">
          <a:extLst>
            <a:ext uri="{FF2B5EF4-FFF2-40B4-BE49-F238E27FC236}">
              <a16:creationId xmlns:a16="http://schemas.microsoft.com/office/drawing/2014/main" id="{4ED1DBC6-A285-43E8-96DA-A7814524DF9F}"/>
            </a:ext>
          </a:extLst>
        </xdr:cNvPr>
        <xdr:cNvSpPr txBox="1"/>
      </xdr:nvSpPr>
      <xdr:spPr>
        <a:xfrm>
          <a:off x="119005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83838</xdr:rowOff>
    </xdr:from>
    <xdr:ext cx="405111" cy="259045"/>
    <xdr:sp macro="" textlink="">
      <xdr:nvSpPr>
        <xdr:cNvPr id="687" name="n_4mainValue【児童館】&#10;有形固定資産減価償却率">
          <a:extLst>
            <a:ext uri="{FF2B5EF4-FFF2-40B4-BE49-F238E27FC236}">
              <a16:creationId xmlns:a16="http://schemas.microsoft.com/office/drawing/2014/main" id="{F35AD358-AD90-4E99-89F8-685671389A13}"/>
            </a:ext>
          </a:extLst>
        </xdr:cNvPr>
        <xdr:cNvSpPr txBox="1"/>
      </xdr:nvSpPr>
      <xdr:spPr>
        <a:xfrm>
          <a:off x="1110298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a:extLst>
            <a:ext uri="{FF2B5EF4-FFF2-40B4-BE49-F238E27FC236}">
              <a16:creationId xmlns:a16="http://schemas.microsoft.com/office/drawing/2014/main" id="{C37371DB-BCAB-4FEA-8B02-5BD6B8ADC24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a:extLst>
            <a:ext uri="{FF2B5EF4-FFF2-40B4-BE49-F238E27FC236}">
              <a16:creationId xmlns:a16="http://schemas.microsoft.com/office/drawing/2014/main" id="{4AB28E38-B3EF-40BD-9754-0F3FE567F7C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a:extLst>
            <a:ext uri="{FF2B5EF4-FFF2-40B4-BE49-F238E27FC236}">
              <a16:creationId xmlns:a16="http://schemas.microsoft.com/office/drawing/2014/main" id="{58DBAEB4-7F81-46BD-A7BA-615D808AE70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a:extLst>
            <a:ext uri="{FF2B5EF4-FFF2-40B4-BE49-F238E27FC236}">
              <a16:creationId xmlns:a16="http://schemas.microsoft.com/office/drawing/2014/main" id="{5BC2769E-F8EA-40BF-A215-C95A3A764B5B}"/>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a:extLst>
            <a:ext uri="{FF2B5EF4-FFF2-40B4-BE49-F238E27FC236}">
              <a16:creationId xmlns:a16="http://schemas.microsoft.com/office/drawing/2014/main" id="{9B1E5E84-3BD7-42FE-9BE5-B6799F3EFF4D}"/>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a:extLst>
            <a:ext uri="{FF2B5EF4-FFF2-40B4-BE49-F238E27FC236}">
              <a16:creationId xmlns:a16="http://schemas.microsoft.com/office/drawing/2014/main" id="{5E859D69-B343-4AB4-8DE1-AAEFA845A26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a:extLst>
            <a:ext uri="{FF2B5EF4-FFF2-40B4-BE49-F238E27FC236}">
              <a16:creationId xmlns:a16="http://schemas.microsoft.com/office/drawing/2014/main" id="{507D2D29-C9D8-4390-991A-37522D76080D}"/>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a:extLst>
            <a:ext uri="{FF2B5EF4-FFF2-40B4-BE49-F238E27FC236}">
              <a16:creationId xmlns:a16="http://schemas.microsoft.com/office/drawing/2014/main" id="{C77AA6A8-B7D1-4792-80A4-6E4DE8314CDB}"/>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a:extLst>
            <a:ext uri="{FF2B5EF4-FFF2-40B4-BE49-F238E27FC236}">
              <a16:creationId xmlns:a16="http://schemas.microsoft.com/office/drawing/2014/main" id="{16B3AE40-BCD0-4F93-B5CE-321EFA2DC18C}"/>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a:extLst>
            <a:ext uri="{FF2B5EF4-FFF2-40B4-BE49-F238E27FC236}">
              <a16:creationId xmlns:a16="http://schemas.microsoft.com/office/drawing/2014/main" id="{B288D0F8-018A-480B-AD7E-F9ED029B6684}"/>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8" name="直線コネクタ 697">
          <a:extLst>
            <a:ext uri="{FF2B5EF4-FFF2-40B4-BE49-F238E27FC236}">
              <a16:creationId xmlns:a16="http://schemas.microsoft.com/office/drawing/2014/main" id="{1DB3BAE8-60F4-44ED-AA1A-6B4B4443BCFC}"/>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9" name="テキスト ボックス 698">
          <a:extLst>
            <a:ext uri="{FF2B5EF4-FFF2-40B4-BE49-F238E27FC236}">
              <a16:creationId xmlns:a16="http://schemas.microsoft.com/office/drawing/2014/main" id="{DF93E2E0-7A2F-41BD-A97C-6E6ECF57912B}"/>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35D0CDF3-9B4C-45C2-ADB4-783472A70009}"/>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57093B87-A142-459B-9038-2AA0D4C27655}"/>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02" name="直線コネクタ 701">
          <a:extLst>
            <a:ext uri="{FF2B5EF4-FFF2-40B4-BE49-F238E27FC236}">
              <a16:creationId xmlns:a16="http://schemas.microsoft.com/office/drawing/2014/main" id="{5A09593B-BCED-42CD-BE33-7576BC927A83}"/>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03" name="テキスト ボックス 702">
          <a:extLst>
            <a:ext uri="{FF2B5EF4-FFF2-40B4-BE49-F238E27FC236}">
              <a16:creationId xmlns:a16="http://schemas.microsoft.com/office/drawing/2014/main" id="{89BF9ED9-9EC7-4935-8305-A90A66E364D2}"/>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2694A343-37DA-4653-92CA-74A64045FBDD}"/>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55459C89-9797-4D68-810A-527AF3F69849}"/>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a:extLst>
            <a:ext uri="{FF2B5EF4-FFF2-40B4-BE49-F238E27FC236}">
              <a16:creationId xmlns:a16="http://schemas.microsoft.com/office/drawing/2014/main" id="{54591D83-15B5-4B90-A6C0-E6623EA737F5}"/>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84</xdr:row>
      <xdr:rowOff>169545</xdr:rowOff>
    </xdr:to>
    <xdr:cxnSp macro="">
      <xdr:nvCxnSpPr>
        <xdr:cNvPr id="707" name="直線コネクタ 706">
          <a:extLst>
            <a:ext uri="{FF2B5EF4-FFF2-40B4-BE49-F238E27FC236}">
              <a16:creationId xmlns:a16="http://schemas.microsoft.com/office/drawing/2014/main" id="{26BA9CA6-8218-4DBB-BBCC-778F9C9B005A}"/>
            </a:ext>
          </a:extLst>
        </xdr:cNvPr>
        <xdr:cNvCxnSpPr/>
      </xdr:nvCxnSpPr>
      <xdr:spPr>
        <a:xfrm flipV="1">
          <a:off x="19509104" y="13085445"/>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1922</xdr:rowOff>
    </xdr:from>
    <xdr:ext cx="469744" cy="259045"/>
    <xdr:sp macro="" textlink="">
      <xdr:nvSpPr>
        <xdr:cNvPr id="708" name="【児童館】&#10;一人当たり面積最小値テキスト">
          <a:extLst>
            <a:ext uri="{FF2B5EF4-FFF2-40B4-BE49-F238E27FC236}">
              <a16:creationId xmlns:a16="http://schemas.microsoft.com/office/drawing/2014/main" id="{0011F081-00D9-44AF-BF34-542D7FE8D920}"/>
            </a:ext>
          </a:extLst>
        </xdr:cNvPr>
        <xdr:cNvSpPr txBox="1"/>
      </xdr:nvSpPr>
      <xdr:spPr>
        <a:xfrm>
          <a:off x="19547840" y="1425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169545</xdr:rowOff>
    </xdr:from>
    <xdr:to>
      <xdr:col>116</xdr:col>
      <xdr:colOff>152400</xdr:colOff>
      <xdr:row>84</xdr:row>
      <xdr:rowOff>169545</xdr:rowOff>
    </xdr:to>
    <xdr:cxnSp macro="">
      <xdr:nvCxnSpPr>
        <xdr:cNvPr id="709" name="直線コネクタ 708">
          <a:extLst>
            <a:ext uri="{FF2B5EF4-FFF2-40B4-BE49-F238E27FC236}">
              <a16:creationId xmlns:a16="http://schemas.microsoft.com/office/drawing/2014/main" id="{ADE0DBEF-8BEF-4DB0-9070-3CCA4B98CD08}"/>
            </a:ext>
          </a:extLst>
        </xdr:cNvPr>
        <xdr:cNvCxnSpPr/>
      </xdr:nvCxnSpPr>
      <xdr:spPr>
        <a:xfrm>
          <a:off x="19443700" y="14251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710" name="【児童館】&#10;一人当たり面積最大値テキスト">
          <a:extLst>
            <a:ext uri="{FF2B5EF4-FFF2-40B4-BE49-F238E27FC236}">
              <a16:creationId xmlns:a16="http://schemas.microsoft.com/office/drawing/2014/main" id="{4D33DD24-F2F4-4C6B-B761-B557C40BF766}"/>
            </a:ext>
          </a:extLst>
        </xdr:cNvPr>
        <xdr:cNvSpPr txBox="1"/>
      </xdr:nvSpPr>
      <xdr:spPr>
        <a:xfrm>
          <a:off x="19547840" y="1286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711" name="直線コネクタ 710">
          <a:extLst>
            <a:ext uri="{FF2B5EF4-FFF2-40B4-BE49-F238E27FC236}">
              <a16:creationId xmlns:a16="http://schemas.microsoft.com/office/drawing/2014/main" id="{4237CB14-6DAD-45FE-ADE9-0207303DC6AA}"/>
            </a:ext>
          </a:extLst>
        </xdr:cNvPr>
        <xdr:cNvCxnSpPr/>
      </xdr:nvCxnSpPr>
      <xdr:spPr>
        <a:xfrm>
          <a:off x="19443700" y="13085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17163</xdr:rowOff>
    </xdr:from>
    <xdr:ext cx="469744" cy="259045"/>
    <xdr:sp macro="" textlink="">
      <xdr:nvSpPr>
        <xdr:cNvPr id="712" name="【児童館】&#10;一人当たり面積平均値テキスト">
          <a:extLst>
            <a:ext uri="{FF2B5EF4-FFF2-40B4-BE49-F238E27FC236}">
              <a16:creationId xmlns:a16="http://schemas.microsoft.com/office/drawing/2014/main" id="{708E49E6-53F2-4527-9F6D-FC59F78B0025}"/>
            </a:ext>
          </a:extLst>
        </xdr:cNvPr>
        <xdr:cNvSpPr txBox="1"/>
      </xdr:nvSpPr>
      <xdr:spPr>
        <a:xfrm>
          <a:off x="19547840" y="137636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38736</xdr:rowOff>
    </xdr:from>
    <xdr:to>
      <xdr:col>116</xdr:col>
      <xdr:colOff>114300</xdr:colOff>
      <xdr:row>82</xdr:row>
      <xdr:rowOff>140336</xdr:rowOff>
    </xdr:to>
    <xdr:sp macro="" textlink="">
      <xdr:nvSpPr>
        <xdr:cNvPr id="713" name="フローチャート: 判断 712">
          <a:extLst>
            <a:ext uri="{FF2B5EF4-FFF2-40B4-BE49-F238E27FC236}">
              <a16:creationId xmlns:a16="http://schemas.microsoft.com/office/drawing/2014/main" id="{FC4045B6-38D8-4AB2-B10D-D683048A3B7D}"/>
            </a:ext>
          </a:extLst>
        </xdr:cNvPr>
        <xdr:cNvSpPr/>
      </xdr:nvSpPr>
      <xdr:spPr>
        <a:xfrm>
          <a:off x="19458940" y="1378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33020</xdr:rowOff>
    </xdr:from>
    <xdr:to>
      <xdr:col>112</xdr:col>
      <xdr:colOff>38100</xdr:colOff>
      <xdr:row>82</xdr:row>
      <xdr:rowOff>134620</xdr:rowOff>
    </xdr:to>
    <xdr:sp macro="" textlink="">
      <xdr:nvSpPr>
        <xdr:cNvPr id="714" name="フローチャート: 判断 713">
          <a:extLst>
            <a:ext uri="{FF2B5EF4-FFF2-40B4-BE49-F238E27FC236}">
              <a16:creationId xmlns:a16="http://schemas.microsoft.com/office/drawing/2014/main" id="{BF2637F3-62D3-419B-A237-F2920DE81C14}"/>
            </a:ext>
          </a:extLst>
        </xdr:cNvPr>
        <xdr:cNvSpPr/>
      </xdr:nvSpPr>
      <xdr:spPr>
        <a:xfrm>
          <a:off x="18735040" y="137795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50164</xdr:rowOff>
    </xdr:from>
    <xdr:to>
      <xdr:col>107</xdr:col>
      <xdr:colOff>101600</xdr:colOff>
      <xdr:row>82</xdr:row>
      <xdr:rowOff>151764</xdr:rowOff>
    </xdr:to>
    <xdr:sp macro="" textlink="">
      <xdr:nvSpPr>
        <xdr:cNvPr id="715" name="フローチャート: 判断 714">
          <a:extLst>
            <a:ext uri="{FF2B5EF4-FFF2-40B4-BE49-F238E27FC236}">
              <a16:creationId xmlns:a16="http://schemas.microsoft.com/office/drawing/2014/main" id="{E5D86722-6FC2-4206-870E-62120B9599C6}"/>
            </a:ext>
          </a:extLst>
        </xdr:cNvPr>
        <xdr:cNvSpPr/>
      </xdr:nvSpPr>
      <xdr:spPr>
        <a:xfrm>
          <a:off x="17937480" y="1379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10161</xdr:rowOff>
    </xdr:from>
    <xdr:to>
      <xdr:col>102</xdr:col>
      <xdr:colOff>165100</xdr:colOff>
      <xdr:row>82</xdr:row>
      <xdr:rowOff>111761</xdr:rowOff>
    </xdr:to>
    <xdr:sp macro="" textlink="">
      <xdr:nvSpPr>
        <xdr:cNvPr id="716" name="フローチャート: 判断 715">
          <a:extLst>
            <a:ext uri="{FF2B5EF4-FFF2-40B4-BE49-F238E27FC236}">
              <a16:creationId xmlns:a16="http://schemas.microsoft.com/office/drawing/2014/main" id="{0479D218-4505-4EA6-A3A5-1EE16ABB8365}"/>
            </a:ext>
          </a:extLst>
        </xdr:cNvPr>
        <xdr:cNvSpPr/>
      </xdr:nvSpPr>
      <xdr:spPr>
        <a:xfrm>
          <a:off x="17162780" y="1375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164464</xdr:rowOff>
    </xdr:from>
    <xdr:to>
      <xdr:col>98</xdr:col>
      <xdr:colOff>38100</xdr:colOff>
      <xdr:row>82</xdr:row>
      <xdr:rowOff>94614</xdr:rowOff>
    </xdr:to>
    <xdr:sp macro="" textlink="">
      <xdr:nvSpPr>
        <xdr:cNvPr id="717" name="フローチャート: 判断 716">
          <a:extLst>
            <a:ext uri="{FF2B5EF4-FFF2-40B4-BE49-F238E27FC236}">
              <a16:creationId xmlns:a16="http://schemas.microsoft.com/office/drawing/2014/main" id="{C9E9A37F-1009-44BE-A2B8-A693838F18AF}"/>
            </a:ext>
          </a:extLst>
        </xdr:cNvPr>
        <xdr:cNvSpPr/>
      </xdr:nvSpPr>
      <xdr:spPr>
        <a:xfrm>
          <a:off x="16388080" y="13743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64FBF349-DB13-45EF-9ADE-09B1492A16B9}"/>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5ADBBFD-B949-40B8-B952-D094A1716D6B}"/>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D7AC2000-F828-4326-A83D-AF352ECB5056}"/>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9D905E45-0F31-45BE-86A8-82EF44AC7E47}"/>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6C90C4A9-1221-4F66-8189-08688DA88F42}"/>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27305</xdr:rowOff>
    </xdr:from>
    <xdr:to>
      <xdr:col>116</xdr:col>
      <xdr:colOff>114300</xdr:colOff>
      <xdr:row>78</xdr:row>
      <xdr:rowOff>128905</xdr:rowOff>
    </xdr:to>
    <xdr:sp macro="" textlink="">
      <xdr:nvSpPr>
        <xdr:cNvPr id="723" name="楕円 722">
          <a:extLst>
            <a:ext uri="{FF2B5EF4-FFF2-40B4-BE49-F238E27FC236}">
              <a16:creationId xmlns:a16="http://schemas.microsoft.com/office/drawing/2014/main" id="{1A7DA74C-5286-49CF-BD59-4B62D3DCF059}"/>
            </a:ext>
          </a:extLst>
        </xdr:cNvPr>
        <xdr:cNvSpPr/>
      </xdr:nvSpPr>
      <xdr:spPr>
        <a:xfrm>
          <a:off x="19458940" y="1310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113682</xdr:rowOff>
    </xdr:from>
    <xdr:ext cx="469744" cy="259045"/>
    <xdr:sp macro="" textlink="">
      <xdr:nvSpPr>
        <xdr:cNvPr id="724" name="【児童館】&#10;一人当たり面積該当値テキスト">
          <a:extLst>
            <a:ext uri="{FF2B5EF4-FFF2-40B4-BE49-F238E27FC236}">
              <a16:creationId xmlns:a16="http://schemas.microsoft.com/office/drawing/2014/main" id="{E814909F-E977-49E8-BDB6-114751B7054E}"/>
            </a:ext>
          </a:extLst>
        </xdr:cNvPr>
        <xdr:cNvSpPr txBox="1"/>
      </xdr:nvSpPr>
      <xdr:spPr>
        <a:xfrm>
          <a:off x="19547840" y="1302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10161</xdr:rowOff>
    </xdr:from>
    <xdr:to>
      <xdr:col>112</xdr:col>
      <xdr:colOff>38100</xdr:colOff>
      <xdr:row>78</xdr:row>
      <xdr:rowOff>111761</xdr:rowOff>
    </xdr:to>
    <xdr:sp macro="" textlink="">
      <xdr:nvSpPr>
        <xdr:cNvPr id="725" name="楕円 724">
          <a:extLst>
            <a:ext uri="{FF2B5EF4-FFF2-40B4-BE49-F238E27FC236}">
              <a16:creationId xmlns:a16="http://schemas.microsoft.com/office/drawing/2014/main" id="{6EC760C3-0AB4-4B05-BA83-648FE6905226}"/>
            </a:ext>
          </a:extLst>
        </xdr:cNvPr>
        <xdr:cNvSpPr/>
      </xdr:nvSpPr>
      <xdr:spPr>
        <a:xfrm>
          <a:off x="18735040" y="130860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60961</xdr:rowOff>
    </xdr:from>
    <xdr:to>
      <xdr:col>116</xdr:col>
      <xdr:colOff>63500</xdr:colOff>
      <xdr:row>78</xdr:row>
      <xdr:rowOff>78105</xdr:rowOff>
    </xdr:to>
    <xdr:cxnSp macro="">
      <xdr:nvCxnSpPr>
        <xdr:cNvPr id="726" name="直線コネクタ 725">
          <a:extLst>
            <a:ext uri="{FF2B5EF4-FFF2-40B4-BE49-F238E27FC236}">
              <a16:creationId xmlns:a16="http://schemas.microsoft.com/office/drawing/2014/main" id="{98F6FA1D-1FEE-416D-A16E-DD93B1AC781C}"/>
            </a:ext>
          </a:extLst>
        </xdr:cNvPr>
        <xdr:cNvCxnSpPr/>
      </xdr:nvCxnSpPr>
      <xdr:spPr>
        <a:xfrm>
          <a:off x="18778220" y="13136881"/>
          <a:ext cx="73152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164464</xdr:rowOff>
    </xdr:from>
    <xdr:to>
      <xdr:col>107</xdr:col>
      <xdr:colOff>101600</xdr:colOff>
      <xdr:row>78</xdr:row>
      <xdr:rowOff>94614</xdr:rowOff>
    </xdr:to>
    <xdr:sp macro="" textlink="">
      <xdr:nvSpPr>
        <xdr:cNvPr id="727" name="楕円 726">
          <a:extLst>
            <a:ext uri="{FF2B5EF4-FFF2-40B4-BE49-F238E27FC236}">
              <a16:creationId xmlns:a16="http://schemas.microsoft.com/office/drawing/2014/main" id="{EBCE960A-C967-4820-AE8E-0CD385361F06}"/>
            </a:ext>
          </a:extLst>
        </xdr:cNvPr>
        <xdr:cNvSpPr/>
      </xdr:nvSpPr>
      <xdr:spPr>
        <a:xfrm>
          <a:off x="17937480" y="130727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43814</xdr:rowOff>
    </xdr:from>
    <xdr:to>
      <xdr:col>111</xdr:col>
      <xdr:colOff>177800</xdr:colOff>
      <xdr:row>78</xdr:row>
      <xdr:rowOff>60961</xdr:rowOff>
    </xdr:to>
    <xdr:cxnSp macro="">
      <xdr:nvCxnSpPr>
        <xdr:cNvPr id="728" name="直線コネクタ 727">
          <a:extLst>
            <a:ext uri="{FF2B5EF4-FFF2-40B4-BE49-F238E27FC236}">
              <a16:creationId xmlns:a16="http://schemas.microsoft.com/office/drawing/2014/main" id="{F1A55441-794F-4A24-9AB9-4F9BE4C25FFD}"/>
            </a:ext>
          </a:extLst>
        </xdr:cNvPr>
        <xdr:cNvCxnSpPr/>
      </xdr:nvCxnSpPr>
      <xdr:spPr>
        <a:xfrm>
          <a:off x="17988280" y="13119734"/>
          <a:ext cx="78994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10161</xdr:rowOff>
    </xdr:from>
    <xdr:to>
      <xdr:col>102</xdr:col>
      <xdr:colOff>165100</xdr:colOff>
      <xdr:row>78</xdr:row>
      <xdr:rowOff>111761</xdr:rowOff>
    </xdr:to>
    <xdr:sp macro="" textlink="">
      <xdr:nvSpPr>
        <xdr:cNvPr id="729" name="楕円 728">
          <a:extLst>
            <a:ext uri="{FF2B5EF4-FFF2-40B4-BE49-F238E27FC236}">
              <a16:creationId xmlns:a16="http://schemas.microsoft.com/office/drawing/2014/main" id="{B33C11CE-6E90-4883-9223-CE5DE367287C}"/>
            </a:ext>
          </a:extLst>
        </xdr:cNvPr>
        <xdr:cNvSpPr/>
      </xdr:nvSpPr>
      <xdr:spPr>
        <a:xfrm>
          <a:off x="17162780" y="1308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43814</xdr:rowOff>
    </xdr:from>
    <xdr:to>
      <xdr:col>107</xdr:col>
      <xdr:colOff>50800</xdr:colOff>
      <xdr:row>78</xdr:row>
      <xdr:rowOff>60961</xdr:rowOff>
    </xdr:to>
    <xdr:cxnSp macro="">
      <xdr:nvCxnSpPr>
        <xdr:cNvPr id="730" name="直線コネクタ 729">
          <a:extLst>
            <a:ext uri="{FF2B5EF4-FFF2-40B4-BE49-F238E27FC236}">
              <a16:creationId xmlns:a16="http://schemas.microsoft.com/office/drawing/2014/main" id="{C1F5B9C7-0E98-4D33-8118-E6B859B125CE}"/>
            </a:ext>
          </a:extLst>
        </xdr:cNvPr>
        <xdr:cNvCxnSpPr/>
      </xdr:nvCxnSpPr>
      <xdr:spPr>
        <a:xfrm flipV="1">
          <a:off x="17213580" y="13119734"/>
          <a:ext cx="7747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10161</xdr:rowOff>
    </xdr:from>
    <xdr:to>
      <xdr:col>98</xdr:col>
      <xdr:colOff>38100</xdr:colOff>
      <xdr:row>78</xdr:row>
      <xdr:rowOff>111761</xdr:rowOff>
    </xdr:to>
    <xdr:sp macro="" textlink="">
      <xdr:nvSpPr>
        <xdr:cNvPr id="731" name="楕円 730">
          <a:extLst>
            <a:ext uri="{FF2B5EF4-FFF2-40B4-BE49-F238E27FC236}">
              <a16:creationId xmlns:a16="http://schemas.microsoft.com/office/drawing/2014/main" id="{7173D5B7-1855-4141-BA92-0C52A58D6B70}"/>
            </a:ext>
          </a:extLst>
        </xdr:cNvPr>
        <xdr:cNvSpPr/>
      </xdr:nvSpPr>
      <xdr:spPr>
        <a:xfrm>
          <a:off x="16388080" y="130860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60961</xdr:rowOff>
    </xdr:from>
    <xdr:to>
      <xdr:col>102</xdr:col>
      <xdr:colOff>114300</xdr:colOff>
      <xdr:row>78</xdr:row>
      <xdr:rowOff>60961</xdr:rowOff>
    </xdr:to>
    <xdr:cxnSp macro="">
      <xdr:nvCxnSpPr>
        <xdr:cNvPr id="732" name="直線コネクタ 731">
          <a:extLst>
            <a:ext uri="{FF2B5EF4-FFF2-40B4-BE49-F238E27FC236}">
              <a16:creationId xmlns:a16="http://schemas.microsoft.com/office/drawing/2014/main" id="{9A4376D8-703C-472C-90D5-BCAE603A89CE}"/>
            </a:ext>
          </a:extLst>
        </xdr:cNvPr>
        <xdr:cNvCxnSpPr/>
      </xdr:nvCxnSpPr>
      <xdr:spPr>
        <a:xfrm>
          <a:off x="16431260" y="1313688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125747</xdr:rowOff>
    </xdr:from>
    <xdr:ext cx="469744" cy="259045"/>
    <xdr:sp macro="" textlink="">
      <xdr:nvSpPr>
        <xdr:cNvPr id="733" name="n_1aveValue【児童館】&#10;一人当たり面積">
          <a:extLst>
            <a:ext uri="{FF2B5EF4-FFF2-40B4-BE49-F238E27FC236}">
              <a16:creationId xmlns:a16="http://schemas.microsoft.com/office/drawing/2014/main" id="{190ADE39-0CDB-4738-9B17-FFF9B0F4F79D}"/>
            </a:ext>
          </a:extLst>
        </xdr:cNvPr>
        <xdr:cNvSpPr txBox="1"/>
      </xdr:nvSpPr>
      <xdr:spPr>
        <a:xfrm>
          <a:off x="18561127" y="138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142891</xdr:rowOff>
    </xdr:from>
    <xdr:ext cx="469744" cy="259045"/>
    <xdr:sp macro="" textlink="">
      <xdr:nvSpPr>
        <xdr:cNvPr id="734" name="n_2aveValue【児童館】&#10;一人当たり面積">
          <a:extLst>
            <a:ext uri="{FF2B5EF4-FFF2-40B4-BE49-F238E27FC236}">
              <a16:creationId xmlns:a16="http://schemas.microsoft.com/office/drawing/2014/main" id="{B2AE8173-93FF-4684-A0BB-734E8A56C334}"/>
            </a:ext>
          </a:extLst>
        </xdr:cNvPr>
        <xdr:cNvSpPr txBox="1"/>
      </xdr:nvSpPr>
      <xdr:spPr>
        <a:xfrm>
          <a:off x="17776267" y="1388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102888</xdr:rowOff>
    </xdr:from>
    <xdr:ext cx="469744" cy="259045"/>
    <xdr:sp macro="" textlink="">
      <xdr:nvSpPr>
        <xdr:cNvPr id="735" name="n_3aveValue【児童館】&#10;一人当たり面積">
          <a:extLst>
            <a:ext uri="{FF2B5EF4-FFF2-40B4-BE49-F238E27FC236}">
              <a16:creationId xmlns:a16="http://schemas.microsoft.com/office/drawing/2014/main" id="{F22466B8-C924-4F41-81B0-49BBEC621389}"/>
            </a:ext>
          </a:extLst>
        </xdr:cNvPr>
        <xdr:cNvSpPr txBox="1"/>
      </xdr:nvSpPr>
      <xdr:spPr>
        <a:xfrm>
          <a:off x="17001567" y="1384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85741</xdr:rowOff>
    </xdr:from>
    <xdr:ext cx="469744" cy="259045"/>
    <xdr:sp macro="" textlink="">
      <xdr:nvSpPr>
        <xdr:cNvPr id="736" name="n_4aveValue【児童館】&#10;一人当たり面積">
          <a:extLst>
            <a:ext uri="{FF2B5EF4-FFF2-40B4-BE49-F238E27FC236}">
              <a16:creationId xmlns:a16="http://schemas.microsoft.com/office/drawing/2014/main" id="{BE19DEA7-109C-4FB1-B294-AF7EBCB47B3E}"/>
            </a:ext>
          </a:extLst>
        </xdr:cNvPr>
        <xdr:cNvSpPr txBox="1"/>
      </xdr:nvSpPr>
      <xdr:spPr>
        <a:xfrm>
          <a:off x="16226867" y="1383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128288</xdr:rowOff>
    </xdr:from>
    <xdr:ext cx="469744" cy="259045"/>
    <xdr:sp macro="" textlink="">
      <xdr:nvSpPr>
        <xdr:cNvPr id="737" name="n_1mainValue【児童館】&#10;一人当たり面積">
          <a:extLst>
            <a:ext uri="{FF2B5EF4-FFF2-40B4-BE49-F238E27FC236}">
              <a16:creationId xmlns:a16="http://schemas.microsoft.com/office/drawing/2014/main" id="{B6D751C1-920A-43EC-BB86-36DE54F3E86D}"/>
            </a:ext>
          </a:extLst>
        </xdr:cNvPr>
        <xdr:cNvSpPr txBox="1"/>
      </xdr:nvSpPr>
      <xdr:spPr>
        <a:xfrm>
          <a:off x="18561127" y="1286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111141</xdr:rowOff>
    </xdr:from>
    <xdr:ext cx="469744" cy="259045"/>
    <xdr:sp macro="" textlink="">
      <xdr:nvSpPr>
        <xdr:cNvPr id="738" name="n_2mainValue【児童館】&#10;一人当たり面積">
          <a:extLst>
            <a:ext uri="{FF2B5EF4-FFF2-40B4-BE49-F238E27FC236}">
              <a16:creationId xmlns:a16="http://schemas.microsoft.com/office/drawing/2014/main" id="{F3749C58-4DE1-4254-A6BB-A1DBCFF8D804}"/>
            </a:ext>
          </a:extLst>
        </xdr:cNvPr>
        <xdr:cNvSpPr txBox="1"/>
      </xdr:nvSpPr>
      <xdr:spPr>
        <a:xfrm>
          <a:off x="17776267" y="1285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128288</xdr:rowOff>
    </xdr:from>
    <xdr:ext cx="469744" cy="259045"/>
    <xdr:sp macro="" textlink="">
      <xdr:nvSpPr>
        <xdr:cNvPr id="739" name="n_3mainValue【児童館】&#10;一人当たり面積">
          <a:extLst>
            <a:ext uri="{FF2B5EF4-FFF2-40B4-BE49-F238E27FC236}">
              <a16:creationId xmlns:a16="http://schemas.microsoft.com/office/drawing/2014/main" id="{E3933300-B702-429A-9134-EA2FD28AB8F0}"/>
            </a:ext>
          </a:extLst>
        </xdr:cNvPr>
        <xdr:cNvSpPr txBox="1"/>
      </xdr:nvSpPr>
      <xdr:spPr>
        <a:xfrm>
          <a:off x="17001567" y="1286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128288</xdr:rowOff>
    </xdr:from>
    <xdr:ext cx="469744" cy="259045"/>
    <xdr:sp macro="" textlink="">
      <xdr:nvSpPr>
        <xdr:cNvPr id="740" name="n_4mainValue【児童館】&#10;一人当たり面積">
          <a:extLst>
            <a:ext uri="{FF2B5EF4-FFF2-40B4-BE49-F238E27FC236}">
              <a16:creationId xmlns:a16="http://schemas.microsoft.com/office/drawing/2014/main" id="{3A74B6E5-29B8-47C1-8610-27E2804292C6}"/>
            </a:ext>
          </a:extLst>
        </xdr:cNvPr>
        <xdr:cNvSpPr txBox="1"/>
      </xdr:nvSpPr>
      <xdr:spPr>
        <a:xfrm>
          <a:off x="16226867" y="1286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DEEFC23A-2E9A-46BF-8FBF-C260C590884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946E0105-D305-42DF-BD72-45B093F0F00F}"/>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78D7146A-84DB-4FA5-B600-00D3D992B6B7}"/>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6AA0A87C-8802-4912-B843-B7972DB7BA26}"/>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341AAE6B-F7EE-41D6-B40B-A498FBF9A2B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3E718B91-8040-49AF-BB99-B09F1F59A32D}"/>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C6C4BF02-884C-4F12-BFC8-7BE82B68ECA7}"/>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F5B39588-3129-4A71-8E0D-5C92B065426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2A7FDB82-3A7D-489E-BA3F-F5C284552E7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A5FFAADE-C00A-4A90-9A88-440609BC4381}"/>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AF571B10-4ED6-44B5-9F16-43619BF842F4}"/>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a:extLst>
            <a:ext uri="{FF2B5EF4-FFF2-40B4-BE49-F238E27FC236}">
              <a16:creationId xmlns:a16="http://schemas.microsoft.com/office/drawing/2014/main" id="{792CDC67-3C7A-4969-8117-1C4044EFB158}"/>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a:extLst>
            <a:ext uri="{FF2B5EF4-FFF2-40B4-BE49-F238E27FC236}">
              <a16:creationId xmlns:a16="http://schemas.microsoft.com/office/drawing/2014/main" id="{3FB7F5C1-A3AD-44C5-9164-3E2C9921FE3B}"/>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a:extLst>
            <a:ext uri="{FF2B5EF4-FFF2-40B4-BE49-F238E27FC236}">
              <a16:creationId xmlns:a16="http://schemas.microsoft.com/office/drawing/2014/main" id="{6A511CBA-7D47-4123-B7FD-059D05D0A863}"/>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a:extLst>
            <a:ext uri="{FF2B5EF4-FFF2-40B4-BE49-F238E27FC236}">
              <a16:creationId xmlns:a16="http://schemas.microsoft.com/office/drawing/2014/main" id="{F59F6B96-EA5F-4EB2-B1D8-CF5A716EE13B}"/>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a:extLst>
            <a:ext uri="{FF2B5EF4-FFF2-40B4-BE49-F238E27FC236}">
              <a16:creationId xmlns:a16="http://schemas.microsoft.com/office/drawing/2014/main" id="{C5A17B8C-80CC-4460-8B00-10DEBACC4DCA}"/>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a:extLst>
            <a:ext uri="{FF2B5EF4-FFF2-40B4-BE49-F238E27FC236}">
              <a16:creationId xmlns:a16="http://schemas.microsoft.com/office/drawing/2014/main" id="{FA887333-0CFF-4FB2-9B8D-1CF223F0E40F}"/>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a:extLst>
            <a:ext uri="{FF2B5EF4-FFF2-40B4-BE49-F238E27FC236}">
              <a16:creationId xmlns:a16="http://schemas.microsoft.com/office/drawing/2014/main" id="{B11A5BED-A24F-4A82-AC87-A82724D759AD}"/>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a:extLst>
            <a:ext uri="{FF2B5EF4-FFF2-40B4-BE49-F238E27FC236}">
              <a16:creationId xmlns:a16="http://schemas.microsoft.com/office/drawing/2014/main" id="{3790DB1D-D23A-43F4-88B6-C448F8EF2CE6}"/>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a:extLst>
            <a:ext uri="{FF2B5EF4-FFF2-40B4-BE49-F238E27FC236}">
              <a16:creationId xmlns:a16="http://schemas.microsoft.com/office/drawing/2014/main" id="{B80B5BB6-D128-4E96-AEB4-9E1B3151EB3D}"/>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1" name="テキスト ボックス 760">
          <a:extLst>
            <a:ext uri="{FF2B5EF4-FFF2-40B4-BE49-F238E27FC236}">
              <a16:creationId xmlns:a16="http://schemas.microsoft.com/office/drawing/2014/main" id="{7566CF79-6510-448F-B202-C29A805356B0}"/>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4EFDC7A0-435F-44A6-BC6C-B585FBADF43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3" name="テキスト ボックス 762">
          <a:extLst>
            <a:ext uri="{FF2B5EF4-FFF2-40B4-BE49-F238E27FC236}">
              <a16:creationId xmlns:a16="http://schemas.microsoft.com/office/drawing/2014/main" id="{A2D46BF9-3856-417D-9251-9B5E3F42DAE8}"/>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E770E6DB-3C73-449C-B9C3-ABD5C62E0BF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765" name="直線コネクタ 764">
          <a:extLst>
            <a:ext uri="{FF2B5EF4-FFF2-40B4-BE49-F238E27FC236}">
              <a16:creationId xmlns:a16="http://schemas.microsoft.com/office/drawing/2014/main" id="{70B8E557-9444-4997-A697-F5E43FB54232}"/>
            </a:ext>
          </a:extLst>
        </xdr:cNvPr>
        <xdr:cNvCxnSpPr/>
      </xdr:nvCxnSpPr>
      <xdr:spPr>
        <a:xfrm flipV="1">
          <a:off x="14375764" y="1672971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6" name="【公民館】&#10;有形固定資産減価償却率最小値テキスト">
          <a:extLst>
            <a:ext uri="{FF2B5EF4-FFF2-40B4-BE49-F238E27FC236}">
              <a16:creationId xmlns:a16="http://schemas.microsoft.com/office/drawing/2014/main" id="{1530EE5E-E600-47C0-BF5A-718FE49E76BB}"/>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7" name="直線コネクタ 766">
          <a:extLst>
            <a:ext uri="{FF2B5EF4-FFF2-40B4-BE49-F238E27FC236}">
              <a16:creationId xmlns:a16="http://schemas.microsoft.com/office/drawing/2014/main" id="{684DEBD5-48DB-4CA2-B4F9-DF06B94E86DF}"/>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768" name="【公民館】&#10;有形固定資産減価償却率最大値テキスト">
          <a:extLst>
            <a:ext uri="{FF2B5EF4-FFF2-40B4-BE49-F238E27FC236}">
              <a16:creationId xmlns:a16="http://schemas.microsoft.com/office/drawing/2014/main" id="{6D18F2CA-5EFB-493F-ACF5-4BC6248C5D48}"/>
            </a:ext>
          </a:extLst>
        </xdr:cNvPr>
        <xdr:cNvSpPr txBox="1"/>
      </xdr:nvSpPr>
      <xdr:spPr>
        <a:xfrm>
          <a:off x="14414500" y="1650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769" name="直線コネクタ 768">
          <a:extLst>
            <a:ext uri="{FF2B5EF4-FFF2-40B4-BE49-F238E27FC236}">
              <a16:creationId xmlns:a16="http://schemas.microsoft.com/office/drawing/2014/main" id="{0EECA3AB-C61D-410C-AC62-5EE5A786A0BB}"/>
            </a:ext>
          </a:extLst>
        </xdr:cNvPr>
        <xdr:cNvCxnSpPr/>
      </xdr:nvCxnSpPr>
      <xdr:spPr>
        <a:xfrm>
          <a:off x="14287500" y="16729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109238</xdr:rowOff>
    </xdr:from>
    <xdr:ext cx="405111" cy="259045"/>
    <xdr:sp macro="" textlink="">
      <xdr:nvSpPr>
        <xdr:cNvPr id="770" name="【公民館】&#10;有形固定資産減価償却率平均値テキスト">
          <a:extLst>
            <a:ext uri="{FF2B5EF4-FFF2-40B4-BE49-F238E27FC236}">
              <a16:creationId xmlns:a16="http://schemas.microsoft.com/office/drawing/2014/main" id="{8F926296-6257-4F8C-863E-8A8222F236B4}"/>
            </a:ext>
          </a:extLst>
        </xdr:cNvPr>
        <xdr:cNvSpPr txBox="1"/>
      </xdr:nvSpPr>
      <xdr:spPr>
        <a:xfrm>
          <a:off x="14414500" y="175437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771" name="フローチャート: 判断 770">
          <a:extLst>
            <a:ext uri="{FF2B5EF4-FFF2-40B4-BE49-F238E27FC236}">
              <a16:creationId xmlns:a16="http://schemas.microsoft.com/office/drawing/2014/main" id="{DEAD50D6-35F9-4C24-A6F4-6C596A1ECC55}"/>
            </a:ext>
          </a:extLst>
        </xdr:cNvPr>
        <xdr:cNvSpPr/>
      </xdr:nvSpPr>
      <xdr:spPr>
        <a:xfrm>
          <a:off x="14325600" y="1768856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772" name="フローチャート: 判断 771">
          <a:extLst>
            <a:ext uri="{FF2B5EF4-FFF2-40B4-BE49-F238E27FC236}">
              <a16:creationId xmlns:a16="http://schemas.microsoft.com/office/drawing/2014/main" id="{9309FB1F-8C3C-4BEA-82DD-6F851D9FB10D}"/>
            </a:ext>
          </a:extLst>
        </xdr:cNvPr>
        <xdr:cNvSpPr/>
      </xdr:nvSpPr>
      <xdr:spPr>
        <a:xfrm>
          <a:off x="1357884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773" name="フローチャート: 判断 772">
          <a:extLst>
            <a:ext uri="{FF2B5EF4-FFF2-40B4-BE49-F238E27FC236}">
              <a16:creationId xmlns:a16="http://schemas.microsoft.com/office/drawing/2014/main" id="{3F157C9C-A7CA-4B1E-BF02-0F86278A490F}"/>
            </a:ext>
          </a:extLst>
        </xdr:cNvPr>
        <xdr:cNvSpPr/>
      </xdr:nvSpPr>
      <xdr:spPr>
        <a:xfrm>
          <a:off x="1280414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774" name="フローチャート: 判断 773">
          <a:extLst>
            <a:ext uri="{FF2B5EF4-FFF2-40B4-BE49-F238E27FC236}">
              <a16:creationId xmlns:a16="http://schemas.microsoft.com/office/drawing/2014/main" id="{34D4B9CE-B134-47C2-ABF4-04F49052107F}"/>
            </a:ext>
          </a:extLst>
        </xdr:cNvPr>
        <xdr:cNvSpPr/>
      </xdr:nvSpPr>
      <xdr:spPr>
        <a:xfrm>
          <a:off x="12029440" y="175894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775" name="フローチャート: 判断 774">
          <a:extLst>
            <a:ext uri="{FF2B5EF4-FFF2-40B4-BE49-F238E27FC236}">
              <a16:creationId xmlns:a16="http://schemas.microsoft.com/office/drawing/2014/main" id="{19FDA47A-9F7B-4A66-9FF9-A6E8569FBAE9}"/>
            </a:ext>
          </a:extLst>
        </xdr:cNvPr>
        <xdr:cNvSpPr/>
      </xdr:nvSpPr>
      <xdr:spPr>
        <a:xfrm>
          <a:off x="11231880" y="175513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86C28585-639C-4B0F-A9DB-CD155C0EFFD4}"/>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AFA3F7A0-BF20-42F1-A4DA-CC1D0E753E63}"/>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C4630B0F-F0BF-4381-AEFB-465F505A7191}"/>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851C2422-4688-4ACB-874C-67B0CCE2797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287190FB-E500-4C81-9703-21299C4CE8B7}"/>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162561</xdr:rowOff>
    </xdr:from>
    <xdr:to>
      <xdr:col>85</xdr:col>
      <xdr:colOff>177800</xdr:colOff>
      <xdr:row>107</xdr:row>
      <xdr:rowOff>92711</xdr:rowOff>
    </xdr:to>
    <xdr:sp macro="" textlink="">
      <xdr:nvSpPr>
        <xdr:cNvPr id="781" name="楕円 780">
          <a:extLst>
            <a:ext uri="{FF2B5EF4-FFF2-40B4-BE49-F238E27FC236}">
              <a16:creationId xmlns:a16="http://schemas.microsoft.com/office/drawing/2014/main" id="{0D098CBE-FF4D-475A-849E-576022F037F1}"/>
            </a:ext>
          </a:extLst>
        </xdr:cNvPr>
        <xdr:cNvSpPr/>
      </xdr:nvSpPr>
      <xdr:spPr>
        <a:xfrm>
          <a:off x="14325600" y="1793240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140988</xdr:rowOff>
    </xdr:from>
    <xdr:ext cx="405111" cy="259045"/>
    <xdr:sp macro="" textlink="">
      <xdr:nvSpPr>
        <xdr:cNvPr id="782" name="【公民館】&#10;有形固定資産減価償却率該当値テキスト">
          <a:extLst>
            <a:ext uri="{FF2B5EF4-FFF2-40B4-BE49-F238E27FC236}">
              <a16:creationId xmlns:a16="http://schemas.microsoft.com/office/drawing/2014/main" id="{41FA7187-9D06-4ABE-A43B-C158B0475D95}"/>
            </a:ext>
          </a:extLst>
        </xdr:cNvPr>
        <xdr:cNvSpPr txBox="1"/>
      </xdr:nvSpPr>
      <xdr:spPr>
        <a:xfrm>
          <a:off x="14414500" y="179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124461</xdr:rowOff>
    </xdr:from>
    <xdr:to>
      <xdr:col>81</xdr:col>
      <xdr:colOff>101600</xdr:colOff>
      <xdr:row>107</xdr:row>
      <xdr:rowOff>54611</xdr:rowOff>
    </xdr:to>
    <xdr:sp macro="" textlink="">
      <xdr:nvSpPr>
        <xdr:cNvPr id="783" name="楕円 782">
          <a:extLst>
            <a:ext uri="{FF2B5EF4-FFF2-40B4-BE49-F238E27FC236}">
              <a16:creationId xmlns:a16="http://schemas.microsoft.com/office/drawing/2014/main" id="{E849E5A8-5D0D-4B89-AF85-BCCDC72CB5DD}"/>
            </a:ext>
          </a:extLst>
        </xdr:cNvPr>
        <xdr:cNvSpPr/>
      </xdr:nvSpPr>
      <xdr:spPr>
        <a:xfrm>
          <a:off x="13578840" y="178943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3811</xdr:rowOff>
    </xdr:from>
    <xdr:to>
      <xdr:col>85</xdr:col>
      <xdr:colOff>127000</xdr:colOff>
      <xdr:row>107</xdr:row>
      <xdr:rowOff>41911</xdr:rowOff>
    </xdr:to>
    <xdr:cxnSp macro="">
      <xdr:nvCxnSpPr>
        <xdr:cNvPr id="784" name="直線コネクタ 783">
          <a:extLst>
            <a:ext uri="{FF2B5EF4-FFF2-40B4-BE49-F238E27FC236}">
              <a16:creationId xmlns:a16="http://schemas.microsoft.com/office/drawing/2014/main" id="{AA6F4B28-4D81-45A7-8243-2F198D694A72}"/>
            </a:ext>
          </a:extLst>
        </xdr:cNvPr>
        <xdr:cNvCxnSpPr/>
      </xdr:nvCxnSpPr>
      <xdr:spPr>
        <a:xfrm>
          <a:off x="13629640" y="17941291"/>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86361</xdr:rowOff>
    </xdr:from>
    <xdr:to>
      <xdr:col>76</xdr:col>
      <xdr:colOff>165100</xdr:colOff>
      <xdr:row>107</xdr:row>
      <xdr:rowOff>16511</xdr:rowOff>
    </xdr:to>
    <xdr:sp macro="" textlink="">
      <xdr:nvSpPr>
        <xdr:cNvPr id="785" name="楕円 784">
          <a:extLst>
            <a:ext uri="{FF2B5EF4-FFF2-40B4-BE49-F238E27FC236}">
              <a16:creationId xmlns:a16="http://schemas.microsoft.com/office/drawing/2014/main" id="{53F39C89-6EEC-4980-BD84-7C9CB827D526}"/>
            </a:ext>
          </a:extLst>
        </xdr:cNvPr>
        <xdr:cNvSpPr/>
      </xdr:nvSpPr>
      <xdr:spPr>
        <a:xfrm>
          <a:off x="12804140" y="178562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137161</xdr:rowOff>
    </xdr:from>
    <xdr:to>
      <xdr:col>81</xdr:col>
      <xdr:colOff>50800</xdr:colOff>
      <xdr:row>107</xdr:row>
      <xdr:rowOff>3811</xdr:rowOff>
    </xdr:to>
    <xdr:cxnSp macro="">
      <xdr:nvCxnSpPr>
        <xdr:cNvPr id="786" name="直線コネクタ 785">
          <a:extLst>
            <a:ext uri="{FF2B5EF4-FFF2-40B4-BE49-F238E27FC236}">
              <a16:creationId xmlns:a16="http://schemas.microsoft.com/office/drawing/2014/main" id="{355B33A6-4DB9-4D01-B12B-EAD1FC1B5F27}"/>
            </a:ext>
          </a:extLst>
        </xdr:cNvPr>
        <xdr:cNvCxnSpPr/>
      </xdr:nvCxnSpPr>
      <xdr:spPr>
        <a:xfrm>
          <a:off x="12854940" y="17907001"/>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48261</xdr:rowOff>
    </xdr:from>
    <xdr:to>
      <xdr:col>72</xdr:col>
      <xdr:colOff>38100</xdr:colOff>
      <xdr:row>106</xdr:row>
      <xdr:rowOff>149861</xdr:rowOff>
    </xdr:to>
    <xdr:sp macro="" textlink="">
      <xdr:nvSpPr>
        <xdr:cNvPr id="787" name="楕円 786">
          <a:extLst>
            <a:ext uri="{FF2B5EF4-FFF2-40B4-BE49-F238E27FC236}">
              <a16:creationId xmlns:a16="http://schemas.microsoft.com/office/drawing/2014/main" id="{B6C95C5A-42B7-4EA3-9F1A-43015E526B3D}"/>
            </a:ext>
          </a:extLst>
        </xdr:cNvPr>
        <xdr:cNvSpPr/>
      </xdr:nvSpPr>
      <xdr:spPr>
        <a:xfrm>
          <a:off x="12029440" y="178181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99061</xdr:rowOff>
    </xdr:from>
    <xdr:to>
      <xdr:col>76</xdr:col>
      <xdr:colOff>114300</xdr:colOff>
      <xdr:row>106</xdr:row>
      <xdr:rowOff>137161</xdr:rowOff>
    </xdr:to>
    <xdr:cxnSp macro="">
      <xdr:nvCxnSpPr>
        <xdr:cNvPr id="788" name="直線コネクタ 787">
          <a:extLst>
            <a:ext uri="{FF2B5EF4-FFF2-40B4-BE49-F238E27FC236}">
              <a16:creationId xmlns:a16="http://schemas.microsoft.com/office/drawing/2014/main" id="{8B43DDA4-FB14-4556-BCB3-832E13BAB810}"/>
            </a:ext>
          </a:extLst>
        </xdr:cNvPr>
        <xdr:cNvCxnSpPr/>
      </xdr:nvCxnSpPr>
      <xdr:spPr>
        <a:xfrm>
          <a:off x="12072620" y="17868901"/>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10161</xdr:rowOff>
    </xdr:from>
    <xdr:to>
      <xdr:col>67</xdr:col>
      <xdr:colOff>101600</xdr:colOff>
      <xdr:row>106</xdr:row>
      <xdr:rowOff>111761</xdr:rowOff>
    </xdr:to>
    <xdr:sp macro="" textlink="">
      <xdr:nvSpPr>
        <xdr:cNvPr id="789" name="楕円 788">
          <a:extLst>
            <a:ext uri="{FF2B5EF4-FFF2-40B4-BE49-F238E27FC236}">
              <a16:creationId xmlns:a16="http://schemas.microsoft.com/office/drawing/2014/main" id="{7B94DF23-749B-4F80-AFAC-1B34E8E2933D}"/>
            </a:ext>
          </a:extLst>
        </xdr:cNvPr>
        <xdr:cNvSpPr/>
      </xdr:nvSpPr>
      <xdr:spPr>
        <a:xfrm>
          <a:off x="11231880" y="1778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60961</xdr:rowOff>
    </xdr:from>
    <xdr:to>
      <xdr:col>71</xdr:col>
      <xdr:colOff>177800</xdr:colOff>
      <xdr:row>106</xdr:row>
      <xdr:rowOff>99061</xdr:rowOff>
    </xdr:to>
    <xdr:cxnSp macro="">
      <xdr:nvCxnSpPr>
        <xdr:cNvPr id="790" name="直線コネクタ 789">
          <a:extLst>
            <a:ext uri="{FF2B5EF4-FFF2-40B4-BE49-F238E27FC236}">
              <a16:creationId xmlns:a16="http://schemas.microsoft.com/office/drawing/2014/main" id="{508C45A6-E806-4CFE-A77D-36B2F33C78DD}"/>
            </a:ext>
          </a:extLst>
        </xdr:cNvPr>
        <xdr:cNvCxnSpPr/>
      </xdr:nvCxnSpPr>
      <xdr:spPr>
        <a:xfrm>
          <a:off x="11282680" y="17830801"/>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12082</xdr:rowOff>
    </xdr:from>
    <xdr:ext cx="405111" cy="259045"/>
    <xdr:sp macro="" textlink="">
      <xdr:nvSpPr>
        <xdr:cNvPr id="791" name="n_1aveValue【公民館】&#10;有形固定資産減価償却率">
          <a:extLst>
            <a:ext uri="{FF2B5EF4-FFF2-40B4-BE49-F238E27FC236}">
              <a16:creationId xmlns:a16="http://schemas.microsoft.com/office/drawing/2014/main" id="{286772C4-46B2-4AEC-8C40-69A9FFF14E91}"/>
            </a:ext>
          </a:extLst>
        </xdr:cNvPr>
        <xdr:cNvSpPr txBox="1"/>
      </xdr:nvSpPr>
      <xdr:spPr>
        <a:xfrm>
          <a:off x="13437244" y="1744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168291</xdr:rowOff>
    </xdr:from>
    <xdr:ext cx="405111" cy="259045"/>
    <xdr:sp macro="" textlink="">
      <xdr:nvSpPr>
        <xdr:cNvPr id="792" name="n_2aveValue【公民館】&#10;有形固定資産減価償却率">
          <a:extLst>
            <a:ext uri="{FF2B5EF4-FFF2-40B4-BE49-F238E27FC236}">
              <a16:creationId xmlns:a16="http://schemas.microsoft.com/office/drawing/2014/main" id="{A1A6831E-8076-4BEE-952E-2DA0219103AA}"/>
            </a:ext>
          </a:extLst>
        </xdr:cNvPr>
        <xdr:cNvSpPr txBox="1"/>
      </xdr:nvSpPr>
      <xdr:spPr>
        <a:xfrm>
          <a:off x="12675244" y="1743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101616</xdr:rowOff>
    </xdr:from>
    <xdr:ext cx="405111" cy="259045"/>
    <xdr:sp macro="" textlink="">
      <xdr:nvSpPr>
        <xdr:cNvPr id="793" name="n_3aveValue【公民館】&#10;有形固定資産減価償却率">
          <a:extLst>
            <a:ext uri="{FF2B5EF4-FFF2-40B4-BE49-F238E27FC236}">
              <a16:creationId xmlns:a16="http://schemas.microsoft.com/office/drawing/2014/main" id="{0402BA40-DCD2-402B-A592-0395710FDE79}"/>
            </a:ext>
          </a:extLst>
        </xdr:cNvPr>
        <xdr:cNvSpPr txBox="1"/>
      </xdr:nvSpPr>
      <xdr:spPr>
        <a:xfrm>
          <a:off x="11900544" y="17368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794" name="n_4aveValue【公民館】&#10;有形固定資産減価償却率">
          <a:extLst>
            <a:ext uri="{FF2B5EF4-FFF2-40B4-BE49-F238E27FC236}">
              <a16:creationId xmlns:a16="http://schemas.microsoft.com/office/drawing/2014/main" id="{D9667C01-FB58-4E6E-B6CC-74CA129EA970}"/>
            </a:ext>
          </a:extLst>
        </xdr:cNvPr>
        <xdr:cNvSpPr txBox="1"/>
      </xdr:nvSpPr>
      <xdr:spPr>
        <a:xfrm>
          <a:off x="11102984" y="17330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45738</xdr:rowOff>
    </xdr:from>
    <xdr:ext cx="405111" cy="259045"/>
    <xdr:sp macro="" textlink="">
      <xdr:nvSpPr>
        <xdr:cNvPr id="795" name="n_1mainValue【公民館】&#10;有形固定資産減価償却率">
          <a:extLst>
            <a:ext uri="{FF2B5EF4-FFF2-40B4-BE49-F238E27FC236}">
              <a16:creationId xmlns:a16="http://schemas.microsoft.com/office/drawing/2014/main" id="{8C8B4E6B-4876-4455-937A-9C22DA49015C}"/>
            </a:ext>
          </a:extLst>
        </xdr:cNvPr>
        <xdr:cNvSpPr txBox="1"/>
      </xdr:nvSpPr>
      <xdr:spPr>
        <a:xfrm>
          <a:off x="13437244" y="17983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7638</xdr:rowOff>
    </xdr:from>
    <xdr:ext cx="405111" cy="259045"/>
    <xdr:sp macro="" textlink="">
      <xdr:nvSpPr>
        <xdr:cNvPr id="796" name="n_2mainValue【公民館】&#10;有形固定資産減価償却率">
          <a:extLst>
            <a:ext uri="{FF2B5EF4-FFF2-40B4-BE49-F238E27FC236}">
              <a16:creationId xmlns:a16="http://schemas.microsoft.com/office/drawing/2014/main" id="{6758D297-945E-46B9-AE03-0524ED98D464}"/>
            </a:ext>
          </a:extLst>
        </xdr:cNvPr>
        <xdr:cNvSpPr txBox="1"/>
      </xdr:nvSpPr>
      <xdr:spPr>
        <a:xfrm>
          <a:off x="12675244" y="1794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140988</xdr:rowOff>
    </xdr:from>
    <xdr:ext cx="405111" cy="259045"/>
    <xdr:sp macro="" textlink="">
      <xdr:nvSpPr>
        <xdr:cNvPr id="797" name="n_3mainValue【公民館】&#10;有形固定資産減価償却率">
          <a:extLst>
            <a:ext uri="{FF2B5EF4-FFF2-40B4-BE49-F238E27FC236}">
              <a16:creationId xmlns:a16="http://schemas.microsoft.com/office/drawing/2014/main" id="{1CE172D3-EED1-460F-9C95-5F3FF4B824E6}"/>
            </a:ext>
          </a:extLst>
        </xdr:cNvPr>
        <xdr:cNvSpPr txBox="1"/>
      </xdr:nvSpPr>
      <xdr:spPr>
        <a:xfrm>
          <a:off x="11900544" y="179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102888</xdr:rowOff>
    </xdr:from>
    <xdr:ext cx="405111" cy="259045"/>
    <xdr:sp macro="" textlink="">
      <xdr:nvSpPr>
        <xdr:cNvPr id="798" name="n_4mainValue【公民館】&#10;有形固定資産減価償却率">
          <a:extLst>
            <a:ext uri="{FF2B5EF4-FFF2-40B4-BE49-F238E27FC236}">
              <a16:creationId xmlns:a16="http://schemas.microsoft.com/office/drawing/2014/main" id="{0F1F9EE3-4C0E-4044-9A42-FBB7159BDE51}"/>
            </a:ext>
          </a:extLst>
        </xdr:cNvPr>
        <xdr:cNvSpPr txBox="1"/>
      </xdr:nvSpPr>
      <xdr:spPr>
        <a:xfrm>
          <a:off x="11102984" y="1787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35FF61A0-A851-44EE-9714-81156B07098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B494BBEB-9EBE-4D1A-A26B-93E33E06B6EC}"/>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6644E921-5A90-49F5-9F1F-433B34C3225C}"/>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9C81D24E-EC1A-489D-81F9-3F8BF77CEFF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6A8A0F21-8098-4BCD-BD5E-17BF98553F2B}"/>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4144B5ED-2F01-41D3-9EC9-859E0C244465}"/>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88B10953-6CA3-401E-A40B-89DB20978B78}"/>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B1FA73BD-83F5-4F74-904E-70EA42E4E472}"/>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04B24DDD-E11E-47EB-AD6B-FCF7ABFF947A}"/>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B0A3D457-2877-42E2-983C-964E773D0ABE}"/>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id="{87A9DDB4-FD4E-4220-B706-D6EACCD806C8}"/>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id="{B4D51995-9F28-489E-854C-5556A934D121}"/>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id="{3D8D3832-D08C-4800-8775-90DB701CFE8D}"/>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id="{59B44E8F-A809-48F4-A411-3DDACAB0F46D}"/>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id="{93FAF067-1114-4BEE-B52F-09C3B833DF1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id="{46D07DAF-D15E-4AB5-9145-F97DF3D83B8D}"/>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id="{E5258BBF-3D58-4BED-94D4-43CD370A6671}"/>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id="{57D70B5F-40C5-4EF6-87BC-56CEEE5A0882}"/>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id="{5739B052-5875-49C5-8622-71785565B7FC}"/>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id="{28B33B6A-8509-4A61-B92E-69348010E129}"/>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id="{15969E5C-A6E3-4AD8-AE14-5344FD9EA41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id="{CDF582DC-305B-433B-A211-A8FC4118D334}"/>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EDF53E88-64B1-4910-B0C2-89981141FAE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E3BF82B9-2012-4D62-AB2D-98E41C988117}"/>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a:extLst>
            <a:ext uri="{FF2B5EF4-FFF2-40B4-BE49-F238E27FC236}">
              <a16:creationId xmlns:a16="http://schemas.microsoft.com/office/drawing/2014/main" id="{92AF2287-9121-48E2-91F2-68C62A202EF4}"/>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824" name="直線コネクタ 823">
          <a:extLst>
            <a:ext uri="{FF2B5EF4-FFF2-40B4-BE49-F238E27FC236}">
              <a16:creationId xmlns:a16="http://schemas.microsoft.com/office/drawing/2014/main" id="{C90A45E9-DAB4-4480-922C-348E2C83B91C}"/>
            </a:ext>
          </a:extLst>
        </xdr:cNvPr>
        <xdr:cNvCxnSpPr/>
      </xdr:nvCxnSpPr>
      <xdr:spPr>
        <a:xfrm flipV="1">
          <a:off x="19509104" y="16832689"/>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825" name="【公民館】&#10;一人当たり面積最小値テキスト">
          <a:extLst>
            <a:ext uri="{FF2B5EF4-FFF2-40B4-BE49-F238E27FC236}">
              <a16:creationId xmlns:a16="http://schemas.microsoft.com/office/drawing/2014/main" id="{543BE869-EC5E-404E-97ED-4CD9AA0AE9A8}"/>
            </a:ext>
          </a:extLst>
        </xdr:cNvPr>
        <xdr:cNvSpPr txBox="1"/>
      </xdr:nvSpPr>
      <xdr:spPr>
        <a:xfrm>
          <a:off x="19547840" y="1830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826" name="直線コネクタ 825">
          <a:extLst>
            <a:ext uri="{FF2B5EF4-FFF2-40B4-BE49-F238E27FC236}">
              <a16:creationId xmlns:a16="http://schemas.microsoft.com/office/drawing/2014/main" id="{79C01219-CC18-4655-B50F-0C316A4E7468}"/>
            </a:ext>
          </a:extLst>
        </xdr:cNvPr>
        <xdr:cNvCxnSpPr/>
      </xdr:nvCxnSpPr>
      <xdr:spPr>
        <a:xfrm>
          <a:off x="19443700" y="183038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827" name="【公民館】&#10;一人当たり面積最大値テキスト">
          <a:extLst>
            <a:ext uri="{FF2B5EF4-FFF2-40B4-BE49-F238E27FC236}">
              <a16:creationId xmlns:a16="http://schemas.microsoft.com/office/drawing/2014/main" id="{4A7A8CDB-A64C-4DB1-AAD4-0768FE7FF2E0}"/>
            </a:ext>
          </a:extLst>
        </xdr:cNvPr>
        <xdr:cNvSpPr txBox="1"/>
      </xdr:nvSpPr>
      <xdr:spPr>
        <a:xfrm>
          <a:off x="19547840" y="1661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828" name="直線コネクタ 827">
          <a:extLst>
            <a:ext uri="{FF2B5EF4-FFF2-40B4-BE49-F238E27FC236}">
              <a16:creationId xmlns:a16="http://schemas.microsoft.com/office/drawing/2014/main" id="{2EAD5574-485B-477E-A28B-523A95D05450}"/>
            </a:ext>
          </a:extLst>
        </xdr:cNvPr>
        <xdr:cNvCxnSpPr/>
      </xdr:nvCxnSpPr>
      <xdr:spPr>
        <a:xfrm>
          <a:off x="19443700" y="168326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155066</xdr:rowOff>
    </xdr:from>
    <xdr:ext cx="469744" cy="259045"/>
    <xdr:sp macro="" textlink="">
      <xdr:nvSpPr>
        <xdr:cNvPr id="829" name="【公民館】&#10;一人当たり面積平均値テキスト">
          <a:extLst>
            <a:ext uri="{FF2B5EF4-FFF2-40B4-BE49-F238E27FC236}">
              <a16:creationId xmlns:a16="http://schemas.microsoft.com/office/drawing/2014/main" id="{A4C2E581-E88F-46F2-B3E3-B0233681AA0F}"/>
            </a:ext>
          </a:extLst>
        </xdr:cNvPr>
        <xdr:cNvSpPr txBox="1"/>
      </xdr:nvSpPr>
      <xdr:spPr>
        <a:xfrm>
          <a:off x="19547840" y="17924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830" name="フローチャート: 判断 829">
          <a:extLst>
            <a:ext uri="{FF2B5EF4-FFF2-40B4-BE49-F238E27FC236}">
              <a16:creationId xmlns:a16="http://schemas.microsoft.com/office/drawing/2014/main" id="{F96848D9-C7B3-4358-9B4B-87CC0023373F}"/>
            </a:ext>
          </a:extLst>
        </xdr:cNvPr>
        <xdr:cNvSpPr/>
      </xdr:nvSpPr>
      <xdr:spPr>
        <a:xfrm>
          <a:off x="19458940" y="18069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831" name="フローチャート: 判断 830">
          <a:extLst>
            <a:ext uri="{FF2B5EF4-FFF2-40B4-BE49-F238E27FC236}">
              <a16:creationId xmlns:a16="http://schemas.microsoft.com/office/drawing/2014/main" id="{2EAA7C9F-52CE-4A99-B1FC-82BF79F4FDF1}"/>
            </a:ext>
          </a:extLst>
        </xdr:cNvPr>
        <xdr:cNvSpPr/>
      </xdr:nvSpPr>
      <xdr:spPr>
        <a:xfrm>
          <a:off x="18735040" y="180797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832" name="フローチャート: 判断 831">
          <a:extLst>
            <a:ext uri="{FF2B5EF4-FFF2-40B4-BE49-F238E27FC236}">
              <a16:creationId xmlns:a16="http://schemas.microsoft.com/office/drawing/2014/main" id="{712BEAAB-0CB2-43ED-9B97-686C0D5A1AFF}"/>
            </a:ext>
          </a:extLst>
        </xdr:cNvPr>
        <xdr:cNvSpPr/>
      </xdr:nvSpPr>
      <xdr:spPr>
        <a:xfrm>
          <a:off x="17937480" y="18098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833" name="フローチャート: 判断 832">
          <a:extLst>
            <a:ext uri="{FF2B5EF4-FFF2-40B4-BE49-F238E27FC236}">
              <a16:creationId xmlns:a16="http://schemas.microsoft.com/office/drawing/2014/main" id="{64E24792-BBC3-4B16-ACB3-5922BBFFEA44}"/>
            </a:ext>
          </a:extLst>
        </xdr:cNvPr>
        <xdr:cNvSpPr/>
      </xdr:nvSpPr>
      <xdr:spPr>
        <a:xfrm>
          <a:off x="17162780" y="1810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254</xdr:rowOff>
    </xdr:from>
    <xdr:to>
      <xdr:col>98</xdr:col>
      <xdr:colOff>38100</xdr:colOff>
      <xdr:row>108</xdr:row>
      <xdr:rowOff>101854</xdr:rowOff>
    </xdr:to>
    <xdr:sp macro="" textlink="">
      <xdr:nvSpPr>
        <xdr:cNvPr id="834" name="フローチャート: 判断 833">
          <a:extLst>
            <a:ext uri="{FF2B5EF4-FFF2-40B4-BE49-F238E27FC236}">
              <a16:creationId xmlns:a16="http://schemas.microsoft.com/office/drawing/2014/main" id="{DEDFBBAB-C22D-4B12-ABBD-E452FDAE28A3}"/>
            </a:ext>
          </a:extLst>
        </xdr:cNvPr>
        <xdr:cNvSpPr/>
      </xdr:nvSpPr>
      <xdr:spPr>
        <a:xfrm>
          <a:off x="16388080" y="181053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E137D8F9-D5DB-4291-A219-D9D49A4B9E0C}"/>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D3C41F9-D983-4FA3-98ED-A2A988C21EDD}"/>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B4D3FB07-B0F2-40D0-8227-951A28CF8DD6}"/>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E2C04D8E-B646-4C20-8A1E-EE3A8E7CE461}"/>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8A5C1695-85BF-4080-9DF6-491B8C6F110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22788</xdr:rowOff>
    </xdr:from>
    <xdr:to>
      <xdr:col>116</xdr:col>
      <xdr:colOff>114300</xdr:colOff>
      <xdr:row>108</xdr:row>
      <xdr:rowOff>124388</xdr:rowOff>
    </xdr:to>
    <xdr:sp macro="" textlink="">
      <xdr:nvSpPr>
        <xdr:cNvPr id="840" name="楕円 839">
          <a:extLst>
            <a:ext uri="{FF2B5EF4-FFF2-40B4-BE49-F238E27FC236}">
              <a16:creationId xmlns:a16="http://schemas.microsoft.com/office/drawing/2014/main" id="{F65D40AB-A3D1-4C0E-8268-37706E332C54}"/>
            </a:ext>
          </a:extLst>
        </xdr:cNvPr>
        <xdr:cNvSpPr/>
      </xdr:nvSpPr>
      <xdr:spPr>
        <a:xfrm>
          <a:off x="19458940" y="1812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1215</xdr:rowOff>
    </xdr:from>
    <xdr:ext cx="469744" cy="259045"/>
    <xdr:sp macro="" textlink="">
      <xdr:nvSpPr>
        <xdr:cNvPr id="841" name="【公民館】&#10;一人当たり面積該当値テキスト">
          <a:extLst>
            <a:ext uri="{FF2B5EF4-FFF2-40B4-BE49-F238E27FC236}">
              <a16:creationId xmlns:a16="http://schemas.microsoft.com/office/drawing/2014/main" id="{B50A4369-88E6-4334-9784-2B34E36DD7C6}"/>
            </a:ext>
          </a:extLst>
        </xdr:cNvPr>
        <xdr:cNvSpPr txBox="1"/>
      </xdr:nvSpPr>
      <xdr:spPr>
        <a:xfrm>
          <a:off x="19547840" y="1810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20828</xdr:rowOff>
    </xdr:from>
    <xdr:to>
      <xdr:col>112</xdr:col>
      <xdr:colOff>38100</xdr:colOff>
      <xdr:row>108</xdr:row>
      <xdr:rowOff>122428</xdr:rowOff>
    </xdr:to>
    <xdr:sp macro="" textlink="">
      <xdr:nvSpPr>
        <xdr:cNvPr id="842" name="楕円 841">
          <a:extLst>
            <a:ext uri="{FF2B5EF4-FFF2-40B4-BE49-F238E27FC236}">
              <a16:creationId xmlns:a16="http://schemas.microsoft.com/office/drawing/2014/main" id="{EAA4ED29-A97D-41E7-B8AB-6A7DDE7A09CC}"/>
            </a:ext>
          </a:extLst>
        </xdr:cNvPr>
        <xdr:cNvSpPr/>
      </xdr:nvSpPr>
      <xdr:spPr>
        <a:xfrm>
          <a:off x="18735040" y="181259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71628</xdr:rowOff>
    </xdr:from>
    <xdr:to>
      <xdr:col>116</xdr:col>
      <xdr:colOff>63500</xdr:colOff>
      <xdr:row>108</xdr:row>
      <xdr:rowOff>73588</xdr:rowOff>
    </xdr:to>
    <xdr:cxnSp macro="">
      <xdr:nvCxnSpPr>
        <xdr:cNvPr id="843" name="直線コネクタ 842">
          <a:extLst>
            <a:ext uri="{FF2B5EF4-FFF2-40B4-BE49-F238E27FC236}">
              <a16:creationId xmlns:a16="http://schemas.microsoft.com/office/drawing/2014/main" id="{F61AC38D-7D97-4D6F-A743-50157198115D}"/>
            </a:ext>
          </a:extLst>
        </xdr:cNvPr>
        <xdr:cNvCxnSpPr/>
      </xdr:nvCxnSpPr>
      <xdr:spPr>
        <a:xfrm>
          <a:off x="18778220" y="18176748"/>
          <a:ext cx="73152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19196</xdr:rowOff>
    </xdr:from>
    <xdr:to>
      <xdr:col>107</xdr:col>
      <xdr:colOff>101600</xdr:colOff>
      <xdr:row>108</xdr:row>
      <xdr:rowOff>120796</xdr:rowOff>
    </xdr:to>
    <xdr:sp macro="" textlink="">
      <xdr:nvSpPr>
        <xdr:cNvPr id="844" name="楕円 843">
          <a:extLst>
            <a:ext uri="{FF2B5EF4-FFF2-40B4-BE49-F238E27FC236}">
              <a16:creationId xmlns:a16="http://schemas.microsoft.com/office/drawing/2014/main" id="{21B53BCE-DBB6-4115-945E-316807942314}"/>
            </a:ext>
          </a:extLst>
        </xdr:cNvPr>
        <xdr:cNvSpPr/>
      </xdr:nvSpPr>
      <xdr:spPr>
        <a:xfrm>
          <a:off x="17937480" y="1812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69996</xdr:rowOff>
    </xdr:from>
    <xdr:to>
      <xdr:col>111</xdr:col>
      <xdr:colOff>177800</xdr:colOff>
      <xdr:row>108</xdr:row>
      <xdr:rowOff>71628</xdr:rowOff>
    </xdr:to>
    <xdr:cxnSp macro="">
      <xdr:nvCxnSpPr>
        <xdr:cNvPr id="845" name="直線コネクタ 844">
          <a:extLst>
            <a:ext uri="{FF2B5EF4-FFF2-40B4-BE49-F238E27FC236}">
              <a16:creationId xmlns:a16="http://schemas.microsoft.com/office/drawing/2014/main" id="{61F3FCBD-61E3-4B08-B268-DDE58429305B}"/>
            </a:ext>
          </a:extLst>
        </xdr:cNvPr>
        <xdr:cNvCxnSpPr/>
      </xdr:nvCxnSpPr>
      <xdr:spPr>
        <a:xfrm>
          <a:off x="17988280" y="18175116"/>
          <a:ext cx="78994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20501</xdr:rowOff>
    </xdr:from>
    <xdr:to>
      <xdr:col>102</xdr:col>
      <xdr:colOff>165100</xdr:colOff>
      <xdr:row>108</xdr:row>
      <xdr:rowOff>122101</xdr:rowOff>
    </xdr:to>
    <xdr:sp macro="" textlink="">
      <xdr:nvSpPr>
        <xdr:cNvPr id="846" name="楕円 845">
          <a:extLst>
            <a:ext uri="{FF2B5EF4-FFF2-40B4-BE49-F238E27FC236}">
              <a16:creationId xmlns:a16="http://schemas.microsoft.com/office/drawing/2014/main" id="{6FEE0B0D-B3FE-498A-A59D-2ED2F6CA1969}"/>
            </a:ext>
          </a:extLst>
        </xdr:cNvPr>
        <xdr:cNvSpPr/>
      </xdr:nvSpPr>
      <xdr:spPr>
        <a:xfrm>
          <a:off x="17162780" y="181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69996</xdr:rowOff>
    </xdr:from>
    <xdr:to>
      <xdr:col>107</xdr:col>
      <xdr:colOff>50800</xdr:colOff>
      <xdr:row>108</xdr:row>
      <xdr:rowOff>71301</xdr:rowOff>
    </xdr:to>
    <xdr:cxnSp macro="">
      <xdr:nvCxnSpPr>
        <xdr:cNvPr id="847" name="直線コネクタ 846">
          <a:extLst>
            <a:ext uri="{FF2B5EF4-FFF2-40B4-BE49-F238E27FC236}">
              <a16:creationId xmlns:a16="http://schemas.microsoft.com/office/drawing/2014/main" id="{DDED0EC7-8E5F-4A83-9960-854431DC5E1A}"/>
            </a:ext>
          </a:extLst>
        </xdr:cNvPr>
        <xdr:cNvCxnSpPr/>
      </xdr:nvCxnSpPr>
      <xdr:spPr>
        <a:xfrm flipV="1">
          <a:off x="17213580" y="18175116"/>
          <a:ext cx="774700" cy="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21155</xdr:rowOff>
    </xdr:from>
    <xdr:to>
      <xdr:col>98</xdr:col>
      <xdr:colOff>38100</xdr:colOff>
      <xdr:row>108</xdr:row>
      <xdr:rowOff>122755</xdr:rowOff>
    </xdr:to>
    <xdr:sp macro="" textlink="">
      <xdr:nvSpPr>
        <xdr:cNvPr id="848" name="楕円 847">
          <a:extLst>
            <a:ext uri="{FF2B5EF4-FFF2-40B4-BE49-F238E27FC236}">
              <a16:creationId xmlns:a16="http://schemas.microsoft.com/office/drawing/2014/main" id="{5796BF47-26BC-43FF-8B84-84B41CC4323E}"/>
            </a:ext>
          </a:extLst>
        </xdr:cNvPr>
        <xdr:cNvSpPr/>
      </xdr:nvSpPr>
      <xdr:spPr>
        <a:xfrm>
          <a:off x="16388080" y="181262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71301</xdr:rowOff>
    </xdr:from>
    <xdr:to>
      <xdr:col>102</xdr:col>
      <xdr:colOff>114300</xdr:colOff>
      <xdr:row>108</xdr:row>
      <xdr:rowOff>71955</xdr:rowOff>
    </xdr:to>
    <xdr:cxnSp macro="">
      <xdr:nvCxnSpPr>
        <xdr:cNvPr id="849" name="直線コネクタ 848">
          <a:extLst>
            <a:ext uri="{FF2B5EF4-FFF2-40B4-BE49-F238E27FC236}">
              <a16:creationId xmlns:a16="http://schemas.microsoft.com/office/drawing/2014/main" id="{581DE7EA-BA4F-4139-8FA3-B8B4B55719A2}"/>
            </a:ext>
          </a:extLst>
        </xdr:cNvPr>
        <xdr:cNvCxnSpPr/>
      </xdr:nvCxnSpPr>
      <xdr:spPr>
        <a:xfrm flipV="1">
          <a:off x="16431260" y="18176421"/>
          <a:ext cx="78232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88989</xdr:rowOff>
    </xdr:from>
    <xdr:ext cx="469744" cy="259045"/>
    <xdr:sp macro="" textlink="">
      <xdr:nvSpPr>
        <xdr:cNvPr id="850" name="n_1aveValue【公民館】&#10;一人当たり面積">
          <a:extLst>
            <a:ext uri="{FF2B5EF4-FFF2-40B4-BE49-F238E27FC236}">
              <a16:creationId xmlns:a16="http://schemas.microsoft.com/office/drawing/2014/main" id="{51AAD837-30AF-4778-81CA-FFC3D3BCC48B}"/>
            </a:ext>
          </a:extLst>
        </xdr:cNvPr>
        <xdr:cNvSpPr txBox="1"/>
      </xdr:nvSpPr>
      <xdr:spPr>
        <a:xfrm>
          <a:off x="18561127" y="1785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107604</xdr:rowOff>
    </xdr:from>
    <xdr:ext cx="469744" cy="259045"/>
    <xdr:sp macro="" textlink="">
      <xdr:nvSpPr>
        <xdr:cNvPr id="851" name="n_2aveValue【公民館】&#10;一人当たり面積">
          <a:extLst>
            <a:ext uri="{FF2B5EF4-FFF2-40B4-BE49-F238E27FC236}">
              <a16:creationId xmlns:a16="http://schemas.microsoft.com/office/drawing/2014/main" id="{B2C3AFCE-CDC3-4214-8752-5AF7EBCA37A8}"/>
            </a:ext>
          </a:extLst>
        </xdr:cNvPr>
        <xdr:cNvSpPr txBox="1"/>
      </xdr:nvSpPr>
      <xdr:spPr>
        <a:xfrm>
          <a:off x="17776267" y="1787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120993</xdr:rowOff>
    </xdr:from>
    <xdr:ext cx="469744" cy="259045"/>
    <xdr:sp macro="" textlink="">
      <xdr:nvSpPr>
        <xdr:cNvPr id="852" name="n_3aveValue【公民館】&#10;一人当たり面積">
          <a:extLst>
            <a:ext uri="{FF2B5EF4-FFF2-40B4-BE49-F238E27FC236}">
              <a16:creationId xmlns:a16="http://schemas.microsoft.com/office/drawing/2014/main" id="{BC96A248-A856-42E1-88B7-B28940020A67}"/>
            </a:ext>
          </a:extLst>
        </xdr:cNvPr>
        <xdr:cNvSpPr txBox="1"/>
      </xdr:nvSpPr>
      <xdr:spPr>
        <a:xfrm>
          <a:off x="17001567" y="1789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118381</xdr:rowOff>
    </xdr:from>
    <xdr:ext cx="469744" cy="259045"/>
    <xdr:sp macro="" textlink="">
      <xdr:nvSpPr>
        <xdr:cNvPr id="853" name="n_4aveValue【公民館】&#10;一人当たり面積">
          <a:extLst>
            <a:ext uri="{FF2B5EF4-FFF2-40B4-BE49-F238E27FC236}">
              <a16:creationId xmlns:a16="http://schemas.microsoft.com/office/drawing/2014/main" id="{37250271-FFD4-4B02-9C6A-858F5684A868}"/>
            </a:ext>
          </a:extLst>
        </xdr:cNvPr>
        <xdr:cNvSpPr txBox="1"/>
      </xdr:nvSpPr>
      <xdr:spPr>
        <a:xfrm>
          <a:off x="16226867" y="178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113555</xdr:rowOff>
    </xdr:from>
    <xdr:ext cx="469744" cy="259045"/>
    <xdr:sp macro="" textlink="">
      <xdr:nvSpPr>
        <xdr:cNvPr id="854" name="n_1mainValue【公民館】&#10;一人当たり面積">
          <a:extLst>
            <a:ext uri="{FF2B5EF4-FFF2-40B4-BE49-F238E27FC236}">
              <a16:creationId xmlns:a16="http://schemas.microsoft.com/office/drawing/2014/main" id="{974775F5-D4D8-47A4-91AC-DCECA2DE66E2}"/>
            </a:ext>
          </a:extLst>
        </xdr:cNvPr>
        <xdr:cNvSpPr txBox="1"/>
      </xdr:nvSpPr>
      <xdr:spPr>
        <a:xfrm>
          <a:off x="185611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111923</xdr:rowOff>
    </xdr:from>
    <xdr:ext cx="469744" cy="259045"/>
    <xdr:sp macro="" textlink="">
      <xdr:nvSpPr>
        <xdr:cNvPr id="855" name="n_2mainValue【公民館】&#10;一人当たり面積">
          <a:extLst>
            <a:ext uri="{FF2B5EF4-FFF2-40B4-BE49-F238E27FC236}">
              <a16:creationId xmlns:a16="http://schemas.microsoft.com/office/drawing/2014/main" id="{E52C253D-7A50-467D-9E80-C538D774643F}"/>
            </a:ext>
          </a:extLst>
        </xdr:cNvPr>
        <xdr:cNvSpPr txBox="1"/>
      </xdr:nvSpPr>
      <xdr:spPr>
        <a:xfrm>
          <a:off x="17776267" y="1821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113228</xdr:rowOff>
    </xdr:from>
    <xdr:ext cx="469744" cy="259045"/>
    <xdr:sp macro="" textlink="">
      <xdr:nvSpPr>
        <xdr:cNvPr id="856" name="n_3mainValue【公民館】&#10;一人当たり面積">
          <a:extLst>
            <a:ext uri="{FF2B5EF4-FFF2-40B4-BE49-F238E27FC236}">
              <a16:creationId xmlns:a16="http://schemas.microsoft.com/office/drawing/2014/main" id="{B7F26F5A-54F5-4E54-83B8-3F80A84D7A23}"/>
            </a:ext>
          </a:extLst>
        </xdr:cNvPr>
        <xdr:cNvSpPr txBox="1"/>
      </xdr:nvSpPr>
      <xdr:spPr>
        <a:xfrm>
          <a:off x="17001567" y="1821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113882</xdr:rowOff>
    </xdr:from>
    <xdr:ext cx="469744" cy="259045"/>
    <xdr:sp macro="" textlink="">
      <xdr:nvSpPr>
        <xdr:cNvPr id="857" name="n_4mainValue【公民館】&#10;一人当たり面積">
          <a:extLst>
            <a:ext uri="{FF2B5EF4-FFF2-40B4-BE49-F238E27FC236}">
              <a16:creationId xmlns:a16="http://schemas.microsoft.com/office/drawing/2014/main" id="{CF839984-0DE8-4F24-84DA-F78C63964FBF}"/>
            </a:ext>
          </a:extLst>
        </xdr:cNvPr>
        <xdr:cNvSpPr txBox="1"/>
      </xdr:nvSpPr>
      <xdr:spPr>
        <a:xfrm>
          <a:off x="16226867" y="1821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846D3011-B923-4EFC-BDDC-06A2B8D7DB64}"/>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3AAB2F4D-36E8-4A00-B2F4-AEAF997E25BB}"/>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4A3291A3-D5B3-4AAC-8539-2CBE6812A23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有形固定資産減価償却率について、学校施設は類似団体内平均値より</a:t>
          </a:r>
          <a:r>
            <a:rPr kumimoji="1" lang="en-US" altLang="ja-JP" sz="1100">
              <a:solidFill>
                <a:srgbClr val="FF0000"/>
              </a:solidFill>
              <a:effectLst/>
              <a:latin typeface="+mn-lt"/>
              <a:ea typeface="+mn-ea"/>
              <a:cs typeface="+mn-cs"/>
            </a:rPr>
            <a:t>27.0</a:t>
          </a:r>
          <a:r>
            <a:rPr kumimoji="1" lang="ja-JP" altLang="ja-JP" sz="1100">
              <a:solidFill>
                <a:srgbClr val="FF0000"/>
              </a:solidFill>
              <a:effectLst/>
              <a:latin typeface="+mn-lt"/>
              <a:ea typeface="+mn-ea"/>
              <a:cs typeface="+mn-cs"/>
            </a:rPr>
            <a:t>％上回り、児童館は</a:t>
          </a:r>
          <a:r>
            <a:rPr kumimoji="1" lang="en-US" altLang="ja-JP" sz="1100">
              <a:solidFill>
                <a:srgbClr val="FF0000"/>
              </a:solidFill>
              <a:effectLst/>
              <a:latin typeface="+mn-lt"/>
              <a:ea typeface="+mn-ea"/>
              <a:cs typeface="+mn-cs"/>
            </a:rPr>
            <a:t>30.5</a:t>
          </a:r>
          <a:r>
            <a:rPr kumimoji="1" lang="ja-JP" altLang="ja-JP" sz="1100">
              <a:solidFill>
                <a:srgbClr val="FF0000"/>
              </a:solidFill>
              <a:effectLst/>
              <a:latin typeface="+mn-lt"/>
              <a:ea typeface="+mn-ea"/>
              <a:cs typeface="+mn-cs"/>
            </a:rPr>
            <a:t>％上回っている。</a:t>
          </a:r>
          <a:endParaRPr lang="ja-JP" altLang="ja-JP" sz="1400">
            <a:solidFill>
              <a:srgbClr val="FF0000"/>
            </a:solidFill>
            <a:effectLst/>
          </a:endParaRPr>
        </a:p>
        <a:p>
          <a:r>
            <a:rPr kumimoji="1" lang="ja-JP" altLang="ja-JP" sz="1100">
              <a:solidFill>
                <a:srgbClr val="FF0000"/>
              </a:solidFill>
              <a:effectLst/>
              <a:latin typeface="+mn-lt"/>
              <a:ea typeface="+mn-ea"/>
              <a:cs typeface="+mn-cs"/>
            </a:rPr>
            <a:t>公民館も類似団体内平均値を</a:t>
          </a:r>
          <a:r>
            <a:rPr kumimoji="1" lang="en-US" altLang="ja-JP" sz="1100">
              <a:solidFill>
                <a:srgbClr val="FF0000"/>
              </a:solidFill>
              <a:effectLst/>
              <a:latin typeface="+mn-lt"/>
              <a:ea typeface="+mn-ea"/>
              <a:cs typeface="+mn-cs"/>
            </a:rPr>
            <a:t>13.0</a:t>
          </a:r>
          <a:r>
            <a:rPr kumimoji="1" lang="ja-JP" altLang="ja-JP" sz="1100">
              <a:solidFill>
                <a:srgbClr val="FF0000"/>
              </a:solidFill>
              <a:effectLst/>
              <a:latin typeface="+mn-lt"/>
              <a:ea typeface="+mn-ea"/>
              <a:cs typeface="+mn-cs"/>
            </a:rPr>
            <a:t>％上回っており、数値そのものも</a:t>
          </a:r>
          <a:r>
            <a:rPr kumimoji="1" lang="en-US" altLang="ja-JP" sz="1100">
              <a:solidFill>
                <a:srgbClr val="FF0000"/>
              </a:solidFill>
              <a:effectLst/>
              <a:latin typeface="+mn-lt"/>
              <a:ea typeface="+mn-ea"/>
              <a:cs typeface="+mn-cs"/>
            </a:rPr>
            <a:t>85.2</a:t>
          </a:r>
          <a:r>
            <a:rPr kumimoji="1" lang="ja-JP" altLang="ja-JP" sz="1100">
              <a:solidFill>
                <a:srgbClr val="FF0000"/>
              </a:solidFill>
              <a:effectLst/>
              <a:latin typeface="+mn-lt"/>
              <a:ea typeface="+mn-ea"/>
              <a:cs typeface="+mn-cs"/>
            </a:rPr>
            <a:t>％と老朽化がさらに進行している。</a:t>
          </a:r>
          <a:endParaRPr lang="ja-JP" altLang="ja-JP" sz="1400">
            <a:solidFill>
              <a:srgbClr val="FF0000"/>
            </a:solidFill>
            <a:effectLst/>
          </a:endParaRPr>
        </a:p>
        <a:p>
          <a:r>
            <a:rPr kumimoji="1" lang="ja-JP" altLang="ja-JP" sz="1100">
              <a:solidFill>
                <a:srgbClr val="FF0000"/>
              </a:solidFill>
              <a:effectLst/>
              <a:latin typeface="+mn-lt"/>
              <a:ea typeface="+mn-ea"/>
              <a:cs typeface="+mn-cs"/>
            </a:rPr>
            <a:t>いずれも建設後</a:t>
          </a:r>
          <a:r>
            <a:rPr kumimoji="1" lang="en-US" altLang="ja-JP" sz="1100">
              <a:solidFill>
                <a:srgbClr val="FF0000"/>
              </a:solidFill>
              <a:effectLst/>
              <a:latin typeface="+mn-lt"/>
              <a:ea typeface="+mn-ea"/>
              <a:cs typeface="+mn-cs"/>
            </a:rPr>
            <a:t>35</a:t>
          </a:r>
          <a:r>
            <a:rPr kumimoji="1" lang="ja-JP" altLang="ja-JP" sz="1100">
              <a:solidFill>
                <a:srgbClr val="FF0000"/>
              </a:solidFill>
              <a:effectLst/>
              <a:latin typeface="+mn-lt"/>
              <a:ea typeface="+mn-ea"/>
              <a:cs typeface="+mn-cs"/>
            </a:rPr>
            <a:t>年以上経過した施設であり、富加町公共施設等総合管理計画に基づいた維持修繕・更新が必要である。</a:t>
          </a:r>
          <a:endParaRPr lang="ja-JP" altLang="ja-JP" sz="1400">
            <a:solidFill>
              <a:srgbClr val="FF0000"/>
            </a:solidFill>
            <a:effectLst/>
          </a:endParaRPr>
        </a:p>
        <a:p>
          <a:r>
            <a:rPr kumimoji="1" lang="ja-JP" altLang="ja-JP" sz="1100">
              <a:solidFill>
                <a:srgbClr val="FF0000"/>
              </a:solidFill>
              <a:effectLst/>
              <a:latin typeface="+mn-lt"/>
              <a:ea typeface="+mn-ea"/>
              <a:cs typeface="+mn-cs"/>
            </a:rPr>
            <a:t>修繕の実施に当たっては、長寿命化の観点から、将来コストを抑制するよう検討する。</a:t>
          </a:r>
          <a:endParaRPr lang="ja-JP" altLang="ja-JP" sz="1400">
            <a:solidFill>
              <a:srgbClr val="FF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6183E06-F7C9-43BB-A804-6D51EF5E80D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F27F11E-60CC-4DD3-BA50-056CBF36F11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D99C224-11E8-4D00-BA31-7B7E8F7B851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C47335B-38A4-4420-8267-CE455AE911E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岐阜県富加町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6E25565-4D1B-478C-BBC1-DC035C94145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CD02DF4-9889-47F1-AA15-C1F4BC1B73E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8F69AF9-6562-4281-88B0-9339E83D6CC9}"/>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ABA2595-0FE1-4CE6-8339-4AA95E73991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397793F-94F0-400D-950A-7CE38DC5168D}"/>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E6DCC93-2F6E-4562-ADD0-4F936EDE3F0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5,847
5,663
16.82
3,395,333
3,276,291
106,732
2,332,271
1,291,700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A096C8F-3765-4E96-A0E8-6830074F698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655D83E-2203-4659-A0E0-02D9AB97FD3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582B381-5C57-45FE-A7AF-0587099F948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70C548-CEF9-4D32-AF31-40A4D578199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73D5EF7-A1D4-4DF7-BB91-C7A23CE67AB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CF530A3-5F0F-4FA3-BBFA-6D7B0E1A1721}"/>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E60E19B-EE8C-486A-9F56-076D78CE8BFF}"/>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D8AD550-2E52-41F7-B6DD-9AF3A99189F1}"/>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632BC2C-A0ED-4490-8CA3-9B93C11B158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5A898CD-EFB0-4695-AC3F-CBDE833DAC2D}"/>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60DC504-3EB6-4D0B-AE71-0998844D3E38}"/>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3B1C9A9-2D1D-4014-B77F-B0250D5380B9}"/>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E68ADA8-4FED-450F-80CD-36381990734D}"/>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F549786-423F-4A34-B3F0-F7FF028EF6EF}"/>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8E0C83E-524A-44B2-BE2C-3D724F41E80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5B0F7A7-074F-49E8-AB97-24CFA6711A2D}"/>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6285BB1-45D4-4FE1-98D4-C09419EA445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D44B81E-1240-4850-A1F6-1285F4D25BAC}"/>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BBF634C-788D-4DC7-B818-B62B574E305D}"/>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BAB22DA-D42A-4BF1-A75C-821756330B13}"/>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F0BA2E9-B1C7-4D70-A7B4-FEDDF5E38509}"/>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1C4EA14-FAE3-4237-BEB2-1F5A69E654B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05E340C-A346-4B25-9E4A-685AD0FFC224}"/>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33BE2B0-7ACC-4743-8CCA-1CEE0FDDA2B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0947AE2-3053-4301-8C86-1C87BA98032C}"/>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DB9CCD3-B7DA-4F68-8B23-3EDCC81A6A6F}"/>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D38F65F-8F0D-4EF5-9C0C-F1F48BE12204}"/>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632250A-A931-4FBE-A65B-140A1FD09674}"/>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B7EAA01-B262-4B12-A974-97072424BF85}"/>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2F3742F1-659D-4B15-B015-7F0AD7B3463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199B0CA6-67AD-46F6-B24E-49CCF7C1E5E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B273AD5-F106-4B84-9404-B894FB0DF808}"/>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3DAEDFC-4B75-4B61-A47C-00FA4C9322F8}"/>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A144C762-E08B-40AB-A920-C2D979F1592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ECB1EB6-3A57-4BBE-A9DC-935059ACAF66}"/>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43B28793-D4A3-4D70-BC21-26CFBDA6EFB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FD7674D8-616B-4DE9-A69D-B81B84196C04}"/>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25A61347-BA5C-4780-A8DB-C744DFD24B0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8FBD212F-C1FD-4004-82CE-CF958F297869}"/>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892D7512-0647-48D7-8C1F-694DDAFCB5F5}"/>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3E368000-7073-4B46-8259-B58F78245DD4}"/>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12B4149-1B8C-4E84-8D8D-B94FF9347DC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D74B47AC-FC82-498F-B0E7-E9B11756B8FF}"/>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BE772D72-2347-42AF-80E7-C0EB525E78FC}"/>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FD1D7702-2C04-480D-A252-3E4D4727CFF4}"/>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598D9CBF-32FE-4465-A9B5-89417B9AD6AA}"/>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924BF09-8C6F-4891-88C2-00D2F7F50A92}"/>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A302678A-800A-4C60-89FB-68187D4A859F}"/>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1CA3FE9D-43F9-4AE6-B118-81FD7CE62A25}"/>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A2CB9933-B44F-40D7-9ABB-83F8A7F94274}"/>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EEFF4654-BC80-43B6-88AE-39B233DD2C0C}"/>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DC99D851-D49A-44C2-8E0F-F223B752E5CF}"/>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7C1B85EA-B082-4E26-ADA5-2BD66C29C2CD}"/>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5D08E225-792C-495B-9D89-B47322FA66F1}"/>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D03FC601-A3F8-4E1F-B340-A9C6C61BAFD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1FCD1ADF-E00E-413C-A87F-3C76ED5BEF29}"/>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66F9A432-D300-4819-85A3-1754E72B94FF}"/>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9FBF8A33-3F9F-45FE-B2AE-2B73D7C4709A}"/>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8A50BC33-F9BF-434B-AB3B-3335FD9ACDCD}"/>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26EC0DFB-184C-4D6A-90DD-AF859C155F49}"/>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D332A481-3B51-4FB4-824D-1185C2E3CF2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8B4EB79E-0051-4952-B6C1-30603B95D54D}"/>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6158ECD7-EF75-4B06-8BEB-88DFC4D53888}"/>
            </a:ext>
          </a:extLst>
        </xdr:cNvPr>
        <xdr:cNvCxnSpPr/>
      </xdr:nvCxnSpPr>
      <xdr:spPr>
        <a:xfrm flipV="1">
          <a:off x="4086225" y="9410700"/>
          <a:ext cx="0"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21D0CF79-B3DA-4C74-87AB-B1788B2E5A73}"/>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54C7F414-44FA-40DD-B400-E9255CDC1F0C}"/>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A2DC356D-4255-48DD-8093-795DA49A3782}"/>
            </a:ext>
          </a:extLst>
        </xdr:cNvPr>
        <xdr:cNvSpPr txBox="1"/>
      </xdr:nvSpPr>
      <xdr:spPr>
        <a:xfrm>
          <a:off x="4124960" y="91935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a:extLst>
            <a:ext uri="{FF2B5EF4-FFF2-40B4-BE49-F238E27FC236}">
              <a16:creationId xmlns:a16="http://schemas.microsoft.com/office/drawing/2014/main" id="{053C05F6-3C1D-440A-87FB-4857E4D0BB07}"/>
            </a:ext>
          </a:extLst>
        </xdr:cNvPr>
        <xdr:cNvCxnSpPr/>
      </xdr:nvCxnSpPr>
      <xdr:spPr>
        <a:xfrm>
          <a:off x="402082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108874</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98EA4256-D988-482B-AC52-ECE42C9162E3}"/>
            </a:ext>
          </a:extLst>
        </xdr:cNvPr>
        <xdr:cNvSpPr txBox="1"/>
      </xdr:nvSpPr>
      <xdr:spPr>
        <a:xfrm>
          <a:off x="4124960" y="10334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80" name="フローチャート: 判断 79">
          <a:extLst>
            <a:ext uri="{FF2B5EF4-FFF2-40B4-BE49-F238E27FC236}">
              <a16:creationId xmlns:a16="http://schemas.microsoft.com/office/drawing/2014/main" id="{230F732E-CCBD-4949-8753-A5ED5E827FFE}"/>
            </a:ext>
          </a:extLst>
        </xdr:cNvPr>
        <xdr:cNvSpPr/>
      </xdr:nvSpPr>
      <xdr:spPr>
        <a:xfrm>
          <a:off x="4036060" y="103564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81" name="フローチャート: 判断 80">
          <a:extLst>
            <a:ext uri="{FF2B5EF4-FFF2-40B4-BE49-F238E27FC236}">
              <a16:creationId xmlns:a16="http://schemas.microsoft.com/office/drawing/2014/main" id="{C0996D85-135A-457F-B618-005D47603DC6}"/>
            </a:ext>
          </a:extLst>
        </xdr:cNvPr>
        <xdr:cNvSpPr/>
      </xdr:nvSpPr>
      <xdr:spPr>
        <a:xfrm>
          <a:off x="331216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82" name="フローチャート: 判断 81">
          <a:extLst>
            <a:ext uri="{FF2B5EF4-FFF2-40B4-BE49-F238E27FC236}">
              <a16:creationId xmlns:a16="http://schemas.microsoft.com/office/drawing/2014/main" id="{10366AA0-730D-4EB8-BBD1-34F77AB92AD8}"/>
            </a:ext>
          </a:extLst>
        </xdr:cNvPr>
        <xdr:cNvSpPr/>
      </xdr:nvSpPr>
      <xdr:spPr>
        <a:xfrm>
          <a:off x="251460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83" name="フローチャート: 判断 82">
          <a:extLst>
            <a:ext uri="{FF2B5EF4-FFF2-40B4-BE49-F238E27FC236}">
              <a16:creationId xmlns:a16="http://schemas.microsoft.com/office/drawing/2014/main" id="{5D1D29F4-3A32-4C2C-BCA7-66BD9F4D83A1}"/>
            </a:ext>
          </a:extLst>
        </xdr:cNvPr>
        <xdr:cNvSpPr/>
      </xdr:nvSpPr>
      <xdr:spPr>
        <a:xfrm>
          <a:off x="1739900" y="10377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84" name="フローチャート: 判断 83">
          <a:extLst>
            <a:ext uri="{FF2B5EF4-FFF2-40B4-BE49-F238E27FC236}">
              <a16:creationId xmlns:a16="http://schemas.microsoft.com/office/drawing/2014/main" id="{B1FE7F52-0D60-4F06-8A0C-E7749DF23F65}"/>
            </a:ext>
          </a:extLst>
        </xdr:cNvPr>
        <xdr:cNvSpPr/>
      </xdr:nvSpPr>
      <xdr:spPr>
        <a:xfrm>
          <a:off x="965200" y="103368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7FF2E8CA-10E6-4293-94D4-90B38DC18863}"/>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2A018FA5-A41A-4BC4-BE82-36AB06B2645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CF430199-2CD9-493F-B430-783C12D7CEDE}"/>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8D49B1F0-898B-441B-9636-835FBE408128}"/>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681AA9F9-70A1-464D-A54F-E0B12F1D89A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123916</xdr:rowOff>
    </xdr:from>
    <xdr:to>
      <xdr:col>24</xdr:col>
      <xdr:colOff>114300</xdr:colOff>
      <xdr:row>61</xdr:row>
      <xdr:rowOff>54066</xdr:rowOff>
    </xdr:to>
    <xdr:sp macro="" textlink="">
      <xdr:nvSpPr>
        <xdr:cNvPr id="90" name="楕円 89">
          <a:extLst>
            <a:ext uri="{FF2B5EF4-FFF2-40B4-BE49-F238E27FC236}">
              <a16:creationId xmlns:a16="http://schemas.microsoft.com/office/drawing/2014/main" id="{D3186D55-5C81-4E6C-8CE9-D5E5A48FBFDA}"/>
            </a:ext>
          </a:extLst>
        </xdr:cNvPr>
        <xdr:cNvSpPr/>
      </xdr:nvSpPr>
      <xdr:spPr>
        <a:xfrm>
          <a:off x="4036060" y="101823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146793</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82F912CF-5938-47C4-B7FE-B31B94D84031}"/>
            </a:ext>
          </a:extLst>
        </xdr:cNvPr>
        <xdr:cNvSpPr txBox="1"/>
      </xdr:nvSpPr>
      <xdr:spPr>
        <a:xfrm>
          <a:off x="4124960" y="1003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87993</xdr:rowOff>
    </xdr:from>
    <xdr:to>
      <xdr:col>20</xdr:col>
      <xdr:colOff>38100</xdr:colOff>
      <xdr:row>61</xdr:row>
      <xdr:rowOff>18143</xdr:rowOff>
    </xdr:to>
    <xdr:sp macro="" textlink="">
      <xdr:nvSpPr>
        <xdr:cNvPr id="92" name="楕円 91">
          <a:extLst>
            <a:ext uri="{FF2B5EF4-FFF2-40B4-BE49-F238E27FC236}">
              <a16:creationId xmlns:a16="http://schemas.microsoft.com/office/drawing/2014/main" id="{633F72EC-B5A7-4318-9160-A5C510C6E735}"/>
            </a:ext>
          </a:extLst>
        </xdr:cNvPr>
        <xdr:cNvSpPr/>
      </xdr:nvSpPr>
      <xdr:spPr>
        <a:xfrm>
          <a:off x="3312160" y="101463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138793</xdr:rowOff>
    </xdr:from>
    <xdr:to>
      <xdr:col>24</xdr:col>
      <xdr:colOff>63500</xdr:colOff>
      <xdr:row>61</xdr:row>
      <xdr:rowOff>3266</xdr:rowOff>
    </xdr:to>
    <xdr:cxnSp macro="">
      <xdr:nvCxnSpPr>
        <xdr:cNvPr id="93" name="直線コネクタ 92">
          <a:extLst>
            <a:ext uri="{FF2B5EF4-FFF2-40B4-BE49-F238E27FC236}">
              <a16:creationId xmlns:a16="http://schemas.microsoft.com/office/drawing/2014/main" id="{3BF4023A-7739-4311-836D-65B3E1DEE99B}"/>
            </a:ext>
          </a:extLst>
        </xdr:cNvPr>
        <xdr:cNvCxnSpPr/>
      </xdr:nvCxnSpPr>
      <xdr:spPr>
        <a:xfrm>
          <a:off x="3355340" y="10197193"/>
          <a:ext cx="73152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52070</xdr:rowOff>
    </xdr:from>
    <xdr:to>
      <xdr:col>15</xdr:col>
      <xdr:colOff>101600</xdr:colOff>
      <xdr:row>60</xdr:row>
      <xdr:rowOff>153670</xdr:rowOff>
    </xdr:to>
    <xdr:sp macro="" textlink="">
      <xdr:nvSpPr>
        <xdr:cNvPr id="94" name="楕円 93">
          <a:extLst>
            <a:ext uri="{FF2B5EF4-FFF2-40B4-BE49-F238E27FC236}">
              <a16:creationId xmlns:a16="http://schemas.microsoft.com/office/drawing/2014/main" id="{67818F06-70A3-429A-91DD-61267A385251}"/>
            </a:ext>
          </a:extLst>
        </xdr:cNvPr>
        <xdr:cNvSpPr/>
      </xdr:nvSpPr>
      <xdr:spPr>
        <a:xfrm>
          <a:off x="25146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102870</xdr:rowOff>
    </xdr:from>
    <xdr:to>
      <xdr:col>19</xdr:col>
      <xdr:colOff>177800</xdr:colOff>
      <xdr:row>60</xdr:row>
      <xdr:rowOff>138793</xdr:rowOff>
    </xdr:to>
    <xdr:cxnSp macro="">
      <xdr:nvCxnSpPr>
        <xdr:cNvPr id="95" name="直線コネクタ 94">
          <a:extLst>
            <a:ext uri="{FF2B5EF4-FFF2-40B4-BE49-F238E27FC236}">
              <a16:creationId xmlns:a16="http://schemas.microsoft.com/office/drawing/2014/main" id="{C142BAE7-4097-4256-8D99-66F658B121F9}"/>
            </a:ext>
          </a:extLst>
        </xdr:cNvPr>
        <xdr:cNvCxnSpPr/>
      </xdr:nvCxnSpPr>
      <xdr:spPr>
        <a:xfrm>
          <a:off x="2565400" y="10161270"/>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16147</xdr:rowOff>
    </xdr:from>
    <xdr:to>
      <xdr:col>10</xdr:col>
      <xdr:colOff>165100</xdr:colOff>
      <xdr:row>60</xdr:row>
      <xdr:rowOff>117747</xdr:rowOff>
    </xdr:to>
    <xdr:sp macro="" textlink="">
      <xdr:nvSpPr>
        <xdr:cNvPr id="96" name="楕円 95">
          <a:extLst>
            <a:ext uri="{FF2B5EF4-FFF2-40B4-BE49-F238E27FC236}">
              <a16:creationId xmlns:a16="http://schemas.microsoft.com/office/drawing/2014/main" id="{7AEE9B83-11B5-400D-9CFA-BD3A3AD08E45}"/>
            </a:ext>
          </a:extLst>
        </xdr:cNvPr>
        <xdr:cNvSpPr/>
      </xdr:nvSpPr>
      <xdr:spPr>
        <a:xfrm>
          <a:off x="1739900" y="100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66947</xdr:rowOff>
    </xdr:from>
    <xdr:to>
      <xdr:col>15</xdr:col>
      <xdr:colOff>50800</xdr:colOff>
      <xdr:row>60</xdr:row>
      <xdr:rowOff>102870</xdr:rowOff>
    </xdr:to>
    <xdr:cxnSp macro="">
      <xdr:nvCxnSpPr>
        <xdr:cNvPr id="97" name="直線コネクタ 96">
          <a:extLst>
            <a:ext uri="{FF2B5EF4-FFF2-40B4-BE49-F238E27FC236}">
              <a16:creationId xmlns:a16="http://schemas.microsoft.com/office/drawing/2014/main" id="{90CC0FC4-0BE5-46B6-B3A8-4BF33F663BC6}"/>
            </a:ext>
          </a:extLst>
        </xdr:cNvPr>
        <xdr:cNvCxnSpPr/>
      </xdr:nvCxnSpPr>
      <xdr:spPr>
        <a:xfrm>
          <a:off x="1790700" y="10125347"/>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150041</xdr:rowOff>
    </xdr:from>
    <xdr:to>
      <xdr:col>6</xdr:col>
      <xdr:colOff>38100</xdr:colOff>
      <xdr:row>60</xdr:row>
      <xdr:rowOff>80191</xdr:rowOff>
    </xdr:to>
    <xdr:sp macro="" textlink="">
      <xdr:nvSpPr>
        <xdr:cNvPr id="98" name="楕円 97">
          <a:extLst>
            <a:ext uri="{FF2B5EF4-FFF2-40B4-BE49-F238E27FC236}">
              <a16:creationId xmlns:a16="http://schemas.microsoft.com/office/drawing/2014/main" id="{9592DE11-CED7-46E7-B18C-F03890266305}"/>
            </a:ext>
          </a:extLst>
        </xdr:cNvPr>
        <xdr:cNvSpPr/>
      </xdr:nvSpPr>
      <xdr:spPr>
        <a:xfrm>
          <a:off x="965200" y="100408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29391</xdr:rowOff>
    </xdr:from>
    <xdr:to>
      <xdr:col>10</xdr:col>
      <xdr:colOff>114300</xdr:colOff>
      <xdr:row>60</xdr:row>
      <xdr:rowOff>66947</xdr:rowOff>
    </xdr:to>
    <xdr:cxnSp macro="">
      <xdr:nvCxnSpPr>
        <xdr:cNvPr id="99" name="直線コネクタ 98">
          <a:extLst>
            <a:ext uri="{FF2B5EF4-FFF2-40B4-BE49-F238E27FC236}">
              <a16:creationId xmlns:a16="http://schemas.microsoft.com/office/drawing/2014/main" id="{F962BC3E-CAB2-4646-B912-46EF6F3FBE88}"/>
            </a:ext>
          </a:extLst>
        </xdr:cNvPr>
        <xdr:cNvCxnSpPr/>
      </xdr:nvCxnSpPr>
      <xdr:spPr>
        <a:xfrm>
          <a:off x="1008380" y="10087791"/>
          <a:ext cx="7823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58255</xdr:rowOff>
    </xdr:from>
    <xdr:ext cx="405111" cy="259045"/>
    <xdr:sp macro="" textlink="">
      <xdr:nvSpPr>
        <xdr:cNvPr id="100" name="n_1aveValue【体育館・プール】&#10;有形固定資産減価償却率">
          <a:extLst>
            <a:ext uri="{FF2B5EF4-FFF2-40B4-BE49-F238E27FC236}">
              <a16:creationId xmlns:a16="http://schemas.microsoft.com/office/drawing/2014/main" id="{EE301A13-15B1-4361-AE96-16D6BF8384DE}"/>
            </a:ext>
          </a:extLst>
        </xdr:cNvPr>
        <xdr:cNvSpPr txBox="1"/>
      </xdr:nvSpPr>
      <xdr:spPr>
        <a:xfrm>
          <a:off x="3170564" y="10451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101" name="n_2aveValue【体育館・プール】&#10;有形固定資産減価償却率">
          <a:extLst>
            <a:ext uri="{FF2B5EF4-FFF2-40B4-BE49-F238E27FC236}">
              <a16:creationId xmlns:a16="http://schemas.microsoft.com/office/drawing/2014/main" id="{F0AC2AB4-C670-4C68-9FAA-FE00641A5534}"/>
            </a:ext>
          </a:extLst>
        </xdr:cNvPr>
        <xdr:cNvSpPr txBox="1"/>
      </xdr:nvSpPr>
      <xdr:spPr>
        <a:xfrm>
          <a:off x="238570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72951</xdr:rowOff>
    </xdr:from>
    <xdr:ext cx="405111" cy="259045"/>
    <xdr:sp macro="" textlink="">
      <xdr:nvSpPr>
        <xdr:cNvPr id="102" name="n_3aveValue【体育館・プール】&#10;有形固定資産減価償却率">
          <a:extLst>
            <a:ext uri="{FF2B5EF4-FFF2-40B4-BE49-F238E27FC236}">
              <a16:creationId xmlns:a16="http://schemas.microsoft.com/office/drawing/2014/main" id="{EC0E4F21-7315-4E54-8F40-9A9EF6FB4F50}"/>
            </a:ext>
          </a:extLst>
        </xdr:cNvPr>
        <xdr:cNvSpPr txBox="1"/>
      </xdr:nvSpPr>
      <xdr:spPr>
        <a:xfrm>
          <a:off x="1611004" y="1046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32130</xdr:rowOff>
    </xdr:from>
    <xdr:ext cx="405111" cy="259045"/>
    <xdr:sp macro="" textlink="">
      <xdr:nvSpPr>
        <xdr:cNvPr id="103" name="n_4aveValue【体育館・プール】&#10;有形固定資産減価償却率">
          <a:extLst>
            <a:ext uri="{FF2B5EF4-FFF2-40B4-BE49-F238E27FC236}">
              <a16:creationId xmlns:a16="http://schemas.microsoft.com/office/drawing/2014/main" id="{2E6A4786-B563-408A-BE69-2E8449145178}"/>
            </a:ext>
          </a:extLst>
        </xdr:cNvPr>
        <xdr:cNvSpPr txBox="1"/>
      </xdr:nvSpPr>
      <xdr:spPr>
        <a:xfrm>
          <a:off x="836304" y="10425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34670</xdr:rowOff>
    </xdr:from>
    <xdr:ext cx="405111" cy="259045"/>
    <xdr:sp macro="" textlink="">
      <xdr:nvSpPr>
        <xdr:cNvPr id="104" name="n_1mainValue【体育館・プール】&#10;有形固定資産減価償却率">
          <a:extLst>
            <a:ext uri="{FF2B5EF4-FFF2-40B4-BE49-F238E27FC236}">
              <a16:creationId xmlns:a16="http://schemas.microsoft.com/office/drawing/2014/main" id="{FB81C967-40E3-4025-874D-7D3B6171448F}"/>
            </a:ext>
          </a:extLst>
        </xdr:cNvPr>
        <xdr:cNvSpPr txBox="1"/>
      </xdr:nvSpPr>
      <xdr:spPr>
        <a:xfrm>
          <a:off x="3170564" y="9925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170197</xdr:rowOff>
    </xdr:from>
    <xdr:ext cx="405111" cy="259045"/>
    <xdr:sp macro="" textlink="">
      <xdr:nvSpPr>
        <xdr:cNvPr id="105" name="n_2mainValue【体育館・プール】&#10;有形固定資産減価償却率">
          <a:extLst>
            <a:ext uri="{FF2B5EF4-FFF2-40B4-BE49-F238E27FC236}">
              <a16:creationId xmlns:a16="http://schemas.microsoft.com/office/drawing/2014/main" id="{36017F70-663A-4516-AEA3-B0B4869E6B73}"/>
            </a:ext>
          </a:extLst>
        </xdr:cNvPr>
        <xdr:cNvSpPr txBox="1"/>
      </xdr:nvSpPr>
      <xdr:spPr>
        <a:xfrm>
          <a:off x="238570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134274</xdr:rowOff>
    </xdr:from>
    <xdr:ext cx="405111" cy="259045"/>
    <xdr:sp macro="" textlink="">
      <xdr:nvSpPr>
        <xdr:cNvPr id="106" name="n_3mainValue【体育館・プール】&#10;有形固定資産減価償却率">
          <a:extLst>
            <a:ext uri="{FF2B5EF4-FFF2-40B4-BE49-F238E27FC236}">
              <a16:creationId xmlns:a16="http://schemas.microsoft.com/office/drawing/2014/main" id="{A683EBE5-BEBB-4853-96EE-DC70C6AE2BB1}"/>
            </a:ext>
          </a:extLst>
        </xdr:cNvPr>
        <xdr:cNvSpPr txBox="1"/>
      </xdr:nvSpPr>
      <xdr:spPr>
        <a:xfrm>
          <a:off x="1611004" y="9857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96718</xdr:rowOff>
    </xdr:from>
    <xdr:ext cx="405111" cy="259045"/>
    <xdr:sp macro="" textlink="">
      <xdr:nvSpPr>
        <xdr:cNvPr id="107" name="n_4mainValue【体育館・プール】&#10;有形固定資産減価償却率">
          <a:extLst>
            <a:ext uri="{FF2B5EF4-FFF2-40B4-BE49-F238E27FC236}">
              <a16:creationId xmlns:a16="http://schemas.microsoft.com/office/drawing/2014/main" id="{232D8B47-C824-4483-B3E1-BACB2343EA72}"/>
            </a:ext>
          </a:extLst>
        </xdr:cNvPr>
        <xdr:cNvSpPr txBox="1"/>
      </xdr:nvSpPr>
      <xdr:spPr>
        <a:xfrm>
          <a:off x="836304" y="981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8A50B170-1BF5-446D-8A92-C7BFB9EC11E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A301550-3F96-4899-8FBF-68F744FBC584}"/>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21B048-E62E-44F2-BA65-5331AD8973D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F38DE9FC-651E-431F-BA73-EFC704D8040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8C78C733-A110-4528-873B-264813FDDD0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D7894784-5B8B-4725-AE8E-B71C7296569E}"/>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263A265B-7349-4E2D-8D3F-53D34E035CC1}"/>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D29CB2A5-5BDF-4927-8F16-8D25E530ECD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F3C613B9-4736-467E-8A34-F094FD322FF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894295D6-B9B8-43F6-A4AE-066AB5C9D648}"/>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8440A9F4-DAD0-4596-8347-4BB459DD93A2}"/>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099CC863-5303-4DFE-817B-E2D8EBDC8A52}"/>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D5CF10EC-19E7-4DF2-9107-9A5F60794881}"/>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9364E1C4-9DCA-4FE8-A9EC-FD2F4407DE13}"/>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5E4B90ED-CAA1-4449-BAAE-5C260DC8F236}"/>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E24326C6-D7B6-4208-A30D-B2A71B581494}"/>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295E2DC9-BA38-4E2A-8BED-04907890A9F4}"/>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D18E2109-333E-42BA-BCC0-F4DF8F97AAE6}"/>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31C93E8-D21A-4443-B8D2-C82E2A315E2A}"/>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6E505FD9-4DDE-4FBC-A753-A14CA69D93BC}"/>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EEBE625C-BAC9-4647-A011-BF0A0C25FD18}"/>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1DA8AA2E-0C08-4011-BA6F-707C1BAA3B5A}"/>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D2FC828A-A299-4C69-832C-EA6D97C0A4C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131" name="直線コネクタ 130">
          <a:extLst>
            <a:ext uri="{FF2B5EF4-FFF2-40B4-BE49-F238E27FC236}">
              <a16:creationId xmlns:a16="http://schemas.microsoft.com/office/drawing/2014/main" id="{85030088-1148-43EF-86D8-4FCF557E6926}"/>
            </a:ext>
          </a:extLst>
        </xdr:cNvPr>
        <xdr:cNvCxnSpPr/>
      </xdr:nvCxnSpPr>
      <xdr:spPr>
        <a:xfrm flipV="1">
          <a:off x="9219565" y="9546336"/>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132" name="【体育館・プール】&#10;一人当たり面積最小値テキスト">
          <a:extLst>
            <a:ext uri="{FF2B5EF4-FFF2-40B4-BE49-F238E27FC236}">
              <a16:creationId xmlns:a16="http://schemas.microsoft.com/office/drawing/2014/main" id="{40014CA7-31C8-4B5A-A9B4-64F837EFA927}"/>
            </a:ext>
          </a:extLst>
        </xdr:cNvPr>
        <xdr:cNvSpPr txBox="1"/>
      </xdr:nvSpPr>
      <xdr:spPr>
        <a:xfrm>
          <a:off x="9258300" y="1071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133" name="直線コネクタ 132">
          <a:extLst>
            <a:ext uri="{FF2B5EF4-FFF2-40B4-BE49-F238E27FC236}">
              <a16:creationId xmlns:a16="http://schemas.microsoft.com/office/drawing/2014/main" id="{C4E8F993-059C-4652-BBC7-61D62D46FB26}"/>
            </a:ext>
          </a:extLst>
        </xdr:cNvPr>
        <xdr:cNvCxnSpPr/>
      </xdr:nvCxnSpPr>
      <xdr:spPr>
        <a:xfrm>
          <a:off x="9154160" y="107121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134" name="【体育館・プール】&#10;一人当たり面積最大値テキスト">
          <a:extLst>
            <a:ext uri="{FF2B5EF4-FFF2-40B4-BE49-F238E27FC236}">
              <a16:creationId xmlns:a16="http://schemas.microsoft.com/office/drawing/2014/main" id="{C1884921-0FD7-46FE-83F0-0912C2179A57}"/>
            </a:ext>
          </a:extLst>
        </xdr:cNvPr>
        <xdr:cNvSpPr txBox="1"/>
      </xdr:nvSpPr>
      <xdr:spPr>
        <a:xfrm>
          <a:off x="9258300" y="932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135" name="直線コネクタ 134">
          <a:extLst>
            <a:ext uri="{FF2B5EF4-FFF2-40B4-BE49-F238E27FC236}">
              <a16:creationId xmlns:a16="http://schemas.microsoft.com/office/drawing/2014/main" id="{8877C02F-3D24-44EE-8143-006872ACAF50}"/>
            </a:ext>
          </a:extLst>
        </xdr:cNvPr>
        <xdr:cNvCxnSpPr/>
      </xdr:nvCxnSpPr>
      <xdr:spPr>
        <a:xfrm>
          <a:off x="9154160" y="95463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60469</xdr:rowOff>
    </xdr:from>
    <xdr:ext cx="469744" cy="259045"/>
    <xdr:sp macro="" textlink="">
      <xdr:nvSpPr>
        <xdr:cNvPr id="136" name="【体育館・プール】&#10;一人当たり面積平均値テキスト">
          <a:extLst>
            <a:ext uri="{FF2B5EF4-FFF2-40B4-BE49-F238E27FC236}">
              <a16:creationId xmlns:a16="http://schemas.microsoft.com/office/drawing/2014/main" id="{6773BA94-F3EA-48AB-90FE-70C84633F6EC}"/>
            </a:ext>
          </a:extLst>
        </xdr:cNvPr>
        <xdr:cNvSpPr txBox="1"/>
      </xdr:nvSpPr>
      <xdr:spPr>
        <a:xfrm>
          <a:off x="9258300" y="10118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137" name="フローチャート: 判断 136">
          <a:extLst>
            <a:ext uri="{FF2B5EF4-FFF2-40B4-BE49-F238E27FC236}">
              <a16:creationId xmlns:a16="http://schemas.microsoft.com/office/drawing/2014/main" id="{26300FD5-B0C6-4B83-8C68-CE9F6444EC63}"/>
            </a:ext>
          </a:extLst>
        </xdr:cNvPr>
        <xdr:cNvSpPr/>
      </xdr:nvSpPr>
      <xdr:spPr>
        <a:xfrm>
          <a:off x="9192260" y="102636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138" name="フローチャート: 判断 137">
          <a:extLst>
            <a:ext uri="{FF2B5EF4-FFF2-40B4-BE49-F238E27FC236}">
              <a16:creationId xmlns:a16="http://schemas.microsoft.com/office/drawing/2014/main" id="{DCC3B2FA-BE45-4A2E-A766-9DF68FB33082}"/>
            </a:ext>
          </a:extLst>
        </xdr:cNvPr>
        <xdr:cNvSpPr/>
      </xdr:nvSpPr>
      <xdr:spPr>
        <a:xfrm>
          <a:off x="8445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139" name="フローチャート: 判断 138">
          <a:extLst>
            <a:ext uri="{FF2B5EF4-FFF2-40B4-BE49-F238E27FC236}">
              <a16:creationId xmlns:a16="http://schemas.microsoft.com/office/drawing/2014/main" id="{8AC52507-05C7-40AE-A8D2-21FA52D2AF74}"/>
            </a:ext>
          </a:extLst>
        </xdr:cNvPr>
        <xdr:cNvSpPr/>
      </xdr:nvSpPr>
      <xdr:spPr>
        <a:xfrm>
          <a:off x="7670800" y="10300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140" name="フローチャート: 判断 139">
          <a:extLst>
            <a:ext uri="{FF2B5EF4-FFF2-40B4-BE49-F238E27FC236}">
              <a16:creationId xmlns:a16="http://schemas.microsoft.com/office/drawing/2014/main" id="{D18D43C9-B46D-43B0-B180-12968D94E71A}"/>
            </a:ext>
          </a:extLst>
        </xdr:cNvPr>
        <xdr:cNvSpPr/>
      </xdr:nvSpPr>
      <xdr:spPr>
        <a:xfrm>
          <a:off x="6873240" y="102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141" name="フローチャート: 判断 140">
          <a:extLst>
            <a:ext uri="{FF2B5EF4-FFF2-40B4-BE49-F238E27FC236}">
              <a16:creationId xmlns:a16="http://schemas.microsoft.com/office/drawing/2014/main" id="{6307FA15-0670-423F-A0DF-C17CB7373BC2}"/>
            </a:ext>
          </a:extLst>
        </xdr:cNvPr>
        <xdr:cNvSpPr/>
      </xdr:nvSpPr>
      <xdr:spPr>
        <a:xfrm>
          <a:off x="6098540" y="103101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B8C8890A-6BAE-4FA2-952F-46814CE94C2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146D84D7-5791-4E9B-A583-7ED760B8206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F93E8546-A6E8-473B-BE25-D8E65D042872}"/>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82E41F25-D6BC-4916-B810-EDEB169E1D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5FEAF74D-870F-4E9E-9731-8298A81CD982}"/>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113792</xdr:rowOff>
    </xdr:from>
    <xdr:to>
      <xdr:col>55</xdr:col>
      <xdr:colOff>50800</xdr:colOff>
      <xdr:row>63</xdr:row>
      <xdr:rowOff>43942</xdr:rowOff>
    </xdr:to>
    <xdr:sp macro="" textlink="">
      <xdr:nvSpPr>
        <xdr:cNvPr id="147" name="楕円 146">
          <a:extLst>
            <a:ext uri="{FF2B5EF4-FFF2-40B4-BE49-F238E27FC236}">
              <a16:creationId xmlns:a16="http://schemas.microsoft.com/office/drawing/2014/main" id="{C50D3301-9D10-47F6-81AD-47190C081024}"/>
            </a:ext>
          </a:extLst>
        </xdr:cNvPr>
        <xdr:cNvSpPr/>
      </xdr:nvSpPr>
      <xdr:spPr>
        <a:xfrm>
          <a:off x="9192260" y="105074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92219</xdr:rowOff>
    </xdr:from>
    <xdr:ext cx="469744" cy="259045"/>
    <xdr:sp macro="" textlink="">
      <xdr:nvSpPr>
        <xdr:cNvPr id="148" name="【体育館・プール】&#10;一人当たり面積該当値テキスト">
          <a:extLst>
            <a:ext uri="{FF2B5EF4-FFF2-40B4-BE49-F238E27FC236}">
              <a16:creationId xmlns:a16="http://schemas.microsoft.com/office/drawing/2014/main" id="{480E55DF-8B2F-4745-A0C4-E99BAD496B83}"/>
            </a:ext>
          </a:extLst>
        </xdr:cNvPr>
        <xdr:cNvSpPr txBox="1"/>
      </xdr:nvSpPr>
      <xdr:spPr>
        <a:xfrm>
          <a:off x="9258300" y="1048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109982</xdr:rowOff>
    </xdr:from>
    <xdr:to>
      <xdr:col>50</xdr:col>
      <xdr:colOff>165100</xdr:colOff>
      <xdr:row>63</xdr:row>
      <xdr:rowOff>40132</xdr:rowOff>
    </xdr:to>
    <xdr:sp macro="" textlink="">
      <xdr:nvSpPr>
        <xdr:cNvPr id="149" name="楕円 148">
          <a:extLst>
            <a:ext uri="{FF2B5EF4-FFF2-40B4-BE49-F238E27FC236}">
              <a16:creationId xmlns:a16="http://schemas.microsoft.com/office/drawing/2014/main" id="{B8205602-7E66-4D8F-98B6-B2A39666077F}"/>
            </a:ext>
          </a:extLst>
        </xdr:cNvPr>
        <xdr:cNvSpPr/>
      </xdr:nvSpPr>
      <xdr:spPr>
        <a:xfrm>
          <a:off x="8445500" y="105036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160782</xdr:rowOff>
    </xdr:from>
    <xdr:to>
      <xdr:col>55</xdr:col>
      <xdr:colOff>0</xdr:colOff>
      <xdr:row>62</xdr:row>
      <xdr:rowOff>164592</xdr:rowOff>
    </xdr:to>
    <xdr:cxnSp macro="">
      <xdr:nvCxnSpPr>
        <xdr:cNvPr id="150" name="直線コネクタ 149">
          <a:extLst>
            <a:ext uri="{FF2B5EF4-FFF2-40B4-BE49-F238E27FC236}">
              <a16:creationId xmlns:a16="http://schemas.microsoft.com/office/drawing/2014/main" id="{B1B97332-3CA4-4B15-A904-895796827AFD}"/>
            </a:ext>
          </a:extLst>
        </xdr:cNvPr>
        <xdr:cNvCxnSpPr/>
      </xdr:nvCxnSpPr>
      <xdr:spPr>
        <a:xfrm>
          <a:off x="8496300" y="10554462"/>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106934</xdr:rowOff>
    </xdr:from>
    <xdr:to>
      <xdr:col>46</xdr:col>
      <xdr:colOff>38100</xdr:colOff>
      <xdr:row>63</xdr:row>
      <xdr:rowOff>37084</xdr:rowOff>
    </xdr:to>
    <xdr:sp macro="" textlink="">
      <xdr:nvSpPr>
        <xdr:cNvPr id="151" name="楕円 150">
          <a:extLst>
            <a:ext uri="{FF2B5EF4-FFF2-40B4-BE49-F238E27FC236}">
              <a16:creationId xmlns:a16="http://schemas.microsoft.com/office/drawing/2014/main" id="{69096AA3-DFC0-4B14-85D9-401F39DE3972}"/>
            </a:ext>
          </a:extLst>
        </xdr:cNvPr>
        <xdr:cNvSpPr/>
      </xdr:nvSpPr>
      <xdr:spPr>
        <a:xfrm>
          <a:off x="7670800" y="105006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157734</xdr:rowOff>
    </xdr:from>
    <xdr:to>
      <xdr:col>50</xdr:col>
      <xdr:colOff>114300</xdr:colOff>
      <xdr:row>62</xdr:row>
      <xdr:rowOff>160782</xdr:rowOff>
    </xdr:to>
    <xdr:cxnSp macro="">
      <xdr:nvCxnSpPr>
        <xdr:cNvPr id="152" name="直線コネクタ 151">
          <a:extLst>
            <a:ext uri="{FF2B5EF4-FFF2-40B4-BE49-F238E27FC236}">
              <a16:creationId xmlns:a16="http://schemas.microsoft.com/office/drawing/2014/main" id="{5ECFA48A-A57F-48F0-BE10-3E7878D526A3}"/>
            </a:ext>
          </a:extLst>
        </xdr:cNvPr>
        <xdr:cNvCxnSpPr/>
      </xdr:nvCxnSpPr>
      <xdr:spPr>
        <a:xfrm>
          <a:off x="7713980" y="10551414"/>
          <a:ext cx="78232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109220</xdr:rowOff>
    </xdr:from>
    <xdr:to>
      <xdr:col>41</xdr:col>
      <xdr:colOff>101600</xdr:colOff>
      <xdr:row>63</xdr:row>
      <xdr:rowOff>39370</xdr:rowOff>
    </xdr:to>
    <xdr:sp macro="" textlink="">
      <xdr:nvSpPr>
        <xdr:cNvPr id="153" name="楕円 152">
          <a:extLst>
            <a:ext uri="{FF2B5EF4-FFF2-40B4-BE49-F238E27FC236}">
              <a16:creationId xmlns:a16="http://schemas.microsoft.com/office/drawing/2014/main" id="{02150E9A-7CE9-474B-BB46-0EF83701779F}"/>
            </a:ext>
          </a:extLst>
        </xdr:cNvPr>
        <xdr:cNvSpPr/>
      </xdr:nvSpPr>
      <xdr:spPr>
        <a:xfrm>
          <a:off x="6873240" y="10502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157734</xdr:rowOff>
    </xdr:from>
    <xdr:to>
      <xdr:col>45</xdr:col>
      <xdr:colOff>177800</xdr:colOff>
      <xdr:row>62</xdr:row>
      <xdr:rowOff>160020</xdr:rowOff>
    </xdr:to>
    <xdr:cxnSp macro="">
      <xdr:nvCxnSpPr>
        <xdr:cNvPr id="154" name="直線コネクタ 153">
          <a:extLst>
            <a:ext uri="{FF2B5EF4-FFF2-40B4-BE49-F238E27FC236}">
              <a16:creationId xmlns:a16="http://schemas.microsoft.com/office/drawing/2014/main" id="{A0F9B7A3-4817-4349-98A9-79D811705B34}"/>
            </a:ext>
          </a:extLst>
        </xdr:cNvPr>
        <xdr:cNvCxnSpPr/>
      </xdr:nvCxnSpPr>
      <xdr:spPr>
        <a:xfrm flipV="1">
          <a:off x="6924040" y="10551414"/>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109982</xdr:rowOff>
    </xdr:from>
    <xdr:to>
      <xdr:col>36</xdr:col>
      <xdr:colOff>165100</xdr:colOff>
      <xdr:row>63</xdr:row>
      <xdr:rowOff>40132</xdr:rowOff>
    </xdr:to>
    <xdr:sp macro="" textlink="">
      <xdr:nvSpPr>
        <xdr:cNvPr id="155" name="楕円 154">
          <a:extLst>
            <a:ext uri="{FF2B5EF4-FFF2-40B4-BE49-F238E27FC236}">
              <a16:creationId xmlns:a16="http://schemas.microsoft.com/office/drawing/2014/main" id="{DB7EA18A-7CAB-4EC9-AE0B-AB09CC86C751}"/>
            </a:ext>
          </a:extLst>
        </xdr:cNvPr>
        <xdr:cNvSpPr/>
      </xdr:nvSpPr>
      <xdr:spPr>
        <a:xfrm>
          <a:off x="6098540" y="105036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160020</xdr:rowOff>
    </xdr:from>
    <xdr:to>
      <xdr:col>41</xdr:col>
      <xdr:colOff>50800</xdr:colOff>
      <xdr:row>62</xdr:row>
      <xdr:rowOff>160782</xdr:rowOff>
    </xdr:to>
    <xdr:cxnSp macro="">
      <xdr:nvCxnSpPr>
        <xdr:cNvPr id="156" name="直線コネクタ 155">
          <a:extLst>
            <a:ext uri="{FF2B5EF4-FFF2-40B4-BE49-F238E27FC236}">
              <a16:creationId xmlns:a16="http://schemas.microsoft.com/office/drawing/2014/main" id="{BFBE727F-0023-4665-ABEA-F90B9007FE74}"/>
            </a:ext>
          </a:extLst>
        </xdr:cNvPr>
        <xdr:cNvCxnSpPr/>
      </xdr:nvCxnSpPr>
      <xdr:spPr>
        <a:xfrm flipV="1">
          <a:off x="6149340" y="10553700"/>
          <a:ext cx="7747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160291</xdr:rowOff>
    </xdr:from>
    <xdr:ext cx="469744" cy="259045"/>
    <xdr:sp macro="" textlink="">
      <xdr:nvSpPr>
        <xdr:cNvPr id="157" name="n_1aveValue【体育館・プール】&#10;一人当たり面積">
          <a:extLst>
            <a:ext uri="{FF2B5EF4-FFF2-40B4-BE49-F238E27FC236}">
              <a16:creationId xmlns:a16="http://schemas.microsoft.com/office/drawing/2014/main" id="{4A7A2033-FDDC-4325-BF0F-54250F9B0DB8}"/>
            </a:ext>
          </a:extLst>
        </xdr:cNvPr>
        <xdr:cNvSpPr txBox="1"/>
      </xdr:nvSpPr>
      <xdr:spPr>
        <a:xfrm>
          <a:off x="8271587" y="1005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158" name="n_2aveValue【体育館・プール】&#10;一人当たり面積">
          <a:extLst>
            <a:ext uri="{FF2B5EF4-FFF2-40B4-BE49-F238E27FC236}">
              <a16:creationId xmlns:a16="http://schemas.microsoft.com/office/drawing/2014/main" id="{CBAEF6AE-B135-4855-AD72-7F21A0E8C9C3}"/>
            </a:ext>
          </a:extLst>
        </xdr:cNvPr>
        <xdr:cNvSpPr txBox="1"/>
      </xdr:nvSpPr>
      <xdr:spPr>
        <a:xfrm>
          <a:off x="750958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164863</xdr:rowOff>
    </xdr:from>
    <xdr:ext cx="469744" cy="259045"/>
    <xdr:sp macro="" textlink="">
      <xdr:nvSpPr>
        <xdr:cNvPr id="159" name="n_3aveValue【体育館・プール】&#10;一人当たり面積">
          <a:extLst>
            <a:ext uri="{FF2B5EF4-FFF2-40B4-BE49-F238E27FC236}">
              <a16:creationId xmlns:a16="http://schemas.microsoft.com/office/drawing/2014/main" id="{3847C412-7954-4409-91CF-EC3835C2CC51}"/>
            </a:ext>
          </a:extLst>
        </xdr:cNvPr>
        <xdr:cNvSpPr txBox="1"/>
      </xdr:nvSpPr>
      <xdr:spPr>
        <a:xfrm>
          <a:off x="6712027" y="1005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30751</xdr:rowOff>
    </xdr:from>
    <xdr:ext cx="469744" cy="259045"/>
    <xdr:sp macro="" textlink="">
      <xdr:nvSpPr>
        <xdr:cNvPr id="160" name="n_4aveValue【体育館・プール】&#10;一人当たり面積">
          <a:extLst>
            <a:ext uri="{FF2B5EF4-FFF2-40B4-BE49-F238E27FC236}">
              <a16:creationId xmlns:a16="http://schemas.microsoft.com/office/drawing/2014/main" id="{4083578B-672F-4AB5-8724-6F27F247D861}"/>
            </a:ext>
          </a:extLst>
        </xdr:cNvPr>
        <xdr:cNvSpPr txBox="1"/>
      </xdr:nvSpPr>
      <xdr:spPr>
        <a:xfrm>
          <a:off x="5937327" y="1008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31259</xdr:rowOff>
    </xdr:from>
    <xdr:ext cx="469744" cy="259045"/>
    <xdr:sp macro="" textlink="">
      <xdr:nvSpPr>
        <xdr:cNvPr id="161" name="n_1mainValue【体育館・プール】&#10;一人当たり面積">
          <a:extLst>
            <a:ext uri="{FF2B5EF4-FFF2-40B4-BE49-F238E27FC236}">
              <a16:creationId xmlns:a16="http://schemas.microsoft.com/office/drawing/2014/main" id="{26A3ACD1-BE57-4385-B3B4-4B5907A8CE1D}"/>
            </a:ext>
          </a:extLst>
        </xdr:cNvPr>
        <xdr:cNvSpPr txBox="1"/>
      </xdr:nvSpPr>
      <xdr:spPr>
        <a:xfrm>
          <a:off x="8271587" y="1059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28211</xdr:rowOff>
    </xdr:from>
    <xdr:ext cx="469744" cy="259045"/>
    <xdr:sp macro="" textlink="">
      <xdr:nvSpPr>
        <xdr:cNvPr id="162" name="n_2mainValue【体育館・プール】&#10;一人当たり面積">
          <a:extLst>
            <a:ext uri="{FF2B5EF4-FFF2-40B4-BE49-F238E27FC236}">
              <a16:creationId xmlns:a16="http://schemas.microsoft.com/office/drawing/2014/main" id="{14AC88FC-3F10-41F0-AA28-7F6FD0FF8892}"/>
            </a:ext>
          </a:extLst>
        </xdr:cNvPr>
        <xdr:cNvSpPr txBox="1"/>
      </xdr:nvSpPr>
      <xdr:spPr>
        <a:xfrm>
          <a:off x="7509587" y="1058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30497</xdr:rowOff>
    </xdr:from>
    <xdr:ext cx="469744" cy="259045"/>
    <xdr:sp macro="" textlink="">
      <xdr:nvSpPr>
        <xdr:cNvPr id="163" name="n_3mainValue【体育館・プール】&#10;一人当たり面積">
          <a:extLst>
            <a:ext uri="{FF2B5EF4-FFF2-40B4-BE49-F238E27FC236}">
              <a16:creationId xmlns:a16="http://schemas.microsoft.com/office/drawing/2014/main" id="{0B6F6E48-225F-4424-A5CB-92C2D60385F0}"/>
            </a:ext>
          </a:extLst>
        </xdr:cNvPr>
        <xdr:cNvSpPr txBox="1"/>
      </xdr:nvSpPr>
      <xdr:spPr>
        <a:xfrm>
          <a:off x="67120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31259</xdr:rowOff>
    </xdr:from>
    <xdr:ext cx="469744" cy="259045"/>
    <xdr:sp macro="" textlink="">
      <xdr:nvSpPr>
        <xdr:cNvPr id="164" name="n_4mainValue【体育館・プール】&#10;一人当たり面積">
          <a:extLst>
            <a:ext uri="{FF2B5EF4-FFF2-40B4-BE49-F238E27FC236}">
              <a16:creationId xmlns:a16="http://schemas.microsoft.com/office/drawing/2014/main" id="{214F2300-7A1C-4986-A14C-167344DE330B}"/>
            </a:ext>
          </a:extLst>
        </xdr:cNvPr>
        <xdr:cNvSpPr txBox="1"/>
      </xdr:nvSpPr>
      <xdr:spPr>
        <a:xfrm>
          <a:off x="5937327" y="1059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2CC83A3A-FF2A-47B1-ADA7-1156BFA0B05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B13C9DF3-3F85-4076-B3E5-3EE6A86275F7}"/>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15ADDA40-8865-4F62-88E7-0FA2A64C585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238ECAA9-B7EF-44DA-8512-6E07CECC980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76C1EB12-DBDC-49B0-93F9-D0F7E559884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F95E5C8B-6749-4C4C-9E8B-8817E7DB436E}"/>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7846D027-C765-4491-ADFD-719711DC3DD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9608E08B-DD0B-4034-89F9-B38AA2DACFC9}"/>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a:extLst>
            <a:ext uri="{FF2B5EF4-FFF2-40B4-BE49-F238E27FC236}">
              <a16:creationId xmlns:a16="http://schemas.microsoft.com/office/drawing/2014/main" id="{6AB27779-5CBA-46A9-9E8B-CFE3CB20102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a:extLst>
            <a:ext uri="{FF2B5EF4-FFF2-40B4-BE49-F238E27FC236}">
              <a16:creationId xmlns:a16="http://schemas.microsoft.com/office/drawing/2014/main" id="{CC8F845F-3850-4A53-925B-288FA6ECA549}"/>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a:extLst>
            <a:ext uri="{FF2B5EF4-FFF2-40B4-BE49-F238E27FC236}">
              <a16:creationId xmlns:a16="http://schemas.microsoft.com/office/drawing/2014/main" id="{DA81C60B-FC58-439F-A4F9-50A63DA23EE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a:extLst>
            <a:ext uri="{FF2B5EF4-FFF2-40B4-BE49-F238E27FC236}">
              <a16:creationId xmlns:a16="http://schemas.microsoft.com/office/drawing/2014/main" id="{0221CD7C-6817-4986-B498-13FD81A5E43A}"/>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a:extLst>
            <a:ext uri="{FF2B5EF4-FFF2-40B4-BE49-F238E27FC236}">
              <a16:creationId xmlns:a16="http://schemas.microsoft.com/office/drawing/2014/main" id="{EC96CF19-2BD8-4703-A9AA-25DFE7B21FE2}"/>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a:extLst>
            <a:ext uri="{FF2B5EF4-FFF2-40B4-BE49-F238E27FC236}">
              <a16:creationId xmlns:a16="http://schemas.microsoft.com/office/drawing/2014/main" id="{46B886C4-A846-4AA9-93FE-BAD5C8E1539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a:extLst>
            <a:ext uri="{FF2B5EF4-FFF2-40B4-BE49-F238E27FC236}">
              <a16:creationId xmlns:a16="http://schemas.microsoft.com/office/drawing/2014/main" id="{7D64F66D-9BFD-49FF-8CBE-A3D69E4F9D1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a:extLst>
            <a:ext uri="{FF2B5EF4-FFF2-40B4-BE49-F238E27FC236}">
              <a16:creationId xmlns:a16="http://schemas.microsoft.com/office/drawing/2014/main" id="{B37402DC-0CD4-41F7-AEE3-94FFF58F6263}"/>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a:extLst>
            <a:ext uri="{FF2B5EF4-FFF2-40B4-BE49-F238E27FC236}">
              <a16:creationId xmlns:a16="http://schemas.microsoft.com/office/drawing/2014/main" id="{5975736D-FCF7-497A-9458-33845FBC538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a:extLst>
            <a:ext uri="{FF2B5EF4-FFF2-40B4-BE49-F238E27FC236}">
              <a16:creationId xmlns:a16="http://schemas.microsoft.com/office/drawing/2014/main" id="{8C92EC6F-4B44-4541-AAA4-24BA2A17164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a:extLst>
            <a:ext uri="{FF2B5EF4-FFF2-40B4-BE49-F238E27FC236}">
              <a16:creationId xmlns:a16="http://schemas.microsoft.com/office/drawing/2014/main" id="{A1AF154A-A21E-49E5-B8FA-62125DFA542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a:extLst>
            <a:ext uri="{FF2B5EF4-FFF2-40B4-BE49-F238E27FC236}">
              <a16:creationId xmlns:a16="http://schemas.microsoft.com/office/drawing/2014/main" id="{ED1F065C-8FD4-47C4-B6CD-15F843FFC06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a:extLst>
            <a:ext uri="{FF2B5EF4-FFF2-40B4-BE49-F238E27FC236}">
              <a16:creationId xmlns:a16="http://schemas.microsoft.com/office/drawing/2014/main" id="{130B30F8-024D-405B-BC7B-780A34E80CB3}"/>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a:extLst>
            <a:ext uri="{FF2B5EF4-FFF2-40B4-BE49-F238E27FC236}">
              <a16:creationId xmlns:a16="http://schemas.microsoft.com/office/drawing/2014/main" id="{51707C7F-6EA4-47E0-B4E0-BAD76E15FD88}"/>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a:extLst>
            <a:ext uri="{FF2B5EF4-FFF2-40B4-BE49-F238E27FC236}">
              <a16:creationId xmlns:a16="http://schemas.microsoft.com/office/drawing/2014/main" id="{42BC610E-B2AF-4D2D-AFE2-5B00CBC93F4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a:extLst>
            <a:ext uri="{FF2B5EF4-FFF2-40B4-BE49-F238E27FC236}">
              <a16:creationId xmlns:a16="http://schemas.microsoft.com/office/drawing/2014/main" id="{713A7B4F-F3F9-442F-BA5B-6C5A31D44007}"/>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9" name="テキスト ボックス 188">
          <a:extLst>
            <a:ext uri="{FF2B5EF4-FFF2-40B4-BE49-F238E27FC236}">
              <a16:creationId xmlns:a16="http://schemas.microsoft.com/office/drawing/2014/main" id="{F3E000E7-7668-465C-9B80-C3CC73E23F8A}"/>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0" name="直線コネクタ 189">
          <a:extLst>
            <a:ext uri="{FF2B5EF4-FFF2-40B4-BE49-F238E27FC236}">
              <a16:creationId xmlns:a16="http://schemas.microsoft.com/office/drawing/2014/main" id="{D5593595-6F11-406F-A890-B7F4618E83F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1" name="テキスト ボックス 190">
          <a:extLst>
            <a:ext uri="{FF2B5EF4-FFF2-40B4-BE49-F238E27FC236}">
              <a16:creationId xmlns:a16="http://schemas.microsoft.com/office/drawing/2014/main" id="{2BF0238E-176D-4E01-A720-9EA8034D2D4A}"/>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92" name="直線コネクタ 191">
          <a:extLst>
            <a:ext uri="{FF2B5EF4-FFF2-40B4-BE49-F238E27FC236}">
              <a16:creationId xmlns:a16="http://schemas.microsoft.com/office/drawing/2014/main" id="{BD7ABB65-DD5D-4E14-8EFB-C112A5538211}"/>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93" name="テキスト ボックス 192">
          <a:extLst>
            <a:ext uri="{FF2B5EF4-FFF2-40B4-BE49-F238E27FC236}">
              <a16:creationId xmlns:a16="http://schemas.microsoft.com/office/drawing/2014/main" id="{F6BB05D3-55E7-4B52-A1E9-D9743EB5E422}"/>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94" name="直線コネクタ 193">
          <a:extLst>
            <a:ext uri="{FF2B5EF4-FFF2-40B4-BE49-F238E27FC236}">
              <a16:creationId xmlns:a16="http://schemas.microsoft.com/office/drawing/2014/main" id="{0C6E71AF-FB76-428F-B3A3-4CE7C48AF557}"/>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5" name="テキスト ボックス 194">
          <a:extLst>
            <a:ext uri="{FF2B5EF4-FFF2-40B4-BE49-F238E27FC236}">
              <a16:creationId xmlns:a16="http://schemas.microsoft.com/office/drawing/2014/main" id="{10440F3E-5841-40E1-9AC1-F05AFF66F9C9}"/>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6" name="直線コネクタ 195">
          <a:extLst>
            <a:ext uri="{FF2B5EF4-FFF2-40B4-BE49-F238E27FC236}">
              <a16:creationId xmlns:a16="http://schemas.microsoft.com/office/drawing/2014/main" id="{D87A078C-9FCB-4392-A288-E3A93C77FA9D}"/>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7" name="テキスト ボックス 196">
          <a:extLst>
            <a:ext uri="{FF2B5EF4-FFF2-40B4-BE49-F238E27FC236}">
              <a16:creationId xmlns:a16="http://schemas.microsoft.com/office/drawing/2014/main" id="{CFFD7A4E-F009-47DA-80F7-4E5F615244AC}"/>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8" name="直線コネクタ 197">
          <a:extLst>
            <a:ext uri="{FF2B5EF4-FFF2-40B4-BE49-F238E27FC236}">
              <a16:creationId xmlns:a16="http://schemas.microsoft.com/office/drawing/2014/main" id="{72ABDFE9-F30B-4BF2-BCE7-1647C28FDCF9}"/>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99" name="テキスト ボックス 198">
          <a:extLst>
            <a:ext uri="{FF2B5EF4-FFF2-40B4-BE49-F238E27FC236}">
              <a16:creationId xmlns:a16="http://schemas.microsoft.com/office/drawing/2014/main" id="{AE49FBC9-92B3-4791-81CD-AA61DF8BC8A2}"/>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00" name="直線コネクタ 199">
          <a:extLst>
            <a:ext uri="{FF2B5EF4-FFF2-40B4-BE49-F238E27FC236}">
              <a16:creationId xmlns:a16="http://schemas.microsoft.com/office/drawing/2014/main" id="{F526E369-0F4C-4730-9107-49AF5A9ED922}"/>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01" name="テキスト ボックス 200">
          <a:extLst>
            <a:ext uri="{FF2B5EF4-FFF2-40B4-BE49-F238E27FC236}">
              <a16:creationId xmlns:a16="http://schemas.microsoft.com/office/drawing/2014/main" id="{5C038921-67DD-444C-AA2E-07CAD27BC88A}"/>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02" name="直線コネクタ 201">
          <a:extLst>
            <a:ext uri="{FF2B5EF4-FFF2-40B4-BE49-F238E27FC236}">
              <a16:creationId xmlns:a16="http://schemas.microsoft.com/office/drawing/2014/main" id="{37C0CF61-BA91-489B-9915-C4E405F869CF}"/>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03" name="テキスト ボックス 202">
          <a:extLst>
            <a:ext uri="{FF2B5EF4-FFF2-40B4-BE49-F238E27FC236}">
              <a16:creationId xmlns:a16="http://schemas.microsoft.com/office/drawing/2014/main" id="{D775D337-4AA6-4190-9670-0ECCA6E3FA9A}"/>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4" name="直線コネクタ 203">
          <a:extLst>
            <a:ext uri="{FF2B5EF4-FFF2-40B4-BE49-F238E27FC236}">
              <a16:creationId xmlns:a16="http://schemas.microsoft.com/office/drawing/2014/main" id="{971585D0-887A-40D9-BDC5-1DC7243D8B66}"/>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5" name="【市民会館】&#10;有形固定資産減価償却率グラフ枠">
          <a:extLst>
            <a:ext uri="{FF2B5EF4-FFF2-40B4-BE49-F238E27FC236}">
              <a16:creationId xmlns:a16="http://schemas.microsoft.com/office/drawing/2014/main" id="{2609375C-9BAE-495B-B76C-F6690BCA20A3}"/>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89263</xdr:rowOff>
    </xdr:from>
    <xdr:to>
      <xdr:col>24</xdr:col>
      <xdr:colOff>62865</xdr:colOff>
      <xdr:row>109</xdr:row>
      <xdr:rowOff>35379</xdr:rowOff>
    </xdr:to>
    <xdr:cxnSp macro="">
      <xdr:nvCxnSpPr>
        <xdr:cNvPr id="206" name="直線コネクタ 205">
          <a:extLst>
            <a:ext uri="{FF2B5EF4-FFF2-40B4-BE49-F238E27FC236}">
              <a16:creationId xmlns:a16="http://schemas.microsoft.com/office/drawing/2014/main" id="{3CA60B32-0524-4F5E-9D53-FB8307D1C751}"/>
            </a:ext>
          </a:extLst>
        </xdr:cNvPr>
        <xdr:cNvCxnSpPr/>
      </xdr:nvCxnSpPr>
      <xdr:spPr>
        <a:xfrm flipV="1">
          <a:off x="4086225" y="1685326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07" name="【市民会館】&#10;有形固定資産減価償却率最小値テキスト">
          <a:extLst>
            <a:ext uri="{FF2B5EF4-FFF2-40B4-BE49-F238E27FC236}">
              <a16:creationId xmlns:a16="http://schemas.microsoft.com/office/drawing/2014/main" id="{96BA08D7-B863-48D7-9820-05C2B3F2F45D}"/>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08" name="直線コネクタ 207">
          <a:extLst>
            <a:ext uri="{FF2B5EF4-FFF2-40B4-BE49-F238E27FC236}">
              <a16:creationId xmlns:a16="http://schemas.microsoft.com/office/drawing/2014/main" id="{5F0393B5-CBC5-474B-AD66-3873E33A703F}"/>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35940</xdr:rowOff>
    </xdr:from>
    <xdr:ext cx="340478" cy="259045"/>
    <xdr:sp macro="" textlink="">
      <xdr:nvSpPr>
        <xdr:cNvPr id="209" name="【市民会館】&#10;有形固定資産減価償却率最大値テキスト">
          <a:extLst>
            <a:ext uri="{FF2B5EF4-FFF2-40B4-BE49-F238E27FC236}">
              <a16:creationId xmlns:a16="http://schemas.microsoft.com/office/drawing/2014/main" id="{525EE21D-5230-4978-91E0-982C913EFA83}"/>
            </a:ext>
          </a:extLst>
        </xdr:cNvPr>
        <xdr:cNvSpPr txBox="1"/>
      </xdr:nvSpPr>
      <xdr:spPr>
        <a:xfrm>
          <a:off x="4124960" y="166323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89263</xdr:rowOff>
    </xdr:from>
    <xdr:to>
      <xdr:col>24</xdr:col>
      <xdr:colOff>152400</xdr:colOff>
      <xdr:row>100</xdr:row>
      <xdr:rowOff>89263</xdr:rowOff>
    </xdr:to>
    <xdr:cxnSp macro="">
      <xdr:nvCxnSpPr>
        <xdr:cNvPr id="210" name="直線コネクタ 209">
          <a:extLst>
            <a:ext uri="{FF2B5EF4-FFF2-40B4-BE49-F238E27FC236}">
              <a16:creationId xmlns:a16="http://schemas.microsoft.com/office/drawing/2014/main" id="{05C09DA5-E8E4-4BD2-A91B-C373E3312B86}"/>
            </a:ext>
          </a:extLst>
        </xdr:cNvPr>
        <xdr:cNvCxnSpPr/>
      </xdr:nvCxnSpPr>
      <xdr:spPr>
        <a:xfrm>
          <a:off x="4020820" y="168532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165479</xdr:rowOff>
    </xdr:from>
    <xdr:ext cx="405111" cy="259045"/>
    <xdr:sp macro="" textlink="">
      <xdr:nvSpPr>
        <xdr:cNvPr id="211" name="【市民会館】&#10;有形固定資産減価償却率平均値テキスト">
          <a:extLst>
            <a:ext uri="{FF2B5EF4-FFF2-40B4-BE49-F238E27FC236}">
              <a16:creationId xmlns:a16="http://schemas.microsoft.com/office/drawing/2014/main" id="{3151B853-C75F-4A23-8CB7-890AF6F7A9E5}"/>
            </a:ext>
          </a:extLst>
        </xdr:cNvPr>
        <xdr:cNvSpPr txBox="1"/>
      </xdr:nvSpPr>
      <xdr:spPr>
        <a:xfrm>
          <a:off x="4124960" y="17600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xdr:rowOff>
    </xdr:from>
    <xdr:to>
      <xdr:col>24</xdr:col>
      <xdr:colOff>114300</xdr:colOff>
      <xdr:row>105</xdr:row>
      <xdr:rowOff>117202</xdr:rowOff>
    </xdr:to>
    <xdr:sp macro="" textlink="">
      <xdr:nvSpPr>
        <xdr:cNvPr id="212" name="フローチャート: 判断 211">
          <a:extLst>
            <a:ext uri="{FF2B5EF4-FFF2-40B4-BE49-F238E27FC236}">
              <a16:creationId xmlns:a16="http://schemas.microsoft.com/office/drawing/2014/main" id="{5102FA86-5D7C-48E5-A1C6-15B02AC2480D}"/>
            </a:ext>
          </a:extLst>
        </xdr:cNvPr>
        <xdr:cNvSpPr/>
      </xdr:nvSpPr>
      <xdr:spPr>
        <a:xfrm>
          <a:off x="4036060" y="176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213" name="フローチャート: 判断 212">
          <a:extLst>
            <a:ext uri="{FF2B5EF4-FFF2-40B4-BE49-F238E27FC236}">
              <a16:creationId xmlns:a16="http://schemas.microsoft.com/office/drawing/2014/main" id="{58513D96-F475-403E-969E-45E5CD1015CD}"/>
            </a:ext>
          </a:extLst>
        </xdr:cNvPr>
        <xdr:cNvSpPr/>
      </xdr:nvSpPr>
      <xdr:spPr>
        <a:xfrm>
          <a:off x="3312160" y="17585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156029</xdr:rowOff>
    </xdr:from>
    <xdr:to>
      <xdr:col>15</xdr:col>
      <xdr:colOff>101600</xdr:colOff>
      <xdr:row>105</xdr:row>
      <xdr:rowOff>86179</xdr:rowOff>
    </xdr:to>
    <xdr:sp macro="" textlink="">
      <xdr:nvSpPr>
        <xdr:cNvPr id="214" name="フローチャート: 判断 213">
          <a:extLst>
            <a:ext uri="{FF2B5EF4-FFF2-40B4-BE49-F238E27FC236}">
              <a16:creationId xmlns:a16="http://schemas.microsoft.com/office/drawing/2014/main" id="{FAFB2605-6A6E-4157-8010-093746CF12D6}"/>
            </a:ext>
          </a:extLst>
        </xdr:cNvPr>
        <xdr:cNvSpPr/>
      </xdr:nvSpPr>
      <xdr:spPr>
        <a:xfrm>
          <a:off x="2514600" y="175905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110308</xdr:rowOff>
    </xdr:from>
    <xdr:to>
      <xdr:col>10</xdr:col>
      <xdr:colOff>165100</xdr:colOff>
      <xdr:row>105</xdr:row>
      <xdr:rowOff>40458</xdr:rowOff>
    </xdr:to>
    <xdr:sp macro="" textlink="">
      <xdr:nvSpPr>
        <xdr:cNvPr id="215" name="フローチャート: 判断 214">
          <a:extLst>
            <a:ext uri="{FF2B5EF4-FFF2-40B4-BE49-F238E27FC236}">
              <a16:creationId xmlns:a16="http://schemas.microsoft.com/office/drawing/2014/main" id="{67D3B8F6-5F3B-4759-B579-576AD47B8C35}"/>
            </a:ext>
          </a:extLst>
        </xdr:cNvPr>
        <xdr:cNvSpPr/>
      </xdr:nvSpPr>
      <xdr:spPr>
        <a:xfrm>
          <a:off x="1739900" y="175448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87449</xdr:rowOff>
    </xdr:from>
    <xdr:to>
      <xdr:col>6</xdr:col>
      <xdr:colOff>38100</xdr:colOff>
      <xdr:row>105</xdr:row>
      <xdr:rowOff>17599</xdr:rowOff>
    </xdr:to>
    <xdr:sp macro="" textlink="">
      <xdr:nvSpPr>
        <xdr:cNvPr id="216" name="フローチャート: 判断 215">
          <a:extLst>
            <a:ext uri="{FF2B5EF4-FFF2-40B4-BE49-F238E27FC236}">
              <a16:creationId xmlns:a16="http://schemas.microsoft.com/office/drawing/2014/main" id="{EDB088C3-84BF-48D1-A069-85C9AED96A97}"/>
            </a:ext>
          </a:extLst>
        </xdr:cNvPr>
        <xdr:cNvSpPr/>
      </xdr:nvSpPr>
      <xdr:spPr>
        <a:xfrm>
          <a:off x="965200" y="17522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20BAD82C-FC28-4AE5-9895-969D3C516C94}"/>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C1569117-766F-4875-BE3F-8007685C36CD}"/>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899462F7-5B61-479D-986D-B2AE4371103A}"/>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20" name="テキスト ボックス 219">
          <a:extLst>
            <a:ext uri="{FF2B5EF4-FFF2-40B4-BE49-F238E27FC236}">
              <a16:creationId xmlns:a16="http://schemas.microsoft.com/office/drawing/2014/main" id="{FD3C84B5-7BA8-4234-8836-0A380733597C}"/>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1" name="テキスト ボックス 220">
          <a:extLst>
            <a:ext uri="{FF2B5EF4-FFF2-40B4-BE49-F238E27FC236}">
              <a16:creationId xmlns:a16="http://schemas.microsoft.com/office/drawing/2014/main" id="{9614072E-FC0E-4E79-A336-6445F1864DD2}"/>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162561</xdr:rowOff>
    </xdr:from>
    <xdr:to>
      <xdr:col>24</xdr:col>
      <xdr:colOff>114300</xdr:colOff>
      <xdr:row>101</xdr:row>
      <xdr:rowOff>92711</xdr:rowOff>
    </xdr:to>
    <xdr:sp macro="" textlink="">
      <xdr:nvSpPr>
        <xdr:cNvPr id="222" name="楕円 221">
          <a:extLst>
            <a:ext uri="{FF2B5EF4-FFF2-40B4-BE49-F238E27FC236}">
              <a16:creationId xmlns:a16="http://schemas.microsoft.com/office/drawing/2014/main" id="{DAF713A9-A9E2-4771-9178-85ACA36ACA8E}"/>
            </a:ext>
          </a:extLst>
        </xdr:cNvPr>
        <xdr:cNvSpPr/>
      </xdr:nvSpPr>
      <xdr:spPr>
        <a:xfrm>
          <a:off x="4036060" y="169265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77488</xdr:rowOff>
    </xdr:from>
    <xdr:ext cx="405111" cy="259045"/>
    <xdr:sp macro="" textlink="">
      <xdr:nvSpPr>
        <xdr:cNvPr id="223" name="【市民会館】&#10;有形固定資産減価償却率該当値テキスト">
          <a:extLst>
            <a:ext uri="{FF2B5EF4-FFF2-40B4-BE49-F238E27FC236}">
              <a16:creationId xmlns:a16="http://schemas.microsoft.com/office/drawing/2014/main" id="{E0490F16-CDF8-471F-9B6D-99A416F266E7}"/>
            </a:ext>
          </a:extLst>
        </xdr:cNvPr>
        <xdr:cNvSpPr txBox="1"/>
      </xdr:nvSpPr>
      <xdr:spPr>
        <a:xfrm>
          <a:off x="4124960" y="1684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151130</xdr:rowOff>
    </xdr:from>
    <xdr:to>
      <xdr:col>20</xdr:col>
      <xdr:colOff>38100</xdr:colOff>
      <xdr:row>101</xdr:row>
      <xdr:rowOff>81280</xdr:rowOff>
    </xdr:to>
    <xdr:sp macro="" textlink="">
      <xdr:nvSpPr>
        <xdr:cNvPr id="224" name="楕円 223">
          <a:extLst>
            <a:ext uri="{FF2B5EF4-FFF2-40B4-BE49-F238E27FC236}">
              <a16:creationId xmlns:a16="http://schemas.microsoft.com/office/drawing/2014/main" id="{EC2CF30D-24B0-4787-82CF-7525BEEF2A08}"/>
            </a:ext>
          </a:extLst>
        </xdr:cNvPr>
        <xdr:cNvSpPr/>
      </xdr:nvSpPr>
      <xdr:spPr>
        <a:xfrm>
          <a:off x="3312160" y="16915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30480</xdr:rowOff>
    </xdr:from>
    <xdr:to>
      <xdr:col>24</xdr:col>
      <xdr:colOff>63500</xdr:colOff>
      <xdr:row>101</xdr:row>
      <xdr:rowOff>41911</xdr:rowOff>
    </xdr:to>
    <xdr:cxnSp macro="">
      <xdr:nvCxnSpPr>
        <xdr:cNvPr id="225" name="直線コネクタ 224">
          <a:extLst>
            <a:ext uri="{FF2B5EF4-FFF2-40B4-BE49-F238E27FC236}">
              <a16:creationId xmlns:a16="http://schemas.microsoft.com/office/drawing/2014/main" id="{56580744-BE41-40EE-BAF3-819F422B7356}"/>
            </a:ext>
          </a:extLst>
        </xdr:cNvPr>
        <xdr:cNvCxnSpPr/>
      </xdr:nvCxnSpPr>
      <xdr:spPr>
        <a:xfrm>
          <a:off x="3355340" y="16962120"/>
          <a:ext cx="7315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125005</xdr:rowOff>
    </xdr:from>
    <xdr:to>
      <xdr:col>15</xdr:col>
      <xdr:colOff>101600</xdr:colOff>
      <xdr:row>101</xdr:row>
      <xdr:rowOff>55155</xdr:rowOff>
    </xdr:to>
    <xdr:sp macro="" textlink="">
      <xdr:nvSpPr>
        <xdr:cNvPr id="226" name="楕円 225">
          <a:extLst>
            <a:ext uri="{FF2B5EF4-FFF2-40B4-BE49-F238E27FC236}">
              <a16:creationId xmlns:a16="http://schemas.microsoft.com/office/drawing/2014/main" id="{0DEB1F83-A8DB-48D9-BC31-2C0ECE51224A}"/>
            </a:ext>
          </a:extLst>
        </xdr:cNvPr>
        <xdr:cNvSpPr/>
      </xdr:nvSpPr>
      <xdr:spPr>
        <a:xfrm>
          <a:off x="2514600" y="16889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4355</xdr:rowOff>
    </xdr:from>
    <xdr:to>
      <xdr:col>19</xdr:col>
      <xdr:colOff>177800</xdr:colOff>
      <xdr:row>101</xdr:row>
      <xdr:rowOff>30480</xdr:rowOff>
    </xdr:to>
    <xdr:cxnSp macro="">
      <xdr:nvCxnSpPr>
        <xdr:cNvPr id="227" name="直線コネクタ 226">
          <a:extLst>
            <a:ext uri="{FF2B5EF4-FFF2-40B4-BE49-F238E27FC236}">
              <a16:creationId xmlns:a16="http://schemas.microsoft.com/office/drawing/2014/main" id="{3AB7AEBE-292B-462D-8B7B-92277B479C69}"/>
            </a:ext>
          </a:extLst>
        </xdr:cNvPr>
        <xdr:cNvCxnSpPr/>
      </xdr:nvCxnSpPr>
      <xdr:spPr>
        <a:xfrm>
          <a:off x="2565400" y="16935995"/>
          <a:ext cx="78994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67855</xdr:rowOff>
    </xdr:from>
    <xdr:to>
      <xdr:col>10</xdr:col>
      <xdr:colOff>165100</xdr:colOff>
      <xdr:row>100</xdr:row>
      <xdr:rowOff>169455</xdr:rowOff>
    </xdr:to>
    <xdr:sp macro="" textlink="">
      <xdr:nvSpPr>
        <xdr:cNvPr id="228" name="楕円 227">
          <a:extLst>
            <a:ext uri="{FF2B5EF4-FFF2-40B4-BE49-F238E27FC236}">
              <a16:creationId xmlns:a16="http://schemas.microsoft.com/office/drawing/2014/main" id="{AACD0A3F-F818-43C9-8B02-86F9DC70EAA8}"/>
            </a:ext>
          </a:extLst>
        </xdr:cNvPr>
        <xdr:cNvSpPr/>
      </xdr:nvSpPr>
      <xdr:spPr>
        <a:xfrm>
          <a:off x="1739900" y="1683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118655</xdr:rowOff>
    </xdr:from>
    <xdr:to>
      <xdr:col>15</xdr:col>
      <xdr:colOff>50800</xdr:colOff>
      <xdr:row>101</xdr:row>
      <xdr:rowOff>4355</xdr:rowOff>
    </xdr:to>
    <xdr:cxnSp macro="">
      <xdr:nvCxnSpPr>
        <xdr:cNvPr id="229" name="直線コネクタ 228">
          <a:extLst>
            <a:ext uri="{FF2B5EF4-FFF2-40B4-BE49-F238E27FC236}">
              <a16:creationId xmlns:a16="http://schemas.microsoft.com/office/drawing/2014/main" id="{B38E5B0B-C0C6-485C-9049-9569F8865F83}"/>
            </a:ext>
          </a:extLst>
        </xdr:cNvPr>
        <xdr:cNvCxnSpPr/>
      </xdr:nvCxnSpPr>
      <xdr:spPr>
        <a:xfrm>
          <a:off x="1790700" y="16882655"/>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51526</xdr:rowOff>
    </xdr:from>
    <xdr:to>
      <xdr:col>6</xdr:col>
      <xdr:colOff>38100</xdr:colOff>
      <xdr:row>100</xdr:row>
      <xdr:rowOff>153126</xdr:rowOff>
    </xdr:to>
    <xdr:sp macro="" textlink="">
      <xdr:nvSpPr>
        <xdr:cNvPr id="230" name="楕円 229">
          <a:extLst>
            <a:ext uri="{FF2B5EF4-FFF2-40B4-BE49-F238E27FC236}">
              <a16:creationId xmlns:a16="http://schemas.microsoft.com/office/drawing/2014/main" id="{AA2C49E2-DBD3-42B1-83DA-7424461F3E5A}"/>
            </a:ext>
          </a:extLst>
        </xdr:cNvPr>
        <xdr:cNvSpPr/>
      </xdr:nvSpPr>
      <xdr:spPr>
        <a:xfrm>
          <a:off x="965200" y="168155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102326</xdr:rowOff>
    </xdr:from>
    <xdr:to>
      <xdr:col>10</xdr:col>
      <xdr:colOff>114300</xdr:colOff>
      <xdr:row>100</xdr:row>
      <xdr:rowOff>118655</xdr:rowOff>
    </xdr:to>
    <xdr:cxnSp macro="">
      <xdr:nvCxnSpPr>
        <xdr:cNvPr id="231" name="直線コネクタ 230">
          <a:extLst>
            <a:ext uri="{FF2B5EF4-FFF2-40B4-BE49-F238E27FC236}">
              <a16:creationId xmlns:a16="http://schemas.microsoft.com/office/drawing/2014/main" id="{4743985A-09C2-47B2-AAC2-11FCCAC2F5BD}"/>
            </a:ext>
          </a:extLst>
        </xdr:cNvPr>
        <xdr:cNvCxnSpPr/>
      </xdr:nvCxnSpPr>
      <xdr:spPr>
        <a:xfrm>
          <a:off x="1008380" y="16866326"/>
          <a:ext cx="7823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72407</xdr:rowOff>
    </xdr:from>
    <xdr:ext cx="405111" cy="259045"/>
    <xdr:sp macro="" textlink="">
      <xdr:nvSpPr>
        <xdr:cNvPr id="232" name="n_1aveValue【市民会館】&#10;有形固定資産減価償却率">
          <a:extLst>
            <a:ext uri="{FF2B5EF4-FFF2-40B4-BE49-F238E27FC236}">
              <a16:creationId xmlns:a16="http://schemas.microsoft.com/office/drawing/2014/main" id="{DEC62352-CDE6-4E1F-9DC1-516BFCCECFD3}"/>
            </a:ext>
          </a:extLst>
        </xdr:cNvPr>
        <xdr:cNvSpPr txBox="1"/>
      </xdr:nvSpPr>
      <xdr:spPr>
        <a:xfrm>
          <a:off x="3170564" y="1767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77306</xdr:rowOff>
    </xdr:from>
    <xdr:ext cx="405111" cy="259045"/>
    <xdr:sp macro="" textlink="">
      <xdr:nvSpPr>
        <xdr:cNvPr id="233" name="n_2aveValue【市民会館】&#10;有形固定資産減価償却率">
          <a:extLst>
            <a:ext uri="{FF2B5EF4-FFF2-40B4-BE49-F238E27FC236}">
              <a16:creationId xmlns:a16="http://schemas.microsoft.com/office/drawing/2014/main" id="{356C4AE5-111E-42DD-8A8E-B1F0F8DD0111}"/>
            </a:ext>
          </a:extLst>
        </xdr:cNvPr>
        <xdr:cNvSpPr txBox="1"/>
      </xdr:nvSpPr>
      <xdr:spPr>
        <a:xfrm>
          <a:off x="2385704" y="17679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31585</xdr:rowOff>
    </xdr:from>
    <xdr:ext cx="405111" cy="259045"/>
    <xdr:sp macro="" textlink="">
      <xdr:nvSpPr>
        <xdr:cNvPr id="234" name="n_3aveValue【市民会館】&#10;有形固定資産減価償却率">
          <a:extLst>
            <a:ext uri="{FF2B5EF4-FFF2-40B4-BE49-F238E27FC236}">
              <a16:creationId xmlns:a16="http://schemas.microsoft.com/office/drawing/2014/main" id="{EF32C43B-3F88-43A6-AAEB-001DB3D151F9}"/>
            </a:ext>
          </a:extLst>
        </xdr:cNvPr>
        <xdr:cNvSpPr txBox="1"/>
      </xdr:nvSpPr>
      <xdr:spPr>
        <a:xfrm>
          <a:off x="1611004" y="17633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8726</xdr:rowOff>
    </xdr:from>
    <xdr:ext cx="405111" cy="259045"/>
    <xdr:sp macro="" textlink="">
      <xdr:nvSpPr>
        <xdr:cNvPr id="235" name="n_4aveValue【市民会館】&#10;有形固定資産減価償却率">
          <a:extLst>
            <a:ext uri="{FF2B5EF4-FFF2-40B4-BE49-F238E27FC236}">
              <a16:creationId xmlns:a16="http://schemas.microsoft.com/office/drawing/2014/main" id="{5CB1C34A-2DF8-4862-A33B-03F3B0A6EA9A}"/>
            </a:ext>
          </a:extLst>
        </xdr:cNvPr>
        <xdr:cNvSpPr txBox="1"/>
      </xdr:nvSpPr>
      <xdr:spPr>
        <a:xfrm>
          <a:off x="836304" y="17610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97807</xdr:rowOff>
    </xdr:from>
    <xdr:ext cx="405111" cy="259045"/>
    <xdr:sp macro="" textlink="">
      <xdr:nvSpPr>
        <xdr:cNvPr id="236" name="n_1mainValue【市民会館】&#10;有形固定資産減価償却率">
          <a:extLst>
            <a:ext uri="{FF2B5EF4-FFF2-40B4-BE49-F238E27FC236}">
              <a16:creationId xmlns:a16="http://schemas.microsoft.com/office/drawing/2014/main" id="{19A4AE29-2964-4CEA-97CC-7431B8BFF183}"/>
            </a:ext>
          </a:extLst>
        </xdr:cNvPr>
        <xdr:cNvSpPr txBox="1"/>
      </xdr:nvSpPr>
      <xdr:spPr>
        <a:xfrm>
          <a:off x="3170564" y="1669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71682</xdr:rowOff>
    </xdr:from>
    <xdr:ext cx="405111" cy="259045"/>
    <xdr:sp macro="" textlink="">
      <xdr:nvSpPr>
        <xdr:cNvPr id="237" name="n_2mainValue【市民会館】&#10;有形固定資産減価償却率">
          <a:extLst>
            <a:ext uri="{FF2B5EF4-FFF2-40B4-BE49-F238E27FC236}">
              <a16:creationId xmlns:a16="http://schemas.microsoft.com/office/drawing/2014/main" id="{B34D31A2-24AC-4EC4-A98A-76EE308E1602}"/>
            </a:ext>
          </a:extLst>
        </xdr:cNvPr>
        <xdr:cNvSpPr txBox="1"/>
      </xdr:nvSpPr>
      <xdr:spPr>
        <a:xfrm>
          <a:off x="2385704" y="1666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14532</xdr:rowOff>
    </xdr:from>
    <xdr:ext cx="405111" cy="259045"/>
    <xdr:sp macro="" textlink="">
      <xdr:nvSpPr>
        <xdr:cNvPr id="238" name="n_3mainValue【市民会館】&#10;有形固定資産減価償却率">
          <a:extLst>
            <a:ext uri="{FF2B5EF4-FFF2-40B4-BE49-F238E27FC236}">
              <a16:creationId xmlns:a16="http://schemas.microsoft.com/office/drawing/2014/main" id="{6643593E-3ED0-4F2B-A9DE-F715B5DB9497}"/>
            </a:ext>
          </a:extLst>
        </xdr:cNvPr>
        <xdr:cNvSpPr txBox="1"/>
      </xdr:nvSpPr>
      <xdr:spPr>
        <a:xfrm>
          <a:off x="1611004" y="166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169653</xdr:rowOff>
    </xdr:from>
    <xdr:ext cx="340478" cy="259045"/>
    <xdr:sp macro="" textlink="">
      <xdr:nvSpPr>
        <xdr:cNvPr id="239" name="n_4mainValue【市民会館】&#10;有形固定資産減価償却率">
          <a:extLst>
            <a:ext uri="{FF2B5EF4-FFF2-40B4-BE49-F238E27FC236}">
              <a16:creationId xmlns:a16="http://schemas.microsoft.com/office/drawing/2014/main" id="{4620E726-A21A-4C29-8293-BDE8DC2E8EB1}"/>
            </a:ext>
          </a:extLst>
        </xdr:cNvPr>
        <xdr:cNvSpPr txBox="1"/>
      </xdr:nvSpPr>
      <xdr:spPr>
        <a:xfrm>
          <a:off x="845761" y="165983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40" name="正方形/長方形 239">
          <a:extLst>
            <a:ext uri="{FF2B5EF4-FFF2-40B4-BE49-F238E27FC236}">
              <a16:creationId xmlns:a16="http://schemas.microsoft.com/office/drawing/2014/main" id="{8835DBFE-B171-45DF-8EC8-68BAD3B5FF08}"/>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1" name="正方形/長方形 240">
          <a:extLst>
            <a:ext uri="{FF2B5EF4-FFF2-40B4-BE49-F238E27FC236}">
              <a16:creationId xmlns:a16="http://schemas.microsoft.com/office/drawing/2014/main" id="{51D5AAC3-DDAC-4F0C-A652-5DB852DB2A5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2" name="正方形/長方形 241">
          <a:extLst>
            <a:ext uri="{FF2B5EF4-FFF2-40B4-BE49-F238E27FC236}">
              <a16:creationId xmlns:a16="http://schemas.microsoft.com/office/drawing/2014/main" id="{A6BC1FD4-EB1D-4290-B3EE-09BDF80D442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3" name="正方形/長方形 242">
          <a:extLst>
            <a:ext uri="{FF2B5EF4-FFF2-40B4-BE49-F238E27FC236}">
              <a16:creationId xmlns:a16="http://schemas.microsoft.com/office/drawing/2014/main" id="{331FD3DC-84F4-44CC-8A75-2866BD3CC5E3}"/>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4" name="正方形/長方形 243">
          <a:extLst>
            <a:ext uri="{FF2B5EF4-FFF2-40B4-BE49-F238E27FC236}">
              <a16:creationId xmlns:a16="http://schemas.microsoft.com/office/drawing/2014/main" id="{B7B10EE8-E613-4F1C-BEB8-1AFBEBB33B38}"/>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5" name="正方形/長方形 244">
          <a:extLst>
            <a:ext uri="{FF2B5EF4-FFF2-40B4-BE49-F238E27FC236}">
              <a16:creationId xmlns:a16="http://schemas.microsoft.com/office/drawing/2014/main" id="{A1BBEFF0-25F5-48E0-9FE2-FA6CD2C3B77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6" name="正方形/長方形 245">
          <a:extLst>
            <a:ext uri="{FF2B5EF4-FFF2-40B4-BE49-F238E27FC236}">
              <a16:creationId xmlns:a16="http://schemas.microsoft.com/office/drawing/2014/main" id="{97E52F76-4712-42C8-9199-657B0F008A8B}"/>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7" name="正方形/長方形 246">
          <a:extLst>
            <a:ext uri="{FF2B5EF4-FFF2-40B4-BE49-F238E27FC236}">
              <a16:creationId xmlns:a16="http://schemas.microsoft.com/office/drawing/2014/main" id="{3B08E966-CA25-45FF-9395-8F261ADADADE}"/>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8" name="テキスト ボックス 247">
          <a:extLst>
            <a:ext uri="{FF2B5EF4-FFF2-40B4-BE49-F238E27FC236}">
              <a16:creationId xmlns:a16="http://schemas.microsoft.com/office/drawing/2014/main" id="{D85B45C1-2C99-4BE2-9066-8AA21754C98E}"/>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9" name="直線コネクタ 248">
          <a:extLst>
            <a:ext uri="{FF2B5EF4-FFF2-40B4-BE49-F238E27FC236}">
              <a16:creationId xmlns:a16="http://schemas.microsoft.com/office/drawing/2014/main" id="{A06FD3E8-5FF4-4538-890D-A561225B6C47}"/>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50" name="直線コネクタ 249">
          <a:extLst>
            <a:ext uri="{FF2B5EF4-FFF2-40B4-BE49-F238E27FC236}">
              <a16:creationId xmlns:a16="http://schemas.microsoft.com/office/drawing/2014/main" id="{00253154-7B8D-489A-804B-AE4383922FDB}"/>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51" name="テキスト ボックス 250">
          <a:extLst>
            <a:ext uri="{FF2B5EF4-FFF2-40B4-BE49-F238E27FC236}">
              <a16:creationId xmlns:a16="http://schemas.microsoft.com/office/drawing/2014/main" id="{3AD02C13-E016-49D1-9A04-1F282E0951C1}"/>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52" name="直線コネクタ 251">
          <a:extLst>
            <a:ext uri="{FF2B5EF4-FFF2-40B4-BE49-F238E27FC236}">
              <a16:creationId xmlns:a16="http://schemas.microsoft.com/office/drawing/2014/main" id="{75CCCE7D-8834-422C-8746-D9E33C3A6888}"/>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53" name="テキスト ボックス 252">
          <a:extLst>
            <a:ext uri="{FF2B5EF4-FFF2-40B4-BE49-F238E27FC236}">
              <a16:creationId xmlns:a16="http://schemas.microsoft.com/office/drawing/2014/main" id="{1415C6D6-716B-4279-95DC-62CB1926037D}"/>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4" name="直線コネクタ 253">
          <a:extLst>
            <a:ext uri="{FF2B5EF4-FFF2-40B4-BE49-F238E27FC236}">
              <a16:creationId xmlns:a16="http://schemas.microsoft.com/office/drawing/2014/main" id="{C4DB77D9-7BB7-4D92-9E75-3CCE437BB3F5}"/>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5" name="テキスト ボックス 254">
          <a:extLst>
            <a:ext uri="{FF2B5EF4-FFF2-40B4-BE49-F238E27FC236}">
              <a16:creationId xmlns:a16="http://schemas.microsoft.com/office/drawing/2014/main" id="{3EB9C462-3147-40E9-B665-FFE5BC39807B}"/>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6" name="直線コネクタ 255">
          <a:extLst>
            <a:ext uri="{FF2B5EF4-FFF2-40B4-BE49-F238E27FC236}">
              <a16:creationId xmlns:a16="http://schemas.microsoft.com/office/drawing/2014/main" id="{7AA14B3D-CD4F-4F41-AFD6-DE7C99540F65}"/>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7" name="テキスト ボックス 256">
          <a:extLst>
            <a:ext uri="{FF2B5EF4-FFF2-40B4-BE49-F238E27FC236}">
              <a16:creationId xmlns:a16="http://schemas.microsoft.com/office/drawing/2014/main" id="{45B5D0F2-1DDF-41EA-87BA-B95A7BFF9FCE}"/>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8" name="直線コネクタ 257">
          <a:extLst>
            <a:ext uri="{FF2B5EF4-FFF2-40B4-BE49-F238E27FC236}">
              <a16:creationId xmlns:a16="http://schemas.microsoft.com/office/drawing/2014/main" id="{2F118595-8DF5-4257-9361-20119A957E43}"/>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9" name="テキスト ボックス 258">
          <a:extLst>
            <a:ext uri="{FF2B5EF4-FFF2-40B4-BE49-F238E27FC236}">
              <a16:creationId xmlns:a16="http://schemas.microsoft.com/office/drawing/2014/main" id="{5A567AEC-F52C-4F59-BB14-1F1790998FB3}"/>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60" name="直線コネクタ 259">
          <a:extLst>
            <a:ext uri="{FF2B5EF4-FFF2-40B4-BE49-F238E27FC236}">
              <a16:creationId xmlns:a16="http://schemas.microsoft.com/office/drawing/2014/main" id="{92C2EFBE-332C-4726-958E-96AD5F6D3047}"/>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61" name="テキスト ボックス 260">
          <a:extLst>
            <a:ext uri="{FF2B5EF4-FFF2-40B4-BE49-F238E27FC236}">
              <a16:creationId xmlns:a16="http://schemas.microsoft.com/office/drawing/2014/main" id="{6EE5CCD5-BFB0-4A67-BAF8-F5D1D36F1B76}"/>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2" name="【市民会館】&#10;一人当たり面積グラフ枠">
          <a:extLst>
            <a:ext uri="{FF2B5EF4-FFF2-40B4-BE49-F238E27FC236}">
              <a16:creationId xmlns:a16="http://schemas.microsoft.com/office/drawing/2014/main" id="{06F54838-1A9C-4A41-A2F3-47007DF4AFC8}"/>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68580</xdr:rowOff>
    </xdr:from>
    <xdr:to>
      <xdr:col>54</xdr:col>
      <xdr:colOff>189865</xdr:colOff>
      <xdr:row>108</xdr:row>
      <xdr:rowOff>141732</xdr:rowOff>
    </xdr:to>
    <xdr:cxnSp macro="">
      <xdr:nvCxnSpPr>
        <xdr:cNvPr id="263" name="直線コネクタ 262">
          <a:extLst>
            <a:ext uri="{FF2B5EF4-FFF2-40B4-BE49-F238E27FC236}">
              <a16:creationId xmlns:a16="http://schemas.microsoft.com/office/drawing/2014/main" id="{4A5ECF5F-7F86-48F0-9602-655A629F4B1D}"/>
            </a:ext>
          </a:extLst>
        </xdr:cNvPr>
        <xdr:cNvCxnSpPr/>
      </xdr:nvCxnSpPr>
      <xdr:spPr>
        <a:xfrm flipV="1">
          <a:off x="9219565" y="17000220"/>
          <a:ext cx="0" cy="124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264" name="【市民会館】&#10;一人当たり面積最小値テキスト">
          <a:extLst>
            <a:ext uri="{FF2B5EF4-FFF2-40B4-BE49-F238E27FC236}">
              <a16:creationId xmlns:a16="http://schemas.microsoft.com/office/drawing/2014/main" id="{1FF8FE70-5246-47A2-A595-5E9C8E253861}"/>
            </a:ext>
          </a:extLst>
        </xdr:cNvPr>
        <xdr:cNvSpPr txBox="1"/>
      </xdr:nvSpPr>
      <xdr:spPr>
        <a:xfrm>
          <a:off x="9258300"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265" name="直線コネクタ 264">
          <a:extLst>
            <a:ext uri="{FF2B5EF4-FFF2-40B4-BE49-F238E27FC236}">
              <a16:creationId xmlns:a16="http://schemas.microsoft.com/office/drawing/2014/main" id="{6D9E2100-C637-4DCC-8099-ABDD86CBEE19}"/>
            </a:ext>
          </a:extLst>
        </xdr:cNvPr>
        <xdr:cNvCxnSpPr/>
      </xdr:nvCxnSpPr>
      <xdr:spPr>
        <a:xfrm>
          <a:off x="9154160" y="182468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15257</xdr:rowOff>
    </xdr:from>
    <xdr:ext cx="469744" cy="259045"/>
    <xdr:sp macro="" textlink="">
      <xdr:nvSpPr>
        <xdr:cNvPr id="266" name="【市民会館】&#10;一人当たり面積最大値テキスト">
          <a:extLst>
            <a:ext uri="{FF2B5EF4-FFF2-40B4-BE49-F238E27FC236}">
              <a16:creationId xmlns:a16="http://schemas.microsoft.com/office/drawing/2014/main" id="{EDD9F4D9-4F97-4815-BFBE-AA5BF1EFEED3}"/>
            </a:ext>
          </a:extLst>
        </xdr:cNvPr>
        <xdr:cNvSpPr txBox="1"/>
      </xdr:nvSpPr>
      <xdr:spPr>
        <a:xfrm>
          <a:off x="9258300" y="1677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68580</xdr:rowOff>
    </xdr:from>
    <xdr:to>
      <xdr:col>55</xdr:col>
      <xdr:colOff>88900</xdr:colOff>
      <xdr:row>101</xdr:row>
      <xdr:rowOff>68580</xdr:rowOff>
    </xdr:to>
    <xdr:cxnSp macro="">
      <xdr:nvCxnSpPr>
        <xdr:cNvPr id="267" name="直線コネクタ 266">
          <a:extLst>
            <a:ext uri="{FF2B5EF4-FFF2-40B4-BE49-F238E27FC236}">
              <a16:creationId xmlns:a16="http://schemas.microsoft.com/office/drawing/2014/main" id="{3C03548F-62EE-48DB-8F25-8563DD3BE843}"/>
            </a:ext>
          </a:extLst>
        </xdr:cNvPr>
        <xdr:cNvCxnSpPr/>
      </xdr:nvCxnSpPr>
      <xdr:spPr>
        <a:xfrm>
          <a:off x="9154160" y="17000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114316</xdr:rowOff>
    </xdr:from>
    <xdr:ext cx="469744" cy="259045"/>
    <xdr:sp macro="" textlink="">
      <xdr:nvSpPr>
        <xdr:cNvPr id="268" name="【市民会館】&#10;一人当たり面積平均値テキスト">
          <a:extLst>
            <a:ext uri="{FF2B5EF4-FFF2-40B4-BE49-F238E27FC236}">
              <a16:creationId xmlns:a16="http://schemas.microsoft.com/office/drawing/2014/main" id="{253DE3DE-C861-4217-845D-55B3B49D2AB3}"/>
            </a:ext>
          </a:extLst>
        </xdr:cNvPr>
        <xdr:cNvSpPr txBox="1"/>
      </xdr:nvSpPr>
      <xdr:spPr>
        <a:xfrm>
          <a:off x="9258300" y="17884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135889</xdr:rowOff>
    </xdr:from>
    <xdr:to>
      <xdr:col>55</xdr:col>
      <xdr:colOff>50800</xdr:colOff>
      <xdr:row>107</xdr:row>
      <xdr:rowOff>66039</xdr:rowOff>
    </xdr:to>
    <xdr:sp macro="" textlink="">
      <xdr:nvSpPr>
        <xdr:cNvPr id="269" name="フローチャート: 判断 268">
          <a:extLst>
            <a:ext uri="{FF2B5EF4-FFF2-40B4-BE49-F238E27FC236}">
              <a16:creationId xmlns:a16="http://schemas.microsoft.com/office/drawing/2014/main" id="{31DD3BD6-9933-4346-8699-D3F2D5AC1EF4}"/>
            </a:ext>
          </a:extLst>
        </xdr:cNvPr>
        <xdr:cNvSpPr/>
      </xdr:nvSpPr>
      <xdr:spPr>
        <a:xfrm>
          <a:off x="9192260" y="179057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131318</xdr:rowOff>
    </xdr:from>
    <xdr:to>
      <xdr:col>50</xdr:col>
      <xdr:colOff>165100</xdr:colOff>
      <xdr:row>107</xdr:row>
      <xdr:rowOff>61468</xdr:rowOff>
    </xdr:to>
    <xdr:sp macro="" textlink="">
      <xdr:nvSpPr>
        <xdr:cNvPr id="270" name="フローチャート: 判断 269">
          <a:extLst>
            <a:ext uri="{FF2B5EF4-FFF2-40B4-BE49-F238E27FC236}">
              <a16:creationId xmlns:a16="http://schemas.microsoft.com/office/drawing/2014/main" id="{CFC4214F-21BE-4479-A3F9-332274D44BAA}"/>
            </a:ext>
          </a:extLst>
        </xdr:cNvPr>
        <xdr:cNvSpPr/>
      </xdr:nvSpPr>
      <xdr:spPr>
        <a:xfrm>
          <a:off x="8445500" y="179011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142748</xdr:rowOff>
    </xdr:from>
    <xdr:to>
      <xdr:col>46</xdr:col>
      <xdr:colOff>38100</xdr:colOff>
      <xdr:row>107</xdr:row>
      <xdr:rowOff>72898</xdr:rowOff>
    </xdr:to>
    <xdr:sp macro="" textlink="">
      <xdr:nvSpPr>
        <xdr:cNvPr id="271" name="フローチャート: 判断 270">
          <a:extLst>
            <a:ext uri="{FF2B5EF4-FFF2-40B4-BE49-F238E27FC236}">
              <a16:creationId xmlns:a16="http://schemas.microsoft.com/office/drawing/2014/main" id="{607026BA-5261-439A-A179-F3AA83C0DD85}"/>
            </a:ext>
          </a:extLst>
        </xdr:cNvPr>
        <xdr:cNvSpPr/>
      </xdr:nvSpPr>
      <xdr:spPr>
        <a:xfrm>
          <a:off x="7670800" y="179125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148844</xdr:rowOff>
    </xdr:from>
    <xdr:to>
      <xdr:col>41</xdr:col>
      <xdr:colOff>101600</xdr:colOff>
      <xdr:row>107</xdr:row>
      <xdr:rowOff>78994</xdr:rowOff>
    </xdr:to>
    <xdr:sp macro="" textlink="">
      <xdr:nvSpPr>
        <xdr:cNvPr id="272" name="フローチャート: 判断 271">
          <a:extLst>
            <a:ext uri="{FF2B5EF4-FFF2-40B4-BE49-F238E27FC236}">
              <a16:creationId xmlns:a16="http://schemas.microsoft.com/office/drawing/2014/main" id="{2DD7BF41-C98F-4A33-8328-D5A21C034EAB}"/>
            </a:ext>
          </a:extLst>
        </xdr:cNvPr>
        <xdr:cNvSpPr/>
      </xdr:nvSpPr>
      <xdr:spPr>
        <a:xfrm>
          <a:off x="6873240" y="179186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39115</xdr:rowOff>
    </xdr:from>
    <xdr:to>
      <xdr:col>36</xdr:col>
      <xdr:colOff>165100</xdr:colOff>
      <xdr:row>107</xdr:row>
      <xdr:rowOff>140715</xdr:rowOff>
    </xdr:to>
    <xdr:sp macro="" textlink="">
      <xdr:nvSpPr>
        <xdr:cNvPr id="273" name="フローチャート: 判断 272">
          <a:extLst>
            <a:ext uri="{FF2B5EF4-FFF2-40B4-BE49-F238E27FC236}">
              <a16:creationId xmlns:a16="http://schemas.microsoft.com/office/drawing/2014/main" id="{3E9505A2-478D-44E6-800D-46EA3279A5A6}"/>
            </a:ext>
          </a:extLst>
        </xdr:cNvPr>
        <xdr:cNvSpPr/>
      </xdr:nvSpPr>
      <xdr:spPr>
        <a:xfrm>
          <a:off x="6098540" y="1797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686CE81E-45FF-4988-A9CE-76EAF1808414}"/>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7CE39A35-7430-4CB0-A782-057A8BB2A2EB}"/>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28C7A0AF-D5DD-47B9-B368-4A7E99B1B19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7" name="テキスト ボックス 276">
          <a:extLst>
            <a:ext uri="{FF2B5EF4-FFF2-40B4-BE49-F238E27FC236}">
              <a16:creationId xmlns:a16="http://schemas.microsoft.com/office/drawing/2014/main" id="{DF91D421-5265-4F64-9A7F-6A5096DFB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8" name="テキスト ボックス 277">
          <a:extLst>
            <a:ext uri="{FF2B5EF4-FFF2-40B4-BE49-F238E27FC236}">
              <a16:creationId xmlns:a16="http://schemas.microsoft.com/office/drawing/2014/main" id="{F5F57311-084D-4FF5-9CCE-CA4B47B6E1C2}"/>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279" name="楕円 278">
          <a:extLst>
            <a:ext uri="{FF2B5EF4-FFF2-40B4-BE49-F238E27FC236}">
              <a16:creationId xmlns:a16="http://schemas.microsoft.com/office/drawing/2014/main" id="{213B4919-5119-46DC-9D5A-94096241472A}"/>
            </a:ext>
          </a:extLst>
        </xdr:cNvPr>
        <xdr:cNvSpPr/>
      </xdr:nvSpPr>
      <xdr:spPr>
        <a:xfrm>
          <a:off x="9192260" y="177647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13988</xdr:rowOff>
    </xdr:from>
    <xdr:ext cx="469744" cy="259045"/>
    <xdr:sp macro="" textlink="">
      <xdr:nvSpPr>
        <xdr:cNvPr id="280" name="【市民会館】&#10;一人当たり面積該当値テキスト">
          <a:extLst>
            <a:ext uri="{FF2B5EF4-FFF2-40B4-BE49-F238E27FC236}">
              <a16:creationId xmlns:a16="http://schemas.microsoft.com/office/drawing/2014/main" id="{BDAF645A-E91A-4B15-8D8D-29CD7C2D6729}"/>
            </a:ext>
          </a:extLst>
        </xdr:cNvPr>
        <xdr:cNvSpPr txBox="1"/>
      </xdr:nvSpPr>
      <xdr:spPr>
        <a:xfrm>
          <a:off x="9258300" y="176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155702</xdr:rowOff>
    </xdr:from>
    <xdr:to>
      <xdr:col>50</xdr:col>
      <xdr:colOff>165100</xdr:colOff>
      <xdr:row>106</xdr:row>
      <xdr:rowOff>85852</xdr:rowOff>
    </xdr:to>
    <xdr:sp macro="" textlink="">
      <xdr:nvSpPr>
        <xdr:cNvPr id="281" name="楕円 280">
          <a:extLst>
            <a:ext uri="{FF2B5EF4-FFF2-40B4-BE49-F238E27FC236}">
              <a16:creationId xmlns:a16="http://schemas.microsoft.com/office/drawing/2014/main" id="{7C22A660-9557-423D-91DB-EB4CB4AD051C}"/>
            </a:ext>
          </a:extLst>
        </xdr:cNvPr>
        <xdr:cNvSpPr/>
      </xdr:nvSpPr>
      <xdr:spPr>
        <a:xfrm>
          <a:off x="8445500" y="177579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35052</xdr:rowOff>
    </xdr:from>
    <xdr:to>
      <xdr:col>55</xdr:col>
      <xdr:colOff>0</xdr:colOff>
      <xdr:row>106</xdr:row>
      <xdr:rowOff>41911</xdr:rowOff>
    </xdr:to>
    <xdr:cxnSp macro="">
      <xdr:nvCxnSpPr>
        <xdr:cNvPr id="282" name="直線コネクタ 281">
          <a:extLst>
            <a:ext uri="{FF2B5EF4-FFF2-40B4-BE49-F238E27FC236}">
              <a16:creationId xmlns:a16="http://schemas.microsoft.com/office/drawing/2014/main" id="{0556AE8A-4B08-4F4C-93BE-AA36BE0B0B45}"/>
            </a:ext>
          </a:extLst>
        </xdr:cNvPr>
        <xdr:cNvCxnSpPr/>
      </xdr:nvCxnSpPr>
      <xdr:spPr>
        <a:xfrm>
          <a:off x="8496300" y="17804892"/>
          <a:ext cx="7239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150368</xdr:rowOff>
    </xdr:from>
    <xdr:to>
      <xdr:col>46</xdr:col>
      <xdr:colOff>38100</xdr:colOff>
      <xdr:row>106</xdr:row>
      <xdr:rowOff>80518</xdr:rowOff>
    </xdr:to>
    <xdr:sp macro="" textlink="">
      <xdr:nvSpPr>
        <xdr:cNvPr id="283" name="楕円 282">
          <a:extLst>
            <a:ext uri="{FF2B5EF4-FFF2-40B4-BE49-F238E27FC236}">
              <a16:creationId xmlns:a16="http://schemas.microsoft.com/office/drawing/2014/main" id="{E499F4D2-6719-4174-B35C-649AB04F58D2}"/>
            </a:ext>
          </a:extLst>
        </xdr:cNvPr>
        <xdr:cNvSpPr/>
      </xdr:nvSpPr>
      <xdr:spPr>
        <a:xfrm>
          <a:off x="7670800" y="177525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29718</xdr:rowOff>
    </xdr:from>
    <xdr:to>
      <xdr:col>50</xdr:col>
      <xdr:colOff>114300</xdr:colOff>
      <xdr:row>106</xdr:row>
      <xdr:rowOff>35052</xdr:rowOff>
    </xdr:to>
    <xdr:cxnSp macro="">
      <xdr:nvCxnSpPr>
        <xdr:cNvPr id="284" name="直線コネクタ 283">
          <a:extLst>
            <a:ext uri="{FF2B5EF4-FFF2-40B4-BE49-F238E27FC236}">
              <a16:creationId xmlns:a16="http://schemas.microsoft.com/office/drawing/2014/main" id="{333F4CE8-F2CC-42C0-9A79-A503D866A920}"/>
            </a:ext>
          </a:extLst>
        </xdr:cNvPr>
        <xdr:cNvCxnSpPr/>
      </xdr:nvCxnSpPr>
      <xdr:spPr>
        <a:xfrm>
          <a:off x="7713980" y="17799558"/>
          <a:ext cx="78232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154939</xdr:rowOff>
    </xdr:from>
    <xdr:to>
      <xdr:col>41</xdr:col>
      <xdr:colOff>101600</xdr:colOff>
      <xdr:row>106</xdr:row>
      <xdr:rowOff>85089</xdr:rowOff>
    </xdr:to>
    <xdr:sp macro="" textlink="">
      <xdr:nvSpPr>
        <xdr:cNvPr id="285" name="楕円 284">
          <a:extLst>
            <a:ext uri="{FF2B5EF4-FFF2-40B4-BE49-F238E27FC236}">
              <a16:creationId xmlns:a16="http://schemas.microsoft.com/office/drawing/2014/main" id="{36282C95-FF7D-49F9-87B2-6B2424D860CF}"/>
            </a:ext>
          </a:extLst>
        </xdr:cNvPr>
        <xdr:cNvSpPr/>
      </xdr:nvSpPr>
      <xdr:spPr>
        <a:xfrm>
          <a:off x="6873240" y="177571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29718</xdr:rowOff>
    </xdr:from>
    <xdr:to>
      <xdr:col>45</xdr:col>
      <xdr:colOff>177800</xdr:colOff>
      <xdr:row>106</xdr:row>
      <xdr:rowOff>34289</xdr:rowOff>
    </xdr:to>
    <xdr:cxnSp macro="">
      <xdr:nvCxnSpPr>
        <xdr:cNvPr id="286" name="直線コネクタ 285">
          <a:extLst>
            <a:ext uri="{FF2B5EF4-FFF2-40B4-BE49-F238E27FC236}">
              <a16:creationId xmlns:a16="http://schemas.microsoft.com/office/drawing/2014/main" id="{5867AD48-DBFB-476F-823C-AF6B1EB988C6}"/>
            </a:ext>
          </a:extLst>
        </xdr:cNvPr>
        <xdr:cNvCxnSpPr/>
      </xdr:nvCxnSpPr>
      <xdr:spPr>
        <a:xfrm flipV="1">
          <a:off x="6924040" y="17799558"/>
          <a:ext cx="78994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156463</xdr:rowOff>
    </xdr:from>
    <xdr:to>
      <xdr:col>36</xdr:col>
      <xdr:colOff>165100</xdr:colOff>
      <xdr:row>106</xdr:row>
      <xdr:rowOff>86613</xdr:rowOff>
    </xdr:to>
    <xdr:sp macro="" textlink="">
      <xdr:nvSpPr>
        <xdr:cNvPr id="287" name="楕円 286">
          <a:extLst>
            <a:ext uri="{FF2B5EF4-FFF2-40B4-BE49-F238E27FC236}">
              <a16:creationId xmlns:a16="http://schemas.microsoft.com/office/drawing/2014/main" id="{CC1BDE63-52D9-40CF-A93A-1B0D24EBB68E}"/>
            </a:ext>
          </a:extLst>
        </xdr:cNvPr>
        <xdr:cNvSpPr/>
      </xdr:nvSpPr>
      <xdr:spPr>
        <a:xfrm>
          <a:off x="6098540" y="177586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34289</xdr:rowOff>
    </xdr:from>
    <xdr:to>
      <xdr:col>41</xdr:col>
      <xdr:colOff>50800</xdr:colOff>
      <xdr:row>106</xdr:row>
      <xdr:rowOff>35813</xdr:rowOff>
    </xdr:to>
    <xdr:cxnSp macro="">
      <xdr:nvCxnSpPr>
        <xdr:cNvPr id="288" name="直線コネクタ 287">
          <a:extLst>
            <a:ext uri="{FF2B5EF4-FFF2-40B4-BE49-F238E27FC236}">
              <a16:creationId xmlns:a16="http://schemas.microsoft.com/office/drawing/2014/main" id="{4D9AFFF2-8F9B-4344-824B-71871CBA44CA}"/>
            </a:ext>
          </a:extLst>
        </xdr:cNvPr>
        <xdr:cNvCxnSpPr/>
      </xdr:nvCxnSpPr>
      <xdr:spPr>
        <a:xfrm flipV="1">
          <a:off x="6149340" y="17804129"/>
          <a:ext cx="7747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52595</xdr:rowOff>
    </xdr:from>
    <xdr:ext cx="469744" cy="259045"/>
    <xdr:sp macro="" textlink="">
      <xdr:nvSpPr>
        <xdr:cNvPr id="289" name="n_1aveValue【市民会館】&#10;一人当たり面積">
          <a:extLst>
            <a:ext uri="{FF2B5EF4-FFF2-40B4-BE49-F238E27FC236}">
              <a16:creationId xmlns:a16="http://schemas.microsoft.com/office/drawing/2014/main" id="{9F535DEB-3137-4BD0-AB46-C8AAC2BD10A0}"/>
            </a:ext>
          </a:extLst>
        </xdr:cNvPr>
        <xdr:cNvSpPr txBox="1"/>
      </xdr:nvSpPr>
      <xdr:spPr>
        <a:xfrm>
          <a:off x="8271587" y="1799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64025</xdr:rowOff>
    </xdr:from>
    <xdr:ext cx="469744" cy="259045"/>
    <xdr:sp macro="" textlink="">
      <xdr:nvSpPr>
        <xdr:cNvPr id="290" name="n_2aveValue【市民会館】&#10;一人当たり面積">
          <a:extLst>
            <a:ext uri="{FF2B5EF4-FFF2-40B4-BE49-F238E27FC236}">
              <a16:creationId xmlns:a16="http://schemas.microsoft.com/office/drawing/2014/main" id="{0ED27AE4-B828-4383-B9DB-B9BEBC9E00EF}"/>
            </a:ext>
          </a:extLst>
        </xdr:cNvPr>
        <xdr:cNvSpPr txBox="1"/>
      </xdr:nvSpPr>
      <xdr:spPr>
        <a:xfrm>
          <a:off x="7509587" y="1800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70121</xdr:rowOff>
    </xdr:from>
    <xdr:ext cx="469744" cy="259045"/>
    <xdr:sp macro="" textlink="">
      <xdr:nvSpPr>
        <xdr:cNvPr id="291" name="n_3aveValue【市民会館】&#10;一人当たり面積">
          <a:extLst>
            <a:ext uri="{FF2B5EF4-FFF2-40B4-BE49-F238E27FC236}">
              <a16:creationId xmlns:a16="http://schemas.microsoft.com/office/drawing/2014/main" id="{156ABB4C-686D-4A32-A53A-21EFBE9C4063}"/>
            </a:ext>
          </a:extLst>
        </xdr:cNvPr>
        <xdr:cNvSpPr txBox="1"/>
      </xdr:nvSpPr>
      <xdr:spPr>
        <a:xfrm>
          <a:off x="6712027" y="1800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131842</xdr:rowOff>
    </xdr:from>
    <xdr:ext cx="469744" cy="259045"/>
    <xdr:sp macro="" textlink="">
      <xdr:nvSpPr>
        <xdr:cNvPr id="292" name="n_4aveValue【市民会館】&#10;一人当たり面積">
          <a:extLst>
            <a:ext uri="{FF2B5EF4-FFF2-40B4-BE49-F238E27FC236}">
              <a16:creationId xmlns:a16="http://schemas.microsoft.com/office/drawing/2014/main" id="{962B5489-23F7-43A7-8A81-E5C9E637CD5A}"/>
            </a:ext>
          </a:extLst>
        </xdr:cNvPr>
        <xdr:cNvSpPr txBox="1"/>
      </xdr:nvSpPr>
      <xdr:spPr>
        <a:xfrm>
          <a:off x="5937327" y="1806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102379</xdr:rowOff>
    </xdr:from>
    <xdr:ext cx="469744" cy="259045"/>
    <xdr:sp macro="" textlink="">
      <xdr:nvSpPr>
        <xdr:cNvPr id="293" name="n_1mainValue【市民会館】&#10;一人当たり面積">
          <a:extLst>
            <a:ext uri="{FF2B5EF4-FFF2-40B4-BE49-F238E27FC236}">
              <a16:creationId xmlns:a16="http://schemas.microsoft.com/office/drawing/2014/main" id="{65080D9C-5947-483C-BB77-701E11FCA594}"/>
            </a:ext>
          </a:extLst>
        </xdr:cNvPr>
        <xdr:cNvSpPr txBox="1"/>
      </xdr:nvSpPr>
      <xdr:spPr>
        <a:xfrm>
          <a:off x="8271587" y="1753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97045</xdr:rowOff>
    </xdr:from>
    <xdr:ext cx="469744" cy="259045"/>
    <xdr:sp macro="" textlink="">
      <xdr:nvSpPr>
        <xdr:cNvPr id="294" name="n_2mainValue【市民会館】&#10;一人当たり面積">
          <a:extLst>
            <a:ext uri="{FF2B5EF4-FFF2-40B4-BE49-F238E27FC236}">
              <a16:creationId xmlns:a16="http://schemas.microsoft.com/office/drawing/2014/main" id="{DC7B5584-FA35-4116-81B9-A91F6B6EE7EA}"/>
            </a:ext>
          </a:extLst>
        </xdr:cNvPr>
        <xdr:cNvSpPr txBox="1"/>
      </xdr:nvSpPr>
      <xdr:spPr>
        <a:xfrm>
          <a:off x="7509587" y="1753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101616</xdr:rowOff>
    </xdr:from>
    <xdr:ext cx="469744" cy="259045"/>
    <xdr:sp macro="" textlink="">
      <xdr:nvSpPr>
        <xdr:cNvPr id="295" name="n_3mainValue【市民会館】&#10;一人当たり面積">
          <a:extLst>
            <a:ext uri="{FF2B5EF4-FFF2-40B4-BE49-F238E27FC236}">
              <a16:creationId xmlns:a16="http://schemas.microsoft.com/office/drawing/2014/main" id="{B0A637C1-DE6F-4078-830E-04F92B4B40F7}"/>
            </a:ext>
          </a:extLst>
        </xdr:cNvPr>
        <xdr:cNvSpPr txBox="1"/>
      </xdr:nvSpPr>
      <xdr:spPr>
        <a:xfrm>
          <a:off x="6712027" y="1753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103140</xdr:rowOff>
    </xdr:from>
    <xdr:ext cx="469744" cy="259045"/>
    <xdr:sp macro="" textlink="">
      <xdr:nvSpPr>
        <xdr:cNvPr id="296" name="n_4mainValue【市民会館】&#10;一人当たり面積">
          <a:extLst>
            <a:ext uri="{FF2B5EF4-FFF2-40B4-BE49-F238E27FC236}">
              <a16:creationId xmlns:a16="http://schemas.microsoft.com/office/drawing/2014/main" id="{DA76BA60-8F55-4529-82A4-B2D8D1136A36}"/>
            </a:ext>
          </a:extLst>
        </xdr:cNvPr>
        <xdr:cNvSpPr txBox="1"/>
      </xdr:nvSpPr>
      <xdr:spPr>
        <a:xfrm>
          <a:off x="5937327" y="1753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id="{149B01BC-4218-4793-BD0A-016FEC34753B}"/>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id="{435FECAE-BCDA-49A0-99BB-AA97DAFF0728}"/>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id="{03519109-2DBB-4C0A-8F26-6CEF315EB7A7}"/>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id="{00E031EE-F5A5-4494-AC37-20A86C91EA61}"/>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id="{8FF844CA-FD4F-4218-A4DD-3B8AD56CAE4B}"/>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id="{6CFD1697-0E73-409A-A930-E82FB4385BA7}"/>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id="{7E36EAB2-04E5-44A2-B4D7-B3F400AE9A8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id="{68CF1150-2944-4EE9-A1EC-70F878E0817F}"/>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a:extLst>
            <a:ext uri="{FF2B5EF4-FFF2-40B4-BE49-F238E27FC236}">
              <a16:creationId xmlns:a16="http://schemas.microsoft.com/office/drawing/2014/main" id="{E1E7EB5D-C67B-451B-A765-E49DB10801C7}"/>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a:extLst>
            <a:ext uri="{FF2B5EF4-FFF2-40B4-BE49-F238E27FC236}">
              <a16:creationId xmlns:a16="http://schemas.microsoft.com/office/drawing/2014/main" id="{D3DE2D98-A746-4FC9-A302-96C77C0AC7CE}"/>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a:extLst>
            <a:ext uri="{FF2B5EF4-FFF2-40B4-BE49-F238E27FC236}">
              <a16:creationId xmlns:a16="http://schemas.microsoft.com/office/drawing/2014/main" id="{996E8D8E-DBB1-4C15-B3EE-63C07005B88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a:extLst>
            <a:ext uri="{FF2B5EF4-FFF2-40B4-BE49-F238E27FC236}">
              <a16:creationId xmlns:a16="http://schemas.microsoft.com/office/drawing/2014/main" id="{5D86A8FD-F81E-4F67-8DE4-70D14C44B92C}"/>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9" name="テキスト ボックス 308">
          <a:extLst>
            <a:ext uri="{FF2B5EF4-FFF2-40B4-BE49-F238E27FC236}">
              <a16:creationId xmlns:a16="http://schemas.microsoft.com/office/drawing/2014/main" id="{4248AEA6-B03A-46DD-9858-20F845B1BC9A}"/>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a:extLst>
            <a:ext uri="{FF2B5EF4-FFF2-40B4-BE49-F238E27FC236}">
              <a16:creationId xmlns:a16="http://schemas.microsoft.com/office/drawing/2014/main" id="{F95612CB-88BA-4276-930E-F15F5139E218}"/>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a:extLst>
            <a:ext uri="{FF2B5EF4-FFF2-40B4-BE49-F238E27FC236}">
              <a16:creationId xmlns:a16="http://schemas.microsoft.com/office/drawing/2014/main" id="{D721975B-5724-47A8-8915-B2176ECCD165}"/>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a:extLst>
            <a:ext uri="{FF2B5EF4-FFF2-40B4-BE49-F238E27FC236}">
              <a16:creationId xmlns:a16="http://schemas.microsoft.com/office/drawing/2014/main" id="{73C687E2-D2C7-44F2-9CC5-6E421AD40BFE}"/>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a:extLst>
            <a:ext uri="{FF2B5EF4-FFF2-40B4-BE49-F238E27FC236}">
              <a16:creationId xmlns:a16="http://schemas.microsoft.com/office/drawing/2014/main" id="{E7D15286-6EAC-42E9-B11B-FEFA2EFDBDE9}"/>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a:extLst>
            <a:ext uri="{FF2B5EF4-FFF2-40B4-BE49-F238E27FC236}">
              <a16:creationId xmlns:a16="http://schemas.microsoft.com/office/drawing/2014/main" id="{2A145159-4402-4CA0-AF02-B45583F9C5AF}"/>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a:extLst>
            <a:ext uri="{FF2B5EF4-FFF2-40B4-BE49-F238E27FC236}">
              <a16:creationId xmlns:a16="http://schemas.microsoft.com/office/drawing/2014/main" id="{42F2113D-1F69-4FA4-B710-067D465FAFA2}"/>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a:extLst>
            <a:ext uri="{FF2B5EF4-FFF2-40B4-BE49-F238E27FC236}">
              <a16:creationId xmlns:a16="http://schemas.microsoft.com/office/drawing/2014/main" id="{1BB44746-EB8F-4901-AD20-8335AE178E6F}"/>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7" name="テキスト ボックス 316">
          <a:extLst>
            <a:ext uri="{FF2B5EF4-FFF2-40B4-BE49-F238E27FC236}">
              <a16:creationId xmlns:a16="http://schemas.microsoft.com/office/drawing/2014/main" id="{E1CDFFAA-0A27-4EE5-9CB4-6911FAE63496}"/>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1DC52F91-6B41-48FF-9E31-4001DBFCEB9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9" name="テキスト ボックス 318">
          <a:extLst>
            <a:ext uri="{FF2B5EF4-FFF2-40B4-BE49-F238E27FC236}">
              <a16:creationId xmlns:a16="http://schemas.microsoft.com/office/drawing/2014/main" id="{CEEB30EA-F77C-4DE5-AE4A-5B7629A00447}"/>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a:extLst>
            <a:ext uri="{FF2B5EF4-FFF2-40B4-BE49-F238E27FC236}">
              <a16:creationId xmlns:a16="http://schemas.microsoft.com/office/drawing/2014/main" id="{A8905A16-31CA-48DE-BE9B-1761DDD2F65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38100</xdr:rowOff>
    </xdr:to>
    <xdr:cxnSp macro="">
      <xdr:nvCxnSpPr>
        <xdr:cNvPr id="321" name="直線コネクタ 320">
          <a:extLst>
            <a:ext uri="{FF2B5EF4-FFF2-40B4-BE49-F238E27FC236}">
              <a16:creationId xmlns:a16="http://schemas.microsoft.com/office/drawing/2014/main" id="{5EBC7C7B-324D-4AE6-A087-EED27AE3A5B4}"/>
            </a:ext>
          </a:extLst>
        </xdr:cNvPr>
        <xdr:cNvCxnSpPr/>
      </xdr:nvCxnSpPr>
      <xdr:spPr>
        <a:xfrm flipV="1">
          <a:off x="14375764" y="56997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2" name="【一般廃棄物処理施設】&#10;有形固定資産減価償却率最小値テキスト">
          <a:extLst>
            <a:ext uri="{FF2B5EF4-FFF2-40B4-BE49-F238E27FC236}">
              <a16:creationId xmlns:a16="http://schemas.microsoft.com/office/drawing/2014/main" id="{52B454BD-7AA9-407C-875E-0B08F78EF527}"/>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3" name="直線コネクタ 322">
          <a:extLst>
            <a:ext uri="{FF2B5EF4-FFF2-40B4-BE49-F238E27FC236}">
              <a16:creationId xmlns:a16="http://schemas.microsoft.com/office/drawing/2014/main" id="{B412356F-209F-4E0E-937A-A105809296EF}"/>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324" name="【一般廃棄物処理施設】&#10;有形固定資産減価償却率最大値テキスト">
          <a:extLst>
            <a:ext uri="{FF2B5EF4-FFF2-40B4-BE49-F238E27FC236}">
              <a16:creationId xmlns:a16="http://schemas.microsoft.com/office/drawing/2014/main" id="{66C8BA57-BC81-4D92-99B9-837C202E24D3}"/>
            </a:ext>
          </a:extLst>
        </xdr:cNvPr>
        <xdr:cNvSpPr txBox="1"/>
      </xdr:nvSpPr>
      <xdr:spPr>
        <a:xfrm>
          <a:off x="14414500" y="547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325" name="直線コネクタ 324">
          <a:extLst>
            <a:ext uri="{FF2B5EF4-FFF2-40B4-BE49-F238E27FC236}">
              <a16:creationId xmlns:a16="http://schemas.microsoft.com/office/drawing/2014/main" id="{0D1EC1C3-1B24-4208-A232-CF2E314F5FD5}"/>
            </a:ext>
          </a:extLst>
        </xdr:cNvPr>
        <xdr:cNvCxnSpPr/>
      </xdr:nvCxnSpPr>
      <xdr:spPr>
        <a:xfrm>
          <a:off x="14287500" y="5699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148607</xdr:rowOff>
    </xdr:from>
    <xdr:ext cx="405111" cy="259045"/>
    <xdr:sp macro="" textlink="">
      <xdr:nvSpPr>
        <xdr:cNvPr id="326" name="【一般廃棄物処理施設】&#10;有形固定資産減価償却率平均値テキスト">
          <a:extLst>
            <a:ext uri="{FF2B5EF4-FFF2-40B4-BE49-F238E27FC236}">
              <a16:creationId xmlns:a16="http://schemas.microsoft.com/office/drawing/2014/main" id="{83924CF0-CC84-4D6F-8750-36FCB0DC67CF}"/>
            </a:ext>
          </a:extLst>
        </xdr:cNvPr>
        <xdr:cNvSpPr txBox="1"/>
      </xdr:nvSpPr>
      <xdr:spPr>
        <a:xfrm>
          <a:off x="14414500" y="635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327" name="フローチャート: 判断 326">
          <a:extLst>
            <a:ext uri="{FF2B5EF4-FFF2-40B4-BE49-F238E27FC236}">
              <a16:creationId xmlns:a16="http://schemas.microsoft.com/office/drawing/2014/main" id="{D377CD3F-935E-48E3-ACB9-01AFA203B036}"/>
            </a:ext>
          </a:extLst>
        </xdr:cNvPr>
        <xdr:cNvSpPr/>
      </xdr:nvSpPr>
      <xdr:spPr>
        <a:xfrm>
          <a:off x="14325600" y="63728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328" name="フローチャート: 判断 327">
          <a:extLst>
            <a:ext uri="{FF2B5EF4-FFF2-40B4-BE49-F238E27FC236}">
              <a16:creationId xmlns:a16="http://schemas.microsoft.com/office/drawing/2014/main" id="{AAC1DE60-23E5-4B5B-BF0F-A304F6CA0011}"/>
            </a:ext>
          </a:extLst>
        </xdr:cNvPr>
        <xdr:cNvSpPr/>
      </xdr:nvSpPr>
      <xdr:spPr>
        <a:xfrm>
          <a:off x="1357884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329" name="フローチャート: 判断 328">
          <a:extLst>
            <a:ext uri="{FF2B5EF4-FFF2-40B4-BE49-F238E27FC236}">
              <a16:creationId xmlns:a16="http://schemas.microsoft.com/office/drawing/2014/main" id="{77203658-A88B-47CD-8756-EBFDDB51BE9F}"/>
            </a:ext>
          </a:extLst>
        </xdr:cNvPr>
        <xdr:cNvSpPr/>
      </xdr:nvSpPr>
      <xdr:spPr>
        <a:xfrm>
          <a:off x="1280414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99695</xdr:rowOff>
    </xdr:from>
    <xdr:to>
      <xdr:col>72</xdr:col>
      <xdr:colOff>38100</xdr:colOff>
      <xdr:row>38</xdr:row>
      <xdr:rowOff>29845</xdr:rowOff>
    </xdr:to>
    <xdr:sp macro="" textlink="">
      <xdr:nvSpPr>
        <xdr:cNvPr id="330" name="フローチャート: 判断 329">
          <a:extLst>
            <a:ext uri="{FF2B5EF4-FFF2-40B4-BE49-F238E27FC236}">
              <a16:creationId xmlns:a16="http://schemas.microsoft.com/office/drawing/2014/main" id="{08DC4CFD-2DA5-4CF2-9291-DE47D7AC3C72}"/>
            </a:ext>
          </a:extLst>
        </xdr:cNvPr>
        <xdr:cNvSpPr/>
      </xdr:nvSpPr>
      <xdr:spPr>
        <a:xfrm>
          <a:off x="12029440" y="63023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331" name="フローチャート: 判断 330">
          <a:extLst>
            <a:ext uri="{FF2B5EF4-FFF2-40B4-BE49-F238E27FC236}">
              <a16:creationId xmlns:a16="http://schemas.microsoft.com/office/drawing/2014/main" id="{0897F3C3-D34F-47F8-A8A9-CE59184B4D1E}"/>
            </a:ext>
          </a:extLst>
        </xdr:cNvPr>
        <xdr:cNvSpPr/>
      </xdr:nvSpPr>
      <xdr:spPr>
        <a:xfrm>
          <a:off x="1123188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FAF29A65-F0A0-438A-A6A1-518EAE8A9E6F}"/>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2A26FD6F-6773-4FEA-94F1-6A15734E015D}"/>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7E402256-E319-4372-B203-EAD14413D07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8BB695A8-C7DF-48BE-B92C-47F874B801C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01F32247-BD87-44E3-ABA7-104FCAC2A36F}"/>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114935</xdr:rowOff>
    </xdr:from>
    <xdr:to>
      <xdr:col>85</xdr:col>
      <xdr:colOff>177800</xdr:colOff>
      <xdr:row>37</xdr:row>
      <xdr:rowOff>45085</xdr:rowOff>
    </xdr:to>
    <xdr:sp macro="" textlink="">
      <xdr:nvSpPr>
        <xdr:cNvPr id="337" name="楕円 336">
          <a:extLst>
            <a:ext uri="{FF2B5EF4-FFF2-40B4-BE49-F238E27FC236}">
              <a16:creationId xmlns:a16="http://schemas.microsoft.com/office/drawing/2014/main" id="{3EFF5738-59F0-4D40-B57D-76ED1A479E8A}"/>
            </a:ext>
          </a:extLst>
        </xdr:cNvPr>
        <xdr:cNvSpPr/>
      </xdr:nvSpPr>
      <xdr:spPr>
        <a:xfrm>
          <a:off x="14325600" y="61499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137812</xdr:rowOff>
    </xdr:from>
    <xdr:ext cx="405111" cy="259045"/>
    <xdr:sp macro="" textlink="">
      <xdr:nvSpPr>
        <xdr:cNvPr id="338" name="【一般廃棄物処理施設】&#10;有形固定資産減価償却率該当値テキスト">
          <a:extLst>
            <a:ext uri="{FF2B5EF4-FFF2-40B4-BE49-F238E27FC236}">
              <a16:creationId xmlns:a16="http://schemas.microsoft.com/office/drawing/2014/main" id="{6AE6C21F-038A-419A-BEC6-4F04CBD3437C}"/>
            </a:ext>
          </a:extLst>
        </xdr:cNvPr>
        <xdr:cNvSpPr txBox="1"/>
      </xdr:nvSpPr>
      <xdr:spPr>
        <a:xfrm>
          <a:off x="14414500"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73025</xdr:rowOff>
    </xdr:from>
    <xdr:to>
      <xdr:col>81</xdr:col>
      <xdr:colOff>101600</xdr:colOff>
      <xdr:row>37</xdr:row>
      <xdr:rowOff>3175</xdr:rowOff>
    </xdr:to>
    <xdr:sp macro="" textlink="">
      <xdr:nvSpPr>
        <xdr:cNvPr id="339" name="楕円 338">
          <a:extLst>
            <a:ext uri="{FF2B5EF4-FFF2-40B4-BE49-F238E27FC236}">
              <a16:creationId xmlns:a16="http://schemas.microsoft.com/office/drawing/2014/main" id="{94FEB8E5-FE3A-4020-AA81-EA7407FF56E3}"/>
            </a:ext>
          </a:extLst>
        </xdr:cNvPr>
        <xdr:cNvSpPr/>
      </xdr:nvSpPr>
      <xdr:spPr>
        <a:xfrm>
          <a:off x="13578840" y="6108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123825</xdr:rowOff>
    </xdr:from>
    <xdr:to>
      <xdr:col>85</xdr:col>
      <xdr:colOff>127000</xdr:colOff>
      <xdr:row>36</xdr:row>
      <xdr:rowOff>165735</xdr:rowOff>
    </xdr:to>
    <xdr:cxnSp macro="">
      <xdr:nvCxnSpPr>
        <xdr:cNvPr id="340" name="直線コネクタ 339">
          <a:extLst>
            <a:ext uri="{FF2B5EF4-FFF2-40B4-BE49-F238E27FC236}">
              <a16:creationId xmlns:a16="http://schemas.microsoft.com/office/drawing/2014/main" id="{1D5872BC-075A-4D98-B7E9-34641247CBF8}"/>
            </a:ext>
          </a:extLst>
        </xdr:cNvPr>
        <xdr:cNvCxnSpPr/>
      </xdr:nvCxnSpPr>
      <xdr:spPr>
        <a:xfrm>
          <a:off x="13629640" y="6158865"/>
          <a:ext cx="7467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33020</xdr:rowOff>
    </xdr:from>
    <xdr:to>
      <xdr:col>76</xdr:col>
      <xdr:colOff>165100</xdr:colOff>
      <xdr:row>36</xdr:row>
      <xdr:rowOff>134620</xdr:rowOff>
    </xdr:to>
    <xdr:sp macro="" textlink="">
      <xdr:nvSpPr>
        <xdr:cNvPr id="341" name="楕円 340">
          <a:extLst>
            <a:ext uri="{FF2B5EF4-FFF2-40B4-BE49-F238E27FC236}">
              <a16:creationId xmlns:a16="http://schemas.microsoft.com/office/drawing/2014/main" id="{19F08BDA-0085-4EE8-893D-78994D961717}"/>
            </a:ext>
          </a:extLst>
        </xdr:cNvPr>
        <xdr:cNvSpPr/>
      </xdr:nvSpPr>
      <xdr:spPr>
        <a:xfrm>
          <a:off x="1280414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83820</xdr:rowOff>
    </xdr:from>
    <xdr:to>
      <xdr:col>81</xdr:col>
      <xdr:colOff>50800</xdr:colOff>
      <xdr:row>36</xdr:row>
      <xdr:rowOff>123825</xdr:rowOff>
    </xdr:to>
    <xdr:cxnSp macro="">
      <xdr:nvCxnSpPr>
        <xdr:cNvPr id="342" name="直線コネクタ 341">
          <a:extLst>
            <a:ext uri="{FF2B5EF4-FFF2-40B4-BE49-F238E27FC236}">
              <a16:creationId xmlns:a16="http://schemas.microsoft.com/office/drawing/2014/main" id="{F12FA5B8-DE76-4CAD-B080-B236415110E5}"/>
            </a:ext>
          </a:extLst>
        </xdr:cNvPr>
        <xdr:cNvCxnSpPr/>
      </xdr:nvCxnSpPr>
      <xdr:spPr>
        <a:xfrm>
          <a:off x="12854940" y="611886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160655</xdr:rowOff>
    </xdr:from>
    <xdr:to>
      <xdr:col>72</xdr:col>
      <xdr:colOff>38100</xdr:colOff>
      <xdr:row>36</xdr:row>
      <xdr:rowOff>90805</xdr:rowOff>
    </xdr:to>
    <xdr:sp macro="" textlink="">
      <xdr:nvSpPr>
        <xdr:cNvPr id="343" name="楕円 342">
          <a:extLst>
            <a:ext uri="{FF2B5EF4-FFF2-40B4-BE49-F238E27FC236}">
              <a16:creationId xmlns:a16="http://schemas.microsoft.com/office/drawing/2014/main" id="{D3E77675-F270-488E-967B-7C2DECD8E23A}"/>
            </a:ext>
          </a:extLst>
        </xdr:cNvPr>
        <xdr:cNvSpPr/>
      </xdr:nvSpPr>
      <xdr:spPr>
        <a:xfrm>
          <a:off x="12029440" y="60280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40005</xdr:rowOff>
    </xdr:from>
    <xdr:to>
      <xdr:col>76</xdr:col>
      <xdr:colOff>114300</xdr:colOff>
      <xdr:row>36</xdr:row>
      <xdr:rowOff>83820</xdr:rowOff>
    </xdr:to>
    <xdr:cxnSp macro="">
      <xdr:nvCxnSpPr>
        <xdr:cNvPr id="344" name="直線コネクタ 343">
          <a:extLst>
            <a:ext uri="{FF2B5EF4-FFF2-40B4-BE49-F238E27FC236}">
              <a16:creationId xmlns:a16="http://schemas.microsoft.com/office/drawing/2014/main" id="{3DED731E-2E94-458F-AB0C-A25D6079151C}"/>
            </a:ext>
          </a:extLst>
        </xdr:cNvPr>
        <xdr:cNvCxnSpPr/>
      </xdr:nvCxnSpPr>
      <xdr:spPr>
        <a:xfrm>
          <a:off x="12072620" y="6075045"/>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114935</xdr:rowOff>
    </xdr:from>
    <xdr:to>
      <xdr:col>67</xdr:col>
      <xdr:colOff>101600</xdr:colOff>
      <xdr:row>36</xdr:row>
      <xdr:rowOff>45085</xdr:rowOff>
    </xdr:to>
    <xdr:sp macro="" textlink="">
      <xdr:nvSpPr>
        <xdr:cNvPr id="345" name="楕円 344">
          <a:extLst>
            <a:ext uri="{FF2B5EF4-FFF2-40B4-BE49-F238E27FC236}">
              <a16:creationId xmlns:a16="http://schemas.microsoft.com/office/drawing/2014/main" id="{1ABFBC42-EC4B-4E3C-9B59-B757903FE69B}"/>
            </a:ext>
          </a:extLst>
        </xdr:cNvPr>
        <xdr:cNvSpPr/>
      </xdr:nvSpPr>
      <xdr:spPr>
        <a:xfrm>
          <a:off x="11231880" y="5982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165735</xdr:rowOff>
    </xdr:from>
    <xdr:to>
      <xdr:col>71</xdr:col>
      <xdr:colOff>177800</xdr:colOff>
      <xdr:row>36</xdr:row>
      <xdr:rowOff>40005</xdr:rowOff>
    </xdr:to>
    <xdr:cxnSp macro="">
      <xdr:nvCxnSpPr>
        <xdr:cNvPr id="346" name="直線コネクタ 345">
          <a:extLst>
            <a:ext uri="{FF2B5EF4-FFF2-40B4-BE49-F238E27FC236}">
              <a16:creationId xmlns:a16="http://schemas.microsoft.com/office/drawing/2014/main" id="{CEB57D9A-93D9-4E4E-97C1-436A5DF74AC9}"/>
            </a:ext>
          </a:extLst>
        </xdr:cNvPr>
        <xdr:cNvCxnSpPr/>
      </xdr:nvCxnSpPr>
      <xdr:spPr>
        <a:xfrm>
          <a:off x="11282680" y="6033135"/>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347" name="n_1aveValue【一般廃棄物処理施設】&#10;有形固定資産減価償却率">
          <a:extLst>
            <a:ext uri="{FF2B5EF4-FFF2-40B4-BE49-F238E27FC236}">
              <a16:creationId xmlns:a16="http://schemas.microsoft.com/office/drawing/2014/main" id="{C48F14A1-01BA-4603-8352-FC4E6CE8B8FA}"/>
            </a:ext>
          </a:extLst>
        </xdr:cNvPr>
        <xdr:cNvSpPr txBox="1"/>
      </xdr:nvSpPr>
      <xdr:spPr>
        <a:xfrm>
          <a:off x="134372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51452</xdr:rowOff>
    </xdr:from>
    <xdr:ext cx="405111" cy="259045"/>
    <xdr:sp macro="" textlink="">
      <xdr:nvSpPr>
        <xdr:cNvPr id="348" name="n_2aveValue【一般廃棄物処理施設】&#10;有形固定資産減価償却率">
          <a:extLst>
            <a:ext uri="{FF2B5EF4-FFF2-40B4-BE49-F238E27FC236}">
              <a16:creationId xmlns:a16="http://schemas.microsoft.com/office/drawing/2014/main" id="{F80B8BC8-321E-43C0-858F-A86CF964386C}"/>
            </a:ext>
          </a:extLst>
        </xdr:cNvPr>
        <xdr:cNvSpPr txBox="1"/>
      </xdr:nvSpPr>
      <xdr:spPr>
        <a:xfrm>
          <a:off x="126752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20972</xdr:rowOff>
    </xdr:from>
    <xdr:ext cx="405111" cy="259045"/>
    <xdr:sp macro="" textlink="">
      <xdr:nvSpPr>
        <xdr:cNvPr id="349" name="n_3aveValue【一般廃棄物処理施設】&#10;有形固定資産減価償却率">
          <a:extLst>
            <a:ext uri="{FF2B5EF4-FFF2-40B4-BE49-F238E27FC236}">
              <a16:creationId xmlns:a16="http://schemas.microsoft.com/office/drawing/2014/main" id="{850D79C9-1549-40D4-8316-27A4CB255E8A}"/>
            </a:ext>
          </a:extLst>
        </xdr:cNvPr>
        <xdr:cNvSpPr txBox="1"/>
      </xdr:nvSpPr>
      <xdr:spPr>
        <a:xfrm>
          <a:off x="11900544" y="639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120032</xdr:rowOff>
    </xdr:from>
    <xdr:ext cx="405111" cy="259045"/>
    <xdr:sp macro="" textlink="">
      <xdr:nvSpPr>
        <xdr:cNvPr id="350" name="n_4aveValue【一般廃棄物処理施設】&#10;有形固定資産減価償却率">
          <a:extLst>
            <a:ext uri="{FF2B5EF4-FFF2-40B4-BE49-F238E27FC236}">
              <a16:creationId xmlns:a16="http://schemas.microsoft.com/office/drawing/2014/main" id="{41C5189A-D082-49A4-B216-03DF4BD20CD5}"/>
            </a:ext>
          </a:extLst>
        </xdr:cNvPr>
        <xdr:cNvSpPr txBox="1"/>
      </xdr:nvSpPr>
      <xdr:spPr>
        <a:xfrm>
          <a:off x="11102984"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19702</xdr:rowOff>
    </xdr:from>
    <xdr:ext cx="405111" cy="259045"/>
    <xdr:sp macro="" textlink="">
      <xdr:nvSpPr>
        <xdr:cNvPr id="351" name="n_1mainValue【一般廃棄物処理施設】&#10;有形固定資産減価償却率">
          <a:extLst>
            <a:ext uri="{FF2B5EF4-FFF2-40B4-BE49-F238E27FC236}">
              <a16:creationId xmlns:a16="http://schemas.microsoft.com/office/drawing/2014/main" id="{91F36599-45CE-4671-BBCA-8A0EEB385788}"/>
            </a:ext>
          </a:extLst>
        </xdr:cNvPr>
        <xdr:cNvSpPr txBox="1"/>
      </xdr:nvSpPr>
      <xdr:spPr>
        <a:xfrm>
          <a:off x="134372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151147</xdr:rowOff>
    </xdr:from>
    <xdr:ext cx="405111" cy="259045"/>
    <xdr:sp macro="" textlink="">
      <xdr:nvSpPr>
        <xdr:cNvPr id="352" name="n_2mainValue【一般廃棄物処理施設】&#10;有形固定資産減価償却率">
          <a:extLst>
            <a:ext uri="{FF2B5EF4-FFF2-40B4-BE49-F238E27FC236}">
              <a16:creationId xmlns:a16="http://schemas.microsoft.com/office/drawing/2014/main" id="{B6F9694C-FE7C-4373-BB30-B3CB2A68BFAE}"/>
            </a:ext>
          </a:extLst>
        </xdr:cNvPr>
        <xdr:cNvSpPr txBox="1"/>
      </xdr:nvSpPr>
      <xdr:spPr>
        <a:xfrm>
          <a:off x="12675244" y="58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107332</xdr:rowOff>
    </xdr:from>
    <xdr:ext cx="405111" cy="259045"/>
    <xdr:sp macro="" textlink="">
      <xdr:nvSpPr>
        <xdr:cNvPr id="353" name="n_3mainValue【一般廃棄物処理施設】&#10;有形固定資産減価償却率">
          <a:extLst>
            <a:ext uri="{FF2B5EF4-FFF2-40B4-BE49-F238E27FC236}">
              <a16:creationId xmlns:a16="http://schemas.microsoft.com/office/drawing/2014/main" id="{B677CDBD-4BCB-4402-AB70-C91264908D41}"/>
            </a:ext>
          </a:extLst>
        </xdr:cNvPr>
        <xdr:cNvSpPr txBox="1"/>
      </xdr:nvSpPr>
      <xdr:spPr>
        <a:xfrm>
          <a:off x="11900544" y="580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61612</xdr:rowOff>
    </xdr:from>
    <xdr:ext cx="405111" cy="259045"/>
    <xdr:sp macro="" textlink="">
      <xdr:nvSpPr>
        <xdr:cNvPr id="354" name="n_4mainValue【一般廃棄物処理施設】&#10;有形固定資産減価償却率">
          <a:extLst>
            <a:ext uri="{FF2B5EF4-FFF2-40B4-BE49-F238E27FC236}">
              <a16:creationId xmlns:a16="http://schemas.microsoft.com/office/drawing/2014/main" id="{BEF34D4C-C4A5-4F60-930C-5DDE598B51A5}"/>
            </a:ext>
          </a:extLst>
        </xdr:cNvPr>
        <xdr:cNvSpPr txBox="1"/>
      </xdr:nvSpPr>
      <xdr:spPr>
        <a:xfrm>
          <a:off x="11102984" y="57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D4E8C1FC-E761-4DBB-8DF0-A2EDC97A5E71}"/>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CF6DC85A-7B1A-466B-9FB5-54FACAFD370C}"/>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967513B8-87A0-48CF-9803-154223CF30A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5F2F888E-82C4-49D1-B1C7-4EF15B4D8A0D}"/>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F6F08169-3E14-4969-8879-6B6B36F4AB9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C21F2226-BFE7-41F8-844A-B7576DCA0F2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7473F0EE-038D-416F-947A-DF97FB809818}"/>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69484130-88F5-4872-899D-A9192B8624D5}"/>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1878187F-AE66-4CE1-A164-201172A63F83}"/>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68462590-FE81-4BF5-A669-4B38B98040FD}"/>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5" name="直線コネクタ 364">
          <a:extLst>
            <a:ext uri="{FF2B5EF4-FFF2-40B4-BE49-F238E27FC236}">
              <a16:creationId xmlns:a16="http://schemas.microsoft.com/office/drawing/2014/main" id="{A75C21CB-51E3-4068-85DF-B0BFD93D3096}"/>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6" name="テキスト ボックス 365">
          <a:extLst>
            <a:ext uri="{FF2B5EF4-FFF2-40B4-BE49-F238E27FC236}">
              <a16:creationId xmlns:a16="http://schemas.microsoft.com/office/drawing/2014/main" id="{B346A0E4-1B06-4CB3-B9AC-964BFDDF39F3}"/>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7" name="直線コネクタ 366">
          <a:extLst>
            <a:ext uri="{FF2B5EF4-FFF2-40B4-BE49-F238E27FC236}">
              <a16:creationId xmlns:a16="http://schemas.microsoft.com/office/drawing/2014/main" id="{C3135C90-22DD-4EAE-86C6-2E5BD440ACE5}"/>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8" name="テキスト ボックス 367">
          <a:extLst>
            <a:ext uri="{FF2B5EF4-FFF2-40B4-BE49-F238E27FC236}">
              <a16:creationId xmlns:a16="http://schemas.microsoft.com/office/drawing/2014/main" id="{7A1AB3ED-EF4A-41CE-9433-3518BC915DA4}"/>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9" name="直線コネクタ 368">
          <a:extLst>
            <a:ext uri="{FF2B5EF4-FFF2-40B4-BE49-F238E27FC236}">
              <a16:creationId xmlns:a16="http://schemas.microsoft.com/office/drawing/2014/main" id="{2B553DA1-90BF-48BB-93AB-9A3433CEF31A}"/>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70" name="テキスト ボックス 369">
          <a:extLst>
            <a:ext uri="{FF2B5EF4-FFF2-40B4-BE49-F238E27FC236}">
              <a16:creationId xmlns:a16="http://schemas.microsoft.com/office/drawing/2014/main" id="{0C714320-CB76-4CB6-8DB0-CA08B6D5F557}"/>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1" name="直線コネクタ 370">
          <a:extLst>
            <a:ext uri="{FF2B5EF4-FFF2-40B4-BE49-F238E27FC236}">
              <a16:creationId xmlns:a16="http://schemas.microsoft.com/office/drawing/2014/main" id="{1E206F00-AC20-4003-A29A-EDE1C4F3DD2E}"/>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2" name="テキスト ボックス 371">
          <a:extLst>
            <a:ext uri="{FF2B5EF4-FFF2-40B4-BE49-F238E27FC236}">
              <a16:creationId xmlns:a16="http://schemas.microsoft.com/office/drawing/2014/main" id="{EB059A81-C2EB-4B66-B027-7AFF39EF8984}"/>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3" name="直線コネクタ 372">
          <a:extLst>
            <a:ext uri="{FF2B5EF4-FFF2-40B4-BE49-F238E27FC236}">
              <a16:creationId xmlns:a16="http://schemas.microsoft.com/office/drawing/2014/main" id="{BF097193-3B6F-4841-AFE7-A7C58CC8D724}"/>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74" name="テキスト ボックス 373">
          <a:extLst>
            <a:ext uri="{FF2B5EF4-FFF2-40B4-BE49-F238E27FC236}">
              <a16:creationId xmlns:a16="http://schemas.microsoft.com/office/drawing/2014/main" id="{FBC29DB0-5C19-437B-8FCB-29D3ED502732}"/>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5" name="直線コネクタ 374">
          <a:extLst>
            <a:ext uri="{FF2B5EF4-FFF2-40B4-BE49-F238E27FC236}">
              <a16:creationId xmlns:a16="http://schemas.microsoft.com/office/drawing/2014/main" id="{C13939BE-880C-47E6-A41F-E76A37E6FCC7}"/>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6" name="テキスト ボックス 375">
          <a:extLst>
            <a:ext uri="{FF2B5EF4-FFF2-40B4-BE49-F238E27FC236}">
              <a16:creationId xmlns:a16="http://schemas.microsoft.com/office/drawing/2014/main" id="{F3891268-A444-4844-96AF-E719FD4F838F}"/>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7" name="直線コネクタ 376">
          <a:extLst>
            <a:ext uri="{FF2B5EF4-FFF2-40B4-BE49-F238E27FC236}">
              <a16:creationId xmlns:a16="http://schemas.microsoft.com/office/drawing/2014/main" id="{9C5679B6-A3BC-485D-80DE-49CFAA0B12C2}"/>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8" name="テキスト ボックス 377">
          <a:extLst>
            <a:ext uri="{FF2B5EF4-FFF2-40B4-BE49-F238E27FC236}">
              <a16:creationId xmlns:a16="http://schemas.microsoft.com/office/drawing/2014/main" id="{D55E276F-9B5D-41B9-95DE-E4D2ACB2646A}"/>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9" name="【一般廃棄物処理施設】&#10;一人当たり有形固定資産（償却資産）額グラフ枠">
          <a:extLst>
            <a:ext uri="{FF2B5EF4-FFF2-40B4-BE49-F238E27FC236}">
              <a16:creationId xmlns:a16="http://schemas.microsoft.com/office/drawing/2014/main" id="{F814A03D-1011-4C49-813D-DAC98AE5DF0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135901</xdr:rowOff>
    </xdr:from>
    <xdr:to>
      <xdr:col>116</xdr:col>
      <xdr:colOff>62864</xdr:colOff>
      <xdr:row>42</xdr:row>
      <xdr:rowOff>84149</xdr:rowOff>
    </xdr:to>
    <xdr:cxnSp macro="">
      <xdr:nvCxnSpPr>
        <xdr:cNvPr id="380" name="直線コネクタ 379">
          <a:extLst>
            <a:ext uri="{FF2B5EF4-FFF2-40B4-BE49-F238E27FC236}">
              <a16:creationId xmlns:a16="http://schemas.microsoft.com/office/drawing/2014/main" id="{B5C110A5-6D95-40AC-9E60-0B903563F3C7}"/>
            </a:ext>
          </a:extLst>
        </xdr:cNvPr>
        <xdr:cNvCxnSpPr/>
      </xdr:nvCxnSpPr>
      <xdr:spPr>
        <a:xfrm flipV="1">
          <a:off x="19509104" y="5668021"/>
          <a:ext cx="0" cy="145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87976</xdr:rowOff>
    </xdr:from>
    <xdr:ext cx="469744" cy="259045"/>
    <xdr:sp macro="" textlink="">
      <xdr:nvSpPr>
        <xdr:cNvPr id="381" name="【一般廃棄物処理施設】&#10;一人当たり有形固定資産（償却資産）額最小値テキスト">
          <a:extLst>
            <a:ext uri="{FF2B5EF4-FFF2-40B4-BE49-F238E27FC236}">
              <a16:creationId xmlns:a16="http://schemas.microsoft.com/office/drawing/2014/main" id="{D9E3B32C-C699-44FD-9FAE-35A0800C7984}"/>
            </a:ext>
          </a:extLst>
        </xdr:cNvPr>
        <xdr:cNvSpPr txBox="1"/>
      </xdr:nvSpPr>
      <xdr:spPr>
        <a:xfrm>
          <a:off x="19547840" y="712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84149</xdr:rowOff>
    </xdr:from>
    <xdr:to>
      <xdr:col>116</xdr:col>
      <xdr:colOff>152400</xdr:colOff>
      <xdr:row>42</xdr:row>
      <xdr:rowOff>84149</xdr:rowOff>
    </xdr:to>
    <xdr:cxnSp macro="">
      <xdr:nvCxnSpPr>
        <xdr:cNvPr id="382" name="直線コネクタ 381">
          <a:extLst>
            <a:ext uri="{FF2B5EF4-FFF2-40B4-BE49-F238E27FC236}">
              <a16:creationId xmlns:a16="http://schemas.microsoft.com/office/drawing/2014/main" id="{2A1F0B56-5CEF-4944-8EF8-B9817E6B5CF8}"/>
            </a:ext>
          </a:extLst>
        </xdr:cNvPr>
        <xdr:cNvCxnSpPr/>
      </xdr:nvCxnSpPr>
      <xdr:spPr>
        <a:xfrm>
          <a:off x="19443700" y="71250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82578</xdr:rowOff>
    </xdr:from>
    <xdr:ext cx="599010" cy="259045"/>
    <xdr:sp macro="" textlink="">
      <xdr:nvSpPr>
        <xdr:cNvPr id="383" name="【一般廃棄物処理施設】&#10;一人当たり有形固定資産（償却資産）額最大値テキスト">
          <a:extLst>
            <a:ext uri="{FF2B5EF4-FFF2-40B4-BE49-F238E27FC236}">
              <a16:creationId xmlns:a16="http://schemas.microsoft.com/office/drawing/2014/main" id="{3395F6A1-63BD-4A29-821C-0E0FD63922D8}"/>
            </a:ext>
          </a:extLst>
        </xdr:cNvPr>
        <xdr:cNvSpPr txBox="1"/>
      </xdr:nvSpPr>
      <xdr:spPr>
        <a:xfrm>
          <a:off x="19547840" y="5447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135901</xdr:rowOff>
    </xdr:from>
    <xdr:to>
      <xdr:col>116</xdr:col>
      <xdr:colOff>152400</xdr:colOff>
      <xdr:row>33</xdr:row>
      <xdr:rowOff>135901</xdr:rowOff>
    </xdr:to>
    <xdr:cxnSp macro="">
      <xdr:nvCxnSpPr>
        <xdr:cNvPr id="384" name="直線コネクタ 383">
          <a:extLst>
            <a:ext uri="{FF2B5EF4-FFF2-40B4-BE49-F238E27FC236}">
              <a16:creationId xmlns:a16="http://schemas.microsoft.com/office/drawing/2014/main" id="{DB247A96-B48E-472E-A8BE-0DA5C657FCEB}"/>
            </a:ext>
          </a:extLst>
        </xdr:cNvPr>
        <xdr:cNvCxnSpPr/>
      </xdr:nvCxnSpPr>
      <xdr:spPr>
        <a:xfrm>
          <a:off x="19443700" y="56680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11900</xdr:rowOff>
    </xdr:from>
    <xdr:ext cx="599010" cy="259045"/>
    <xdr:sp macro="" textlink="">
      <xdr:nvSpPr>
        <xdr:cNvPr id="385" name="【一般廃棄物処理施設】&#10;一人当たり有形固定資産（償却資産）額平均値テキスト">
          <a:extLst>
            <a:ext uri="{FF2B5EF4-FFF2-40B4-BE49-F238E27FC236}">
              <a16:creationId xmlns:a16="http://schemas.microsoft.com/office/drawing/2014/main" id="{C9E033FB-0ADC-4CAB-AF12-C349B266E55C}"/>
            </a:ext>
          </a:extLst>
        </xdr:cNvPr>
        <xdr:cNvSpPr txBox="1"/>
      </xdr:nvSpPr>
      <xdr:spPr>
        <a:xfrm>
          <a:off x="19547840" y="6382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160473</xdr:rowOff>
    </xdr:from>
    <xdr:to>
      <xdr:col>116</xdr:col>
      <xdr:colOff>114300</xdr:colOff>
      <xdr:row>39</xdr:row>
      <xdr:rowOff>90623</xdr:rowOff>
    </xdr:to>
    <xdr:sp macro="" textlink="">
      <xdr:nvSpPr>
        <xdr:cNvPr id="386" name="フローチャート: 判断 385">
          <a:extLst>
            <a:ext uri="{FF2B5EF4-FFF2-40B4-BE49-F238E27FC236}">
              <a16:creationId xmlns:a16="http://schemas.microsoft.com/office/drawing/2014/main" id="{64D4B65F-3085-4C25-BEE1-6653F8C41363}"/>
            </a:ext>
          </a:extLst>
        </xdr:cNvPr>
        <xdr:cNvSpPr/>
      </xdr:nvSpPr>
      <xdr:spPr>
        <a:xfrm>
          <a:off x="19458940" y="65307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49527</xdr:rowOff>
    </xdr:from>
    <xdr:to>
      <xdr:col>112</xdr:col>
      <xdr:colOff>38100</xdr:colOff>
      <xdr:row>39</xdr:row>
      <xdr:rowOff>151127</xdr:rowOff>
    </xdr:to>
    <xdr:sp macro="" textlink="">
      <xdr:nvSpPr>
        <xdr:cNvPr id="387" name="フローチャート: 判断 386">
          <a:extLst>
            <a:ext uri="{FF2B5EF4-FFF2-40B4-BE49-F238E27FC236}">
              <a16:creationId xmlns:a16="http://schemas.microsoft.com/office/drawing/2014/main" id="{2119C46A-9000-471A-A57E-77D40BE09077}"/>
            </a:ext>
          </a:extLst>
        </xdr:cNvPr>
        <xdr:cNvSpPr/>
      </xdr:nvSpPr>
      <xdr:spPr>
        <a:xfrm>
          <a:off x="18735040" y="65874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55993</xdr:rowOff>
    </xdr:from>
    <xdr:to>
      <xdr:col>107</xdr:col>
      <xdr:colOff>101600</xdr:colOff>
      <xdr:row>39</xdr:row>
      <xdr:rowOff>157593</xdr:rowOff>
    </xdr:to>
    <xdr:sp macro="" textlink="">
      <xdr:nvSpPr>
        <xdr:cNvPr id="388" name="フローチャート: 判断 387">
          <a:extLst>
            <a:ext uri="{FF2B5EF4-FFF2-40B4-BE49-F238E27FC236}">
              <a16:creationId xmlns:a16="http://schemas.microsoft.com/office/drawing/2014/main" id="{BF60982A-6C59-4BA3-A15C-9AE786A4FD4F}"/>
            </a:ext>
          </a:extLst>
        </xdr:cNvPr>
        <xdr:cNvSpPr/>
      </xdr:nvSpPr>
      <xdr:spPr>
        <a:xfrm>
          <a:off x="17937480" y="659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76646</xdr:rowOff>
    </xdr:from>
    <xdr:to>
      <xdr:col>102</xdr:col>
      <xdr:colOff>165100</xdr:colOff>
      <xdr:row>40</xdr:row>
      <xdr:rowOff>6796</xdr:rowOff>
    </xdr:to>
    <xdr:sp macro="" textlink="">
      <xdr:nvSpPr>
        <xdr:cNvPr id="389" name="フローチャート: 判断 388">
          <a:extLst>
            <a:ext uri="{FF2B5EF4-FFF2-40B4-BE49-F238E27FC236}">
              <a16:creationId xmlns:a16="http://schemas.microsoft.com/office/drawing/2014/main" id="{511693CE-A068-439B-9C6B-928D05CF2D12}"/>
            </a:ext>
          </a:extLst>
        </xdr:cNvPr>
        <xdr:cNvSpPr/>
      </xdr:nvSpPr>
      <xdr:spPr>
        <a:xfrm>
          <a:off x="17162780" y="6614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73070</xdr:rowOff>
    </xdr:from>
    <xdr:to>
      <xdr:col>98</xdr:col>
      <xdr:colOff>38100</xdr:colOff>
      <xdr:row>40</xdr:row>
      <xdr:rowOff>3220</xdr:rowOff>
    </xdr:to>
    <xdr:sp macro="" textlink="">
      <xdr:nvSpPr>
        <xdr:cNvPr id="390" name="フローチャート: 判断 389">
          <a:extLst>
            <a:ext uri="{FF2B5EF4-FFF2-40B4-BE49-F238E27FC236}">
              <a16:creationId xmlns:a16="http://schemas.microsoft.com/office/drawing/2014/main" id="{45552108-6A77-4AE7-B9CE-B3D86B23FC0E}"/>
            </a:ext>
          </a:extLst>
        </xdr:cNvPr>
        <xdr:cNvSpPr/>
      </xdr:nvSpPr>
      <xdr:spPr>
        <a:xfrm>
          <a:off x="16388080" y="6611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F842B69C-7A4E-471C-A576-8F08EFA524FB}"/>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E986B621-E4C7-43A5-A293-E5FA85014139}"/>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B5EA4202-93F2-47C1-B592-D747B647D783}"/>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CFA428CD-8AF8-430C-B707-3B047329ED6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9CE5E0EB-973B-4B2E-98CE-B2162039F69B}"/>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77949</xdr:rowOff>
    </xdr:from>
    <xdr:to>
      <xdr:col>116</xdr:col>
      <xdr:colOff>114300</xdr:colOff>
      <xdr:row>42</xdr:row>
      <xdr:rowOff>8099</xdr:rowOff>
    </xdr:to>
    <xdr:sp macro="" textlink="">
      <xdr:nvSpPr>
        <xdr:cNvPr id="396" name="楕円 395">
          <a:extLst>
            <a:ext uri="{FF2B5EF4-FFF2-40B4-BE49-F238E27FC236}">
              <a16:creationId xmlns:a16="http://schemas.microsoft.com/office/drawing/2014/main" id="{D795D401-58B1-4FD9-84BE-98640E54B37A}"/>
            </a:ext>
          </a:extLst>
        </xdr:cNvPr>
        <xdr:cNvSpPr/>
      </xdr:nvSpPr>
      <xdr:spPr>
        <a:xfrm>
          <a:off x="19458940" y="69511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164326</xdr:rowOff>
    </xdr:from>
    <xdr:ext cx="534377" cy="259045"/>
    <xdr:sp macro="" textlink="">
      <xdr:nvSpPr>
        <xdr:cNvPr id="397" name="【一般廃棄物処理施設】&#10;一人当たり有形固定資産（償却資産）額該当値テキスト">
          <a:extLst>
            <a:ext uri="{FF2B5EF4-FFF2-40B4-BE49-F238E27FC236}">
              <a16:creationId xmlns:a16="http://schemas.microsoft.com/office/drawing/2014/main" id="{B787CD95-A066-4826-A7C0-B39309B146A9}"/>
            </a:ext>
          </a:extLst>
        </xdr:cNvPr>
        <xdr:cNvSpPr txBox="1"/>
      </xdr:nvSpPr>
      <xdr:spPr>
        <a:xfrm>
          <a:off x="19547840" y="686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78690</xdr:rowOff>
    </xdr:from>
    <xdr:to>
      <xdr:col>112</xdr:col>
      <xdr:colOff>38100</xdr:colOff>
      <xdr:row>42</xdr:row>
      <xdr:rowOff>8840</xdr:rowOff>
    </xdr:to>
    <xdr:sp macro="" textlink="">
      <xdr:nvSpPr>
        <xdr:cNvPr id="398" name="楕円 397">
          <a:extLst>
            <a:ext uri="{FF2B5EF4-FFF2-40B4-BE49-F238E27FC236}">
              <a16:creationId xmlns:a16="http://schemas.microsoft.com/office/drawing/2014/main" id="{320C3F4E-F15F-4219-9414-95AAF88F7F8A}"/>
            </a:ext>
          </a:extLst>
        </xdr:cNvPr>
        <xdr:cNvSpPr/>
      </xdr:nvSpPr>
      <xdr:spPr>
        <a:xfrm>
          <a:off x="18735040" y="69519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128749</xdr:rowOff>
    </xdr:from>
    <xdr:to>
      <xdr:col>116</xdr:col>
      <xdr:colOff>63500</xdr:colOff>
      <xdr:row>41</xdr:row>
      <xdr:rowOff>129490</xdr:rowOff>
    </xdr:to>
    <xdr:cxnSp macro="">
      <xdr:nvCxnSpPr>
        <xdr:cNvPr id="399" name="直線コネクタ 398">
          <a:extLst>
            <a:ext uri="{FF2B5EF4-FFF2-40B4-BE49-F238E27FC236}">
              <a16:creationId xmlns:a16="http://schemas.microsoft.com/office/drawing/2014/main" id="{923F52D5-B2AD-4251-8CBB-D2009E42751C}"/>
            </a:ext>
          </a:extLst>
        </xdr:cNvPr>
        <xdr:cNvCxnSpPr/>
      </xdr:nvCxnSpPr>
      <xdr:spPr>
        <a:xfrm flipV="1">
          <a:off x="18778220" y="7001989"/>
          <a:ext cx="731520" cy="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84682</xdr:rowOff>
    </xdr:from>
    <xdr:to>
      <xdr:col>107</xdr:col>
      <xdr:colOff>101600</xdr:colOff>
      <xdr:row>42</xdr:row>
      <xdr:rowOff>14832</xdr:rowOff>
    </xdr:to>
    <xdr:sp macro="" textlink="">
      <xdr:nvSpPr>
        <xdr:cNvPr id="400" name="楕円 399">
          <a:extLst>
            <a:ext uri="{FF2B5EF4-FFF2-40B4-BE49-F238E27FC236}">
              <a16:creationId xmlns:a16="http://schemas.microsoft.com/office/drawing/2014/main" id="{D7CD5BA7-35D4-44A5-824E-7C5FCFE7F43C}"/>
            </a:ext>
          </a:extLst>
        </xdr:cNvPr>
        <xdr:cNvSpPr/>
      </xdr:nvSpPr>
      <xdr:spPr>
        <a:xfrm>
          <a:off x="17937480" y="69579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129490</xdr:rowOff>
    </xdr:from>
    <xdr:to>
      <xdr:col>111</xdr:col>
      <xdr:colOff>177800</xdr:colOff>
      <xdr:row>41</xdr:row>
      <xdr:rowOff>135482</xdr:rowOff>
    </xdr:to>
    <xdr:cxnSp macro="">
      <xdr:nvCxnSpPr>
        <xdr:cNvPr id="401" name="直線コネクタ 400">
          <a:extLst>
            <a:ext uri="{FF2B5EF4-FFF2-40B4-BE49-F238E27FC236}">
              <a16:creationId xmlns:a16="http://schemas.microsoft.com/office/drawing/2014/main" id="{E609DCAB-16DB-403A-ADBA-4C79CC300840}"/>
            </a:ext>
          </a:extLst>
        </xdr:cNvPr>
        <xdr:cNvCxnSpPr/>
      </xdr:nvCxnSpPr>
      <xdr:spPr>
        <a:xfrm flipV="1">
          <a:off x="17988280" y="7002730"/>
          <a:ext cx="789940" cy="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84291</xdr:rowOff>
    </xdr:from>
    <xdr:to>
      <xdr:col>102</xdr:col>
      <xdr:colOff>165100</xdr:colOff>
      <xdr:row>42</xdr:row>
      <xdr:rowOff>14441</xdr:rowOff>
    </xdr:to>
    <xdr:sp macro="" textlink="">
      <xdr:nvSpPr>
        <xdr:cNvPr id="402" name="楕円 401">
          <a:extLst>
            <a:ext uri="{FF2B5EF4-FFF2-40B4-BE49-F238E27FC236}">
              <a16:creationId xmlns:a16="http://schemas.microsoft.com/office/drawing/2014/main" id="{3366CF25-3F3C-4260-A8D4-758F7C4A42B1}"/>
            </a:ext>
          </a:extLst>
        </xdr:cNvPr>
        <xdr:cNvSpPr/>
      </xdr:nvSpPr>
      <xdr:spPr>
        <a:xfrm>
          <a:off x="17162780" y="69575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135091</xdr:rowOff>
    </xdr:from>
    <xdr:to>
      <xdr:col>107</xdr:col>
      <xdr:colOff>50800</xdr:colOff>
      <xdr:row>41</xdr:row>
      <xdr:rowOff>135482</xdr:rowOff>
    </xdr:to>
    <xdr:cxnSp macro="">
      <xdr:nvCxnSpPr>
        <xdr:cNvPr id="403" name="直線コネクタ 402">
          <a:extLst>
            <a:ext uri="{FF2B5EF4-FFF2-40B4-BE49-F238E27FC236}">
              <a16:creationId xmlns:a16="http://schemas.microsoft.com/office/drawing/2014/main" id="{8C0DA5F7-A010-45EB-9018-1BB420457803}"/>
            </a:ext>
          </a:extLst>
        </xdr:cNvPr>
        <xdr:cNvCxnSpPr/>
      </xdr:nvCxnSpPr>
      <xdr:spPr>
        <a:xfrm>
          <a:off x="17213580" y="7008331"/>
          <a:ext cx="774700" cy="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85620</xdr:rowOff>
    </xdr:from>
    <xdr:to>
      <xdr:col>98</xdr:col>
      <xdr:colOff>38100</xdr:colOff>
      <xdr:row>42</xdr:row>
      <xdr:rowOff>15770</xdr:rowOff>
    </xdr:to>
    <xdr:sp macro="" textlink="">
      <xdr:nvSpPr>
        <xdr:cNvPr id="404" name="楕円 403">
          <a:extLst>
            <a:ext uri="{FF2B5EF4-FFF2-40B4-BE49-F238E27FC236}">
              <a16:creationId xmlns:a16="http://schemas.microsoft.com/office/drawing/2014/main" id="{8F821706-E860-4131-BD33-B1FF4FCEDDB6}"/>
            </a:ext>
          </a:extLst>
        </xdr:cNvPr>
        <xdr:cNvSpPr/>
      </xdr:nvSpPr>
      <xdr:spPr>
        <a:xfrm>
          <a:off x="16388080" y="69588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135091</xdr:rowOff>
    </xdr:from>
    <xdr:to>
      <xdr:col>102</xdr:col>
      <xdr:colOff>114300</xdr:colOff>
      <xdr:row>41</xdr:row>
      <xdr:rowOff>136420</xdr:rowOff>
    </xdr:to>
    <xdr:cxnSp macro="">
      <xdr:nvCxnSpPr>
        <xdr:cNvPr id="405" name="直線コネクタ 404">
          <a:extLst>
            <a:ext uri="{FF2B5EF4-FFF2-40B4-BE49-F238E27FC236}">
              <a16:creationId xmlns:a16="http://schemas.microsoft.com/office/drawing/2014/main" id="{E80CA4BE-2E3F-4D6C-8EAD-F7D703DBAA4B}"/>
            </a:ext>
          </a:extLst>
        </xdr:cNvPr>
        <xdr:cNvCxnSpPr/>
      </xdr:nvCxnSpPr>
      <xdr:spPr>
        <a:xfrm flipV="1">
          <a:off x="16431260" y="7008331"/>
          <a:ext cx="782320" cy="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167654</xdr:rowOff>
    </xdr:from>
    <xdr:ext cx="599010" cy="259045"/>
    <xdr:sp macro="" textlink="">
      <xdr:nvSpPr>
        <xdr:cNvPr id="406" name="n_1aveValue【一般廃棄物処理施設】&#10;一人当たり有形固定資産（償却資産）額">
          <a:extLst>
            <a:ext uri="{FF2B5EF4-FFF2-40B4-BE49-F238E27FC236}">
              <a16:creationId xmlns:a16="http://schemas.microsoft.com/office/drawing/2014/main" id="{AC9F46A5-486B-4995-81D0-BD58DFD1134F}"/>
            </a:ext>
          </a:extLst>
        </xdr:cNvPr>
        <xdr:cNvSpPr txBox="1"/>
      </xdr:nvSpPr>
      <xdr:spPr>
        <a:xfrm>
          <a:off x="18496495" y="637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2670</xdr:rowOff>
    </xdr:from>
    <xdr:ext cx="599010" cy="259045"/>
    <xdr:sp macro="" textlink="">
      <xdr:nvSpPr>
        <xdr:cNvPr id="407" name="n_2aveValue【一般廃棄物処理施設】&#10;一人当たり有形固定資産（償却資産）額">
          <a:extLst>
            <a:ext uri="{FF2B5EF4-FFF2-40B4-BE49-F238E27FC236}">
              <a16:creationId xmlns:a16="http://schemas.microsoft.com/office/drawing/2014/main" id="{56F2E231-99F0-4D43-8629-4833EE57BDFD}"/>
            </a:ext>
          </a:extLst>
        </xdr:cNvPr>
        <xdr:cNvSpPr txBox="1"/>
      </xdr:nvSpPr>
      <xdr:spPr>
        <a:xfrm>
          <a:off x="17734495" y="6372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23323</xdr:rowOff>
    </xdr:from>
    <xdr:ext cx="599010" cy="259045"/>
    <xdr:sp macro="" textlink="">
      <xdr:nvSpPr>
        <xdr:cNvPr id="408" name="n_3aveValue【一般廃棄物処理施設】&#10;一人当たり有形固定資産（償却資産）額">
          <a:extLst>
            <a:ext uri="{FF2B5EF4-FFF2-40B4-BE49-F238E27FC236}">
              <a16:creationId xmlns:a16="http://schemas.microsoft.com/office/drawing/2014/main" id="{4D22689A-5C75-4B70-AB1A-3E915E45CFED}"/>
            </a:ext>
          </a:extLst>
        </xdr:cNvPr>
        <xdr:cNvSpPr txBox="1"/>
      </xdr:nvSpPr>
      <xdr:spPr>
        <a:xfrm>
          <a:off x="16936935" y="639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19747</xdr:rowOff>
    </xdr:from>
    <xdr:ext cx="599010" cy="259045"/>
    <xdr:sp macro="" textlink="">
      <xdr:nvSpPr>
        <xdr:cNvPr id="409" name="n_4aveValue【一般廃棄物処理施設】&#10;一人当たり有形固定資産（償却資産）額">
          <a:extLst>
            <a:ext uri="{FF2B5EF4-FFF2-40B4-BE49-F238E27FC236}">
              <a16:creationId xmlns:a16="http://schemas.microsoft.com/office/drawing/2014/main" id="{7F2DF7B1-1BB8-4270-BF25-161B39B382DF}"/>
            </a:ext>
          </a:extLst>
        </xdr:cNvPr>
        <xdr:cNvSpPr txBox="1"/>
      </xdr:nvSpPr>
      <xdr:spPr>
        <a:xfrm>
          <a:off x="16162235" y="639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171417</xdr:rowOff>
    </xdr:from>
    <xdr:ext cx="534377" cy="259045"/>
    <xdr:sp macro="" textlink="">
      <xdr:nvSpPr>
        <xdr:cNvPr id="410" name="n_1mainValue【一般廃棄物処理施設】&#10;一人当たり有形固定資産（償却資産）額">
          <a:extLst>
            <a:ext uri="{FF2B5EF4-FFF2-40B4-BE49-F238E27FC236}">
              <a16:creationId xmlns:a16="http://schemas.microsoft.com/office/drawing/2014/main" id="{9D63C008-A071-4194-8697-5D9F2650E1DD}"/>
            </a:ext>
          </a:extLst>
        </xdr:cNvPr>
        <xdr:cNvSpPr txBox="1"/>
      </xdr:nvSpPr>
      <xdr:spPr>
        <a:xfrm>
          <a:off x="18528811" y="704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5959</xdr:rowOff>
    </xdr:from>
    <xdr:ext cx="534377" cy="259045"/>
    <xdr:sp macro="" textlink="">
      <xdr:nvSpPr>
        <xdr:cNvPr id="411" name="n_2mainValue【一般廃棄物処理施設】&#10;一人当たり有形固定資産（償却資産）額">
          <a:extLst>
            <a:ext uri="{FF2B5EF4-FFF2-40B4-BE49-F238E27FC236}">
              <a16:creationId xmlns:a16="http://schemas.microsoft.com/office/drawing/2014/main" id="{BB15F493-AD61-47FB-93F3-A6D3446EFD24}"/>
            </a:ext>
          </a:extLst>
        </xdr:cNvPr>
        <xdr:cNvSpPr txBox="1"/>
      </xdr:nvSpPr>
      <xdr:spPr>
        <a:xfrm>
          <a:off x="17766811" y="704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5568</xdr:rowOff>
    </xdr:from>
    <xdr:ext cx="534377" cy="259045"/>
    <xdr:sp macro="" textlink="">
      <xdr:nvSpPr>
        <xdr:cNvPr id="412" name="n_3mainValue【一般廃棄物処理施設】&#10;一人当たり有形固定資産（償却資産）額">
          <a:extLst>
            <a:ext uri="{FF2B5EF4-FFF2-40B4-BE49-F238E27FC236}">
              <a16:creationId xmlns:a16="http://schemas.microsoft.com/office/drawing/2014/main" id="{B46C99ED-F299-49E9-91CE-52B73EE94CF7}"/>
            </a:ext>
          </a:extLst>
        </xdr:cNvPr>
        <xdr:cNvSpPr txBox="1"/>
      </xdr:nvSpPr>
      <xdr:spPr>
        <a:xfrm>
          <a:off x="16969251" y="704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6897</xdr:rowOff>
    </xdr:from>
    <xdr:ext cx="534377" cy="259045"/>
    <xdr:sp macro="" textlink="">
      <xdr:nvSpPr>
        <xdr:cNvPr id="413" name="n_4mainValue【一般廃棄物処理施設】&#10;一人当たり有形固定資産（償却資産）額">
          <a:extLst>
            <a:ext uri="{FF2B5EF4-FFF2-40B4-BE49-F238E27FC236}">
              <a16:creationId xmlns:a16="http://schemas.microsoft.com/office/drawing/2014/main" id="{B750F817-0CBF-4036-B274-1F85411229D3}"/>
            </a:ext>
          </a:extLst>
        </xdr:cNvPr>
        <xdr:cNvSpPr txBox="1"/>
      </xdr:nvSpPr>
      <xdr:spPr>
        <a:xfrm>
          <a:off x="16194551" y="704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a:extLst>
            <a:ext uri="{FF2B5EF4-FFF2-40B4-BE49-F238E27FC236}">
              <a16:creationId xmlns:a16="http://schemas.microsoft.com/office/drawing/2014/main" id="{779D814E-04A3-49C0-9554-AC40E09BD24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a:extLst>
            <a:ext uri="{FF2B5EF4-FFF2-40B4-BE49-F238E27FC236}">
              <a16:creationId xmlns:a16="http://schemas.microsoft.com/office/drawing/2014/main" id="{4A61D4C3-C6A8-4F60-B9D4-B0D6E22E408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a:extLst>
            <a:ext uri="{FF2B5EF4-FFF2-40B4-BE49-F238E27FC236}">
              <a16:creationId xmlns:a16="http://schemas.microsoft.com/office/drawing/2014/main" id="{05BD5457-AFB3-445B-BE2E-5CBBE193EB74}"/>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a:extLst>
            <a:ext uri="{FF2B5EF4-FFF2-40B4-BE49-F238E27FC236}">
              <a16:creationId xmlns:a16="http://schemas.microsoft.com/office/drawing/2014/main" id="{A1F9BCED-4E3A-430F-AB30-A481DC0E9C7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a:extLst>
            <a:ext uri="{FF2B5EF4-FFF2-40B4-BE49-F238E27FC236}">
              <a16:creationId xmlns:a16="http://schemas.microsoft.com/office/drawing/2014/main" id="{46774E19-ACD4-4D63-8930-5B00929C513A}"/>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a:extLst>
            <a:ext uri="{FF2B5EF4-FFF2-40B4-BE49-F238E27FC236}">
              <a16:creationId xmlns:a16="http://schemas.microsoft.com/office/drawing/2014/main" id="{F07FA235-2653-403B-A7E4-E6B83AA383E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a:extLst>
            <a:ext uri="{FF2B5EF4-FFF2-40B4-BE49-F238E27FC236}">
              <a16:creationId xmlns:a16="http://schemas.microsoft.com/office/drawing/2014/main" id="{1424D542-565C-4863-9334-9103B7E9CCE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a:extLst>
            <a:ext uri="{FF2B5EF4-FFF2-40B4-BE49-F238E27FC236}">
              <a16:creationId xmlns:a16="http://schemas.microsoft.com/office/drawing/2014/main" id="{13B3B4AD-2A52-4CEC-8867-91B459DFA9C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a:extLst>
            <a:ext uri="{FF2B5EF4-FFF2-40B4-BE49-F238E27FC236}">
              <a16:creationId xmlns:a16="http://schemas.microsoft.com/office/drawing/2014/main" id="{DD649FC0-CB1A-4994-9734-B31555086BB7}"/>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a:extLst>
            <a:ext uri="{FF2B5EF4-FFF2-40B4-BE49-F238E27FC236}">
              <a16:creationId xmlns:a16="http://schemas.microsoft.com/office/drawing/2014/main" id="{71B28B80-18CE-4BB4-B59C-2AB2E859F2FF}"/>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4" name="テキスト ボックス 423">
          <a:extLst>
            <a:ext uri="{FF2B5EF4-FFF2-40B4-BE49-F238E27FC236}">
              <a16:creationId xmlns:a16="http://schemas.microsoft.com/office/drawing/2014/main" id="{520E9DD6-6034-4A82-A05C-A7D1C5B54C79}"/>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5" name="直線コネクタ 424">
          <a:extLst>
            <a:ext uri="{FF2B5EF4-FFF2-40B4-BE49-F238E27FC236}">
              <a16:creationId xmlns:a16="http://schemas.microsoft.com/office/drawing/2014/main" id="{1DDCC022-A634-4902-9BDF-1EB17FE17164}"/>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6" name="テキスト ボックス 425">
          <a:extLst>
            <a:ext uri="{FF2B5EF4-FFF2-40B4-BE49-F238E27FC236}">
              <a16:creationId xmlns:a16="http://schemas.microsoft.com/office/drawing/2014/main" id="{5879E2EC-7B0C-4610-810D-C15478792B22}"/>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7" name="直線コネクタ 426">
          <a:extLst>
            <a:ext uri="{FF2B5EF4-FFF2-40B4-BE49-F238E27FC236}">
              <a16:creationId xmlns:a16="http://schemas.microsoft.com/office/drawing/2014/main" id="{2FD79B22-A6B3-451A-B069-B01215C06F3A}"/>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8" name="テキスト ボックス 427">
          <a:extLst>
            <a:ext uri="{FF2B5EF4-FFF2-40B4-BE49-F238E27FC236}">
              <a16:creationId xmlns:a16="http://schemas.microsoft.com/office/drawing/2014/main" id="{7E91C597-6377-4662-8191-E43419BADC8F}"/>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9" name="直線コネクタ 428">
          <a:extLst>
            <a:ext uri="{FF2B5EF4-FFF2-40B4-BE49-F238E27FC236}">
              <a16:creationId xmlns:a16="http://schemas.microsoft.com/office/drawing/2014/main" id="{304931C1-28EE-45A2-9D49-B826B52F37DD}"/>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0" name="テキスト ボックス 429">
          <a:extLst>
            <a:ext uri="{FF2B5EF4-FFF2-40B4-BE49-F238E27FC236}">
              <a16:creationId xmlns:a16="http://schemas.microsoft.com/office/drawing/2014/main" id="{167F7030-1295-4CFF-A660-7ACE5D1CEFD5}"/>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1" name="直線コネクタ 430">
          <a:extLst>
            <a:ext uri="{FF2B5EF4-FFF2-40B4-BE49-F238E27FC236}">
              <a16:creationId xmlns:a16="http://schemas.microsoft.com/office/drawing/2014/main" id="{2076F7BD-9ADA-4E45-95A7-52B2A9A63C64}"/>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2" name="テキスト ボックス 431">
          <a:extLst>
            <a:ext uri="{FF2B5EF4-FFF2-40B4-BE49-F238E27FC236}">
              <a16:creationId xmlns:a16="http://schemas.microsoft.com/office/drawing/2014/main" id="{78E07714-8014-44CC-9A37-49B3FE11C9FF}"/>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3" name="直線コネクタ 432">
          <a:extLst>
            <a:ext uri="{FF2B5EF4-FFF2-40B4-BE49-F238E27FC236}">
              <a16:creationId xmlns:a16="http://schemas.microsoft.com/office/drawing/2014/main" id="{7FDCECC6-C4DB-4E90-AF05-33C08B4631AA}"/>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4" name="テキスト ボックス 433">
          <a:extLst>
            <a:ext uri="{FF2B5EF4-FFF2-40B4-BE49-F238E27FC236}">
              <a16:creationId xmlns:a16="http://schemas.microsoft.com/office/drawing/2014/main" id="{CE6B26E3-F781-4FD3-8560-699236B485CC}"/>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5" name="直線コネクタ 434">
          <a:extLst>
            <a:ext uri="{FF2B5EF4-FFF2-40B4-BE49-F238E27FC236}">
              <a16:creationId xmlns:a16="http://schemas.microsoft.com/office/drawing/2014/main" id="{09E1E36B-B8BE-4E92-8740-A492D92AEA42}"/>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6" name="テキスト ボックス 435">
          <a:extLst>
            <a:ext uri="{FF2B5EF4-FFF2-40B4-BE49-F238E27FC236}">
              <a16:creationId xmlns:a16="http://schemas.microsoft.com/office/drawing/2014/main" id="{47BDCEBB-425D-479B-95B7-9E6472C3C347}"/>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7" name="直線コネクタ 436">
          <a:extLst>
            <a:ext uri="{FF2B5EF4-FFF2-40B4-BE49-F238E27FC236}">
              <a16:creationId xmlns:a16="http://schemas.microsoft.com/office/drawing/2014/main" id="{639813D8-20A9-4C25-87AA-7AA556A71262}"/>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8" name="【保健センター・保健所】&#10;有形固定資産減価償却率グラフ枠">
          <a:extLst>
            <a:ext uri="{FF2B5EF4-FFF2-40B4-BE49-F238E27FC236}">
              <a16:creationId xmlns:a16="http://schemas.microsoft.com/office/drawing/2014/main" id="{BD7B653A-97B8-4CE6-BE4A-C90C77D11801}"/>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439" name="直線コネクタ 438">
          <a:extLst>
            <a:ext uri="{FF2B5EF4-FFF2-40B4-BE49-F238E27FC236}">
              <a16:creationId xmlns:a16="http://schemas.microsoft.com/office/drawing/2014/main" id="{0748BFDF-6286-426F-BA92-E90039A8C1D7}"/>
            </a:ext>
          </a:extLst>
        </xdr:cNvPr>
        <xdr:cNvCxnSpPr/>
      </xdr:nvCxnSpPr>
      <xdr:spPr>
        <a:xfrm flipV="1">
          <a:off x="14375764" y="9300210"/>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440" name="【保健センター・保健所】&#10;有形固定資産減価償却率最小値テキスト">
          <a:extLst>
            <a:ext uri="{FF2B5EF4-FFF2-40B4-BE49-F238E27FC236}">
              <a16:creationId xmlns:a16="http://schemas.microsoft.com/office/drawing/2014/main" id="{0FD7EABF-C810-451D-8157-7683B8B5C3A7}"/>
            </a:ext>
          </a:extLst>
        </xdr:cNvPr>
        <xdr:cNvSpPr txBox="1"/>
      </xdr:nvSpPr>
      <xdr:spPr>
        <a:xfrm>
          <a:off x="14414500" y="1084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441" name="直線コネクタ 440">
          <a:extLst>
            <a:ext uri="{FF2B5EF4-FFF2-40B4-BE49-F238E27FC236}">
              <a16:creationId xmlns:a16="http://schemas.microsoft.com/office/drawing/2014/main" id="{100C137A-4DD9-4BF2-80C2-1CA5F21CF215}"/>
            </a:ext>
          </a:extLst>
        </xdr:cNvPr>
        <xdr:cNvCxnSpPr/>
      </xdr:nvCxnSpPr>
      <xdr:spPr>
        <a:xfrm>
          <a:off x="14287500" y="108448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442" name="【保健センター・保健所】&#10;有形固定資産減価償却率最大値テキスト">
          <a:extLst>
            <a:ext uri="{FF2B5EF4-FFF2-40B4-BE49-F238E27FC236}">
              <a16:creationId xmlns:a16="http://schemas.microsoft.com/office/drawing/2014/main" id="{F3FE1147-61D4-4DD5-8DA1-89EA034C4FC8}"/>
            </a:ext>
          </a:extLst>
        </xdr:cNvPr>
        <xdr:cNvSpPr txBox="1"/>
      </xdr:nvSpPr>
      <xdr:spPr>
        <a:xfrm>
          <a:off x="14414500" y="9079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443" name="直線コネクタ 442">
          <a:extLst>
            <a:ext uri="{FF2B5EF4-FFF2-40B4-BE49-F238E27FC236}">
              <a16:creationId xmlns:a16="http://schemas.microsoft.com/office/drawing/2014/main" id="{1718011E-DE91-41FC-A9F7-E1AD7A7566D5}"/>
            </a:ext>
          </a:extLst>
        </xdr:cNvPr>
        <xdr:cNvCxnSpPr/>
      </xdr:nvCxnSpPr>
      <xdr:spPr>
        <a:xfrm>
          <a:off x="1428750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24328</xdr:rowOff>
    </xdr:from>
    <xdr:ext cx="405111" cy="259045"/>
    <xdr:sp macro="" textlink="">
      <xdr:nvSpPr>
        <xdr:cNvPr id="444" name="【保健センター・保健所】&#10;有形固定資産減価償却率平均値テキスト">
          <a:extLst>
            <a:ext uri="{FF2B5EF4-FFF2-40B4-BE49-F238E27FC236}">
              <a16:creationId xmlns:a16="http://schemas.microsoft.com/office/drawing/2014/main" id="{B5751D89-2D33-403F-B845-8D5660A4411E}"/>
            </a:ext>
          </a:extLst>
        </xdr:cNvPr>
        <xdr:cNvSpPr txBox="1"/>
      </xdr:nvSpPr>
      <xdr:spPr>
        <a:xfrm>
          <a:off x="14414500" y="9915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445" name="フローチャート: 判断 444">
          <a:extLst>
            <a:ext uri="{FF2B5EF4-FFF2-40B4-BE49-F238E27FC236}">
              <a16:creationId xmlns:a16="http://schemas.microsoft.com/office/drawing/2014/main" id="{15C5E2E5-946B-4DB1-BF50-1A041A495B59}"/>
            </a:ext>
          </a:extLst>
        </xdr:cNvPr>
        <xdr:cNvSpPr/>
      </xdr:nvSpPr>
      <xdr:spPr>
        <a:xfrm>
          <a:off x="14325600" y="1005985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446" name="フローチャート: 判断 445">
          <a:extLst>
            <a:ext uri="{FF2B5EF4-FFF2-40B4-BE49-F238E27FC236}">
              <a16:creationId xmlns:a16="http://schemas.microsoft.com/office/drawing/2014/main" id="{BEC7CE53-2DDF-4AD2-B61F-5B41393624BA}"/>
            </a:ext>
          </a:extLst>
        </xdr:cNvPr>
        <xdr:cNvSpPr/>
      </xdr:nvSpPr>
      <xdr:spPr>
        <a:xfrm>
          <a:off x="1357884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447" name="フローチャート: 判断 446">
          <a:extLst>
            <a:ext uri="{FF2B5EF4-FFF2-40B4-BE49-F238E27FC236}">
              <a16:creationId xmlns:a16="http://schemas.microsoft.com/office/drawing/2014/main" id="{CFF7D2D5-CB38-4161-AC36-8059C325298D}"/>
            </a:ext>
          </a:extLst>
        </xdr:cNvPr>
        <xdr:cNvSpPr/>
      </xdr:nvSpPr>
      <xdr:spPr>
        <a:xfrm>
          <a:off x="12804140" y="10031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136978</xdr:rowOff>
    </xdr:from>
    <xdr:to>
      <xdr:col>72</xdr:col>
      <xdr:colOff>38100</xdr:colOff>
      <xdr:row>60</xdr:row>
      <xdr:rowOff>67128</xdr:rowOff>
    </xdr:to>
    <xdr:sp macro="" textlink="">
      <xdr:nvSpPr>
        <xdr:cNvPr id="448" name="フローチャート: 判断 447">
          <a:extLst>
            <a:ext uri="{FF2B5EF4-FFF2-40B4-BE49-F238E27FC236}">
              <a16:creationId xmlns:a16="http://schemas.microsoft.com/office/drawing/2014/main" id="{A8B0A51D-E0B7-4639-B93B-23E98698F5DC}"/>
            </a:ext>
          </a:extLst>
        </xdr:cNvPr>
        <xdr:cNvSpPr/>
      </xdr:nvSpPr>
      <xdr:spPr>
        <a:xfrm>
          <a:off x="12029440" y="100277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449" name="フローチャート: 判断 448">
          <a:extLst>
            <a:ext uri="{FF2B5EF4-FFF2-40B4-BE49-F238E27FC236}">
              <a16:creationId xmlns:a16="http://schemas.microsoft.com/office/drawing/2014/main" id="{E604355C-D02D-492F-993E-A30DACA5624B}"/>
            </a:ext>
          </a:extLst>
        </xdr:cNvPr>
        <xdr:cNvSpPr/>
      </xdr:nvSpPr>
      <xdr:spPr>
        <a:xfrm>
          <a:off x="11231880" y="1001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79D6E7D-ED39-4648-94CA-BE35FB249D2A}"/>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20EE72B1-90D2-425C-8579-A85A33F22DA4}"/>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A26990E0-DA63-44CC-B2AB-F4FDFDB8202A}"/>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E1A6FDAC-A50A-4BC0-8ABA-9750E1CFA7D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1343DF30-DD12-456C-A766-7B97A0251D67}"/>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42273</xdr:rowOff>
    </xdr:from>
    <xdr:to>
      <xdr:col>85</xdr:col>
      <xdr:colOff>177800</xdr:colOff>
      <xdr:row>63</xdr:row>
      <xdr:rowOff>143873</xdr:rowOff>
    </xdr:to>
    <xdr:sp macro="" textlink="">
      <xdr:nvSpPr>
        <xdr:cNvPr id="455" name="楕円 454">
          <a:extLst>
            <a:ext uri="{FF2B5EF4-FFF2-40B4-BE49-F238E27FC236}">
              <a16:creationId xmlns:a16="http://schemas.microsoft.com/office/drawing/2014/main" id="{27CC48FB-64F5-4421-AA1D-EB178788B97C}"/>
            </a:ext>
          </a:extLst>
        </xdr:cNvPr>
        <xdr:cNvSpPr/>
      </xdr:nvSpPr>
      <xdr:spPr>
        <a:xfrm>
          <a:off x="14325600" y="1060359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20700</xdr:rowOff>
    </xdr:from>
    <xdr:ext cx="405111" cy="259045"/>
    <xdr:sp macro="" textlink="">
      <xdr:nvSpPr>
        <xdr:cNvPr id="456" name="【保健センター・保健所】&#10;有形固定資産減価償却率該当値テキスト">
          <a:extLst>
            <a:ext uri="{FF2B5EF4-FFF2-40B4-BE49-F238E27FC236}">
              <a16:creationId xmlns:a16="http://schemas.microsoft.com/office/drawing/2014/main" id="{56DCF9FE-F62E-41CA-9318-7E0E78A7A8AC}"/>
            </a:ext>
          </a:extLst>
        </xdr:cNvPr>
        <xdr:cNvSpPr txBox="1"/>
      </xdr:nvSpPr>
      <xdr:spPr>
        <a:xfrm>
          <a:off x="14414500" y="1058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7983</xdr:rowOff>
    </xdr:from>
    <xdr:to>
      <xdr:col>81</xdr:col>
      <xdr:colOff>101600</xdr:colOff>
      <xdr:row>63</xdr:row>
      <xdr:rowOff>109583</xdr:rowOff>
    </xdr:to>
    <xdr:sp macro="" textlink="">
      <xdr:nvSpPr>
        <xdr:cNvPr id="457" name="楕円 456">
          <a:extLst>
            <a:ext uri="{FF2B5EF4-FFF2-40B4-BE49-F238E27FC236}">
              <a16:creationId xmlns:a16="http://schemas.microsoft.com/office/drawing/2014/main" id="{BE9DC8CA-538F-4535-A4AB-CF399798EC03}"/>
            </a:ext>
          </a:extLst>
        </xdr:cNvPr>
        <xdr:cNvSpPr/>
      </xdr:nvSpPr>
      <xdr:spPr>
        <a:xfrm>
          <a:off x="1357884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58783</xdr:rowOff>
    </xdr:from>
    <xdr:to>
      <xdr:col>85</xdr:col>
      <xdr:colOff>127000</xdr:colOff>
      <xdr:row>63</xdr:row>
      <xdr:rowOff>93073</xdr:rowOff>
    </xdr:to>
    <xdr:cxnSp macro="">
      <xdr:nvCxnSpPr>
        <xdr:cNvPr id="458" name="直線コネクタ 457">
          <a:extLst>
            <a:ext uri="{FF2B5EF4-FFF2-40B4-BE49-F238E27FC236}">
              <a16:creationId xmlns:a16="http://schemas.microsoft.com/office/drawing/2014/main" id="{DDCB160C-DD69-4F3C-A367-FAC7EBB2EC99}"/>
            </a:ext>
          </a:extLst>
        </xdr:cNvPr>
        <xdr:cNvCxnSpPr/>
      </xdr:nvCxnSpPr>
      <xdr:spPr>
        <a:xfrm>
          <a:off x="13629640" y="10620103"/>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146776</xdr:rowOff>
    </xdr:from>
    <xdr:to>
      <xdr:col>76</xdr:col>
      <xdr:colOff>165100</xdr:colOff>
      <xdr:row>63</xdr:row>
      <xdr:rowOff>76926</xdr:rowOff>
    </xdr:to>
    <xdr:sp macro="" textlink="">
      <xdr:nvSpPr>
        <xdr:cNvPr id="459" name="楕円 458">
          <a:extLst>
            <a:ext uri="{FF2B5EF4-FFF2-40B4-BE49-F238E27FC236}">
              <a16:creationId xmlns:a16="http://schemas.microsoft.com/office/drawing/2014/main" id="{D5AB8DE4-3A84-48AA-AEDB-1E70A4C5BB97}"/>
            </a:ext>
          </a:extLst>
        </xdr:cNvPr>
        <xdr:cNvSpPr/>
      </xdr:nvSpPr>
      <xdr:spPr>
        <a:xfrm>
          <a:off x="12804140" y="105404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26126</xdr:rowOff>
    </xdr:from>
    <xdr:to>
      <xdr:col>81</xdr:col>
      <xdr:colOff>50800</xdr:colOff>
      <xdr:row>63</xdr:row>
      <xdr:rowOff>58783</xdr:rowOff>
    </xdr:to>
    <xdr:cxnSp macro="">
      <xdr:nvCxnSpPr>
        <xdr:cNvPr id="460" name="直線コネクタ 459">
          <a:extLst>
            <a:ext uri="{FF2B5EF4-FFF2-40B4-BE49-F238E27FC236}">
              <a16:creationId xmlns:a16="http://schemas.microsoft.com/office/drawing/2014/main" id="{5E674E1E-B504-439A-ACBC-A30912DBD908}"/>
            </a:ext>
          </a:extLst>
        </xdr:cNvPr>
        <xdr:cNvCxnSpPr/>
      </xdr:nvCxnSpPr>
      <xdr:spPr>
        <a:xfrm>
          <a:off x="12854940" y="10587446"/>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128815</xdr:rowOff>
    </xdr:from>
    <xdr:to>
      <xdr:col>72</xdr:col>
      <xdr:colOff>38100</xdr:colOff>
      <xdr:row>63</xdr:row>
      <xdr:rowOff>58965</xdr:rowOff>
    </xdr:to>
    <xdr:sp macro="" textlink="">
      <xdr:nvSpPr>
        <xdr:cNvPr id="461" name="楕円 460">
          <a:extLst>
            <a:ext uri="{FF2B5EF4-FFF2-40B4-BE49-F238E27FC236}">
              <a16:creationId xmlns:a16="http://schemas.microsoft.com/office/drawing/2014/main" id="{88F986CD-6D85-4F62-9C5B-C8C7F2E79C0D}"/>
            </a:ext>
          </a:extLst>
        </xdr:cNvPr>
        <xdr:cNvSpPr/>
      </xdr:nvSpPr>
      <xdr:spPr>
        <a:xfrm>
          <a:off x="12029440" y="105224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8165</xdr:rowOff>
    </xdr:from>
    <xdr:to>
      <xdr:col>76</xdr:col>
      <xdr:colOff>114300</xdr:colOff>
      <xdr:row>63</xdr:row>
      <xdr:rowOff>26126</xdr:rowOff>
    </xdr:to>
    <xdr:cxnSp macro="">
      <xdr:nvCxnSpPr>
        <xdr:cNvPr id="462" name="直線コネクタ 461">
          <a:extLst>
            <a:ext uri="{FF2B5EF4-FFF2-40B4-BE49-F238E27FC236}">
              <a16:creationId xmlns:a16="http://schemas.microsoft.com/office/drawing/2014/main" id="{5B153354-D14F-4445-9CE0-044774701DEC}"/>
            </a:ext>
          </a:extLst>
        </xdr:cNvPr>
        <xdr:cNvCxnSpPr/>
      </xdr:nvCxnSpPr>
      <xdr:spPr>
        <a:xfrm>
          <a:off x="12072620" y="10569485"/>
          <a:ext cx="7823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96157</xdr:rowOff>
    </xdr:from>
    <xdr:to>
      <xdr:col>67</xdr:col>
      <xdr:colOff>101600</xdr:colOff>
      <xdr:row>63</xdr:row>
      <xdr:rowOff>26307</xdr:rowOff>
    </xdr:to>
    <xdr:sp macro="" textlink="">
      <xdr:nvSpPr>
        <xdr:cNvPr id="463" name="楕円 462">
          <a:extLst>
            <a:ext uri="{FF2B5EF4-FFF2-40B4-BE49-F238E27FC236}">
              <a16:creationId xmlns:a16="http://schemas.microsoft.com/office/drawing/2014/main" id="{8EB71F8C-43EB-4041-A72A-361684086CF3}"/>
            </a:ext>
          </a:extLst>
        </xdr:cNvPr>
        <xdr:cNvSpPr/>
      </xdr:nvSpPr>
      <xdr:spPr>
        <a:xfrm>
          <a:off x="11231880" y="104898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146957</xdr:rowOff>
    </xdr:from>
    <xdr:to>
      <xdr:col>71</xdr:col>
      <xdr:colOff>177800</xdr:colOff>
      <xdr:row>63</xdr:row>
      <xdr:rowOff>8165</xdr:rowOff>
    </xdr:to>
    <xdr:cxnSp macro="">
      <xdr:nvCxnSpPr>
        <xdr:cNvPr id="464" name="直線コネクタ 463">
          <a:extLst>
            <a:ext uri="{FF2B5EF4-FFF2-40B4-BE49-F238E27FC236}">
              <a16:creationId xmlns:a16="http://schemas.microsoft.com/office/drawing/2014/main" id="{88472153-C7BB-484F-8A23-BF5CC8DEAD30}"/>
            </a:ext>
          </a:extLst>
        </xdr:cNvPr>
        <xdr:cNvCxnSpPr/>
      </xdr:nvCxnSpPr>
      <xdr:spPr>
        <a:xfrm>
          <a:off x="11282680" y="10540637"/>
          <a:ext cx="789940" cy="2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127743</xdr:rowOff>
    </xdr:from>
    <xdr:ext cx="405111" cy="259045"/>
    <xdr:sp macro="" textlink="">
      <xdr:nvSpPr>
        <xdr:cNvPr id="465" name="n_1aveValue【保健センター・保健所】&#10;有形固定資産減価償却率">
          <a:extLst>
            <a:ext uri="{FF2B5EF4-FFF2-40B4-BE49-F238E27FC236}">
              <a16:creationId xmlns:a16="http://schemas.microsoft.com/office/drawing/2014/main" id="{977DAA59-E9D7-4C73-B9B7-8412008BA971}"/>
            </a:ext>
          </a:extLst>
        </xdr:cNvPr>
        <xdr:cNvSpPr txBox="1"/>
      </xdr:nvSpPr>
      <xdr:spPr>
        <a:xfrm>
          <a:off x="13437244" y="985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466" name="n_2aveValue【保健センター・保健所】&#10;有形固定資産減価償却率">
          <a:extLst>
            <a:ext uri="{FF2B5EF4-FFF2-40B4-BE49-F238E27FC236}">
              <a16:creationId xmlns:a16="http://schemas.microsoft.com/office/drawing/2014/main" id="{70C6F8B2-6739-4D4C-B788-EE99286DA7ED}"/>
            </a:ext>
          </a:extLst>
        </xdr:cNvPr>
        <xdr:cNvSpPr txBox="1"/>
      </xdr:nvSpPr>
      <xdr:spPr>
        <a:xfrm>
          <a:off x="12675244" y="981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83655</xdr:rowOff>
    </xdr:from>
    <xdr:ext cx="405111" cy="259045"/>
    <xdr:sp macro="" textlink="">
      <xdr:nvSpPr>
        <xdr:cNvPr id="467" name="n_3aveValue【保健センター・保健所】&#10;有形固定資産減価償却率">
          <a:extLst>
            <a:ext uri="{FF2B5EF4-FFF2-40B4-BE49-F238E27FC236}">
              <a16:creationId xmlns:a16="http://schemas.microsoft.com/office/drawing/2014/main" id="{4E19658D-7A06-484E-A6D5-3D5828A2D1AE}"/>
            </a:ext>
          </a:extLst>
        </xdr:cNvPr>
        <xdr:cNvSpPr txBox="1"/>
      </xdr:nvSpPr>
      <xdr:spPr>
        <a:xfrm>
          <a:off x="11900544" y="9806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468" name="n_4aveValue【保健センター・保健所】&#10;有形固定資産減価償却率">
          <a:extLst>
            <a:ext uri="{FF2B5EF4-FFF2-40B4-BE49-F238E27FC236}">
              <a16:creationId xmlns:a16="http://schemas.microsoft.com/office/drawing/2014/main" id="{201B64F6-50BD-48A7-9830-34D8503150C4}"/>
            </a:ext>
          </a:extLst>
        </xdr:cNvPr>
        <xdr:cNvSpPr txBox="1"/>
      </xdr:nvSpPr>
      <xdr:spPr>
        <a:xfrm>
          <a:off x="1110298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100710</xdr:rowOff>
    </xdr:from>
    <xdr:ext cx="405111" cy="259045"/>
    <xdr:sp macro="" textlink="">
      <xdr:nvSpPr>
        <xdr:cNvPr id="469" name="n_1mainValue【保健センター・保健所】&#10;有形固定資産減価償却率">
          <a:extLst>
            <a:ext uri="{FF2B5EF4-FFF2-40B4-BE49-F238E27FC236}">
              <a16:creationId xmlns:a16="http://schemas.microsoft.com/office/drawing/2014/main" id="{D4F09318-4BB0-4B1C-8E72-C3374542A154}"/>
            </a:ext>
          </a:extLst>
        </xdr:cNvPr>
        <xdr:cNvSpPr txBox="1"/>
      </xdr:nvSpPr>
      <xdr:spPr>
        <a:xfrm>
          <a:off x="134372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68053</xdr:rowOff>
    </xdr:from>
    <xdr:ext cx="405111" cy="259045"/>
    <xdr:sp macro="" textlink="">
      <xdr:nvSpPr>
        <xdr:cNvPr id="470" name="n_2mainValue【保健センター・保健所】&#10;有形固定資産減価償却率">
          <a:extLst>
            <a:ext uri="{FF2B5EF4-FFF2-40B4-BE49-F238E27FC236}">
              <a16:creationId xmlns:a16="http://schemas.microsoft.com/office/drawing/2014/main" id="{B82FB29A-A45B-40C5-994A-C2DB5A17416E}"/>
            </a:ext>
          </a:extLst>
        </xdr:cNvPr>
        <xdr:cNvSpPr txBox="1"/>
      </xdr:nvSpPr>
      <xdr:spPr>
        <a:xfrm>
          <a:off x="126752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50092</xdr:rowOff>
    </xdr:from>
    <xdr:ext cx="405111" cy="259045"/>
    <xdr:sp macro="" textlink="">
      <xdr:nvSpPr>
        <xdr:cNvPr id="471" name="n_3mainValue【保健センター・保健所】&#10;有形固定資産減価償却率">
          <a:extLst>
            <a:ext uri="{FF2B5EF4-FFF2-40B4-BE49-F238E27FC236}">
              <a16:creationId xmlns:a16="http://schemas.microsoft.com/office/drawing/2014/main" id="{CD34215D-DC82-48D8-BF83-24E63A6C22D5}"/>
            </a:ext>
          </a:extLst>
        </xdr:cNvPr>
        <xdr:cNvSpPr txBox="1"/>
      </xdr:nvSpPr>
      <xdr:spPr>
        <a:xfrm>
          <a:off x="11900544" y="1061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17434</xdr:rowOff>
    </xdr:from>
    <xdr:ext cx="405111" cy="259045"/>
    <xdr:sp macro="" textlink="">
      <xdr:nvSpPr>
        <xdr:cNvPr id="472" name="n_4mainValue【保健センター・保健所】&#10;有形固定資産減価償却率">
          <a:extLst>
            <a:ext uri="{FF2B5EF4-FFF2-40B4-BE49-F238E27FC236}">
              <a16:creationId xmlns:a16="http://schemas.microsoft.com/office/drawing/2014/main" id="{5DC36847-E5A3-4F0D-876C-AEAAC9FAC0F5}"/>
            </a:ext>
          </a:extLst>
        </xdr:cNvPr>
        <xdr:cNvSpPr txBox="1"/>
      </xdr:nvSpPr>
      <xdr:spPr>
        <a:xfrm>
          <a:off x="1110298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3" name="正方形/長方形 472">
          <a:extLst>
            <a:ext uri="{FF2B5EF4-FFF2-40B4-BE49-F238E27FC236}">
              <a16:creationId xmlns:a16="http://schemas.microsoft.com/office/drawing/2014/main" id="{DDA2FD94-3F90-48D3-9230-3C039F5BEC7B}"/>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4" name="正方形/長方形 473">
          <a:extLst>
            <a:ext uri="{FF2B5EF4-FFF2-40B4-BE49-F238E27FC236}">
              <a16:creationId xmlns:a16="http://schemas.microsoft.com/office/drawing/2014/main" id="{8116883C-957B-402C-B765-6895BA21B55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5" name="正方形/長方形 474">
          <a:extLst>
            <a:ext uri="{FF2B5EF4-FFF2-40B4-BE49-F238E27FC236}">
              <a16:creationId xmlns:a16="http://schemas.microsoft.com/office/drawing/2014/main" id="{F8B5A18C-5525-4DF8-9FDC-1AB0FD1D4DA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6" name="正方形/長方形 475">
          <a:extLst>
            <a:ext uri="{FF2B5EF4-FFF2-40B4-BE49-F238E27FC236}">
              <a16:creationId xmlns:a16="http://schemas.microsoft.com/office/drawing/2014/main" id="{8281F394-7632-4372-842C-54C963710B2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7" name="正方形/長方形 476">
          <a:extLst>
            <a:ext uri="{FF2B5EF4-FFF2-40B4-BE49-F238E27FC236}">
              <a16:creationId xmlns:a16="http://schemas.microsoft.com/office/drawing/2014/main" id="{718A8A42-56B3-447C-8CF3-403F9D08C7D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8" name="正方形/長方形 477">
          <a:extLst>
            <a:ext uri="{FF2B5EF4-FFF2-40B4-BE49-F238E27FC236}">
              <a16:creationId xmlns:a16="http://schemas.microsoft.com/office/drawing/2014/main" id="{7C6A2DA8-B713-4636-975C-8BC1135911BB}"/>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9" name="正方形/長方形 478">
          <a:extLst>
            <a:ext uri="{FF2B5EF4-FFF2-40B4-BE49-F238E27FC236}">
              <a16:creationId xmlns:a16="http://schemas.microsoft.com/office/drawing/2014/main" id="{49E8F38E-6CC5-4D96-96AA-3BC1E4F267A8}"/>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0" name="正方形/長方形 479">
          <a:extLst>
            <a:ext uri="{FF2B5EF4-FFF2-40B4-BE49-F238E27FC236}">
              <a16:creationId xmlns:a16="http://schemas.microsoft.com/office/drawing/2014/main" id="{C3D9E9D9-0E32-4A10-83D6-9A997026BFFA}"/>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1" name="テキスト ボックス 480">
          <a:extLst>
            <a:ext uri="{FF2B5EF4-FFF2-40B4-BE49-F238E27FC236}">
              <a16:creationId xmlns:a16="http://schemas.microsoft.com/office/drawing/2014/main" id="{ACB3E4D1-F1C5-4C2D-91FD-8A915E493372}"/>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2" name="直線コネクタ 481">
          <a:extLst>
            <a:ext uri="{FF2B5EF4-FFF2-40B4-BE49-F238E27FC236}">
              <a16:creationId xmlns:a16="http://schemas.microsoft.com/office/drawing/2014/main" id="{1FD6103C-02E4-49C8-8288-79E1519AF3D2}"/>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3" name="直線コネクタ 482">
          <a:extLst>
            <a:ext uri="{FF2B5EF4-FFF2-40B4-BE49-F238E27FC236}">
              <a16:creationId xmlns:a16="http://schemas.microsoft.com/office/drawing/2014/main" id="{4652D471-538F-446A-9E6C-426510305B82}"/>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4" name="テキスト ボックス 483">
          <a:extLst>
            <a:ext uri="{FF2B5EF4-FFF2-40B4-BE49-F238E27FC236}">
              <a16:creationId xmlns:a16="http://schemas.microsoft.com/office/drawing/2014/main" id="{021C2208-B7BF-40F4-9E19-BF4DDDBAA40B}"/>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5" name="直線コネクタ 484">
          <a:extLst>
            <a:ext uri="{FF2B5EF4-FFF2-40B4-BE49-F238E27FC236}">
              <a16:creationId xmlns:a16="http://schemas.microsoft.com/office/drawing/2014/main" id="{9076CBFE-FCB8-4DEB-BE24-D2B043000D89}"/>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6" name="テキスト ボックス 485">
          <a:extLst>
            <a:ext uri="{FF2B5EF4-FFF2-40B4-BE49-F238E27FC236}">
              <a16:creationId xmlns:a16="http://schemas.microsoft.com/office/drawing/2014/main" id="{723B5B3F-A835-4DC7-A54A-97A3AE2F7294}"/>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7" name="直線コネクタ 486">
          <a:extLst>
            <a:ext uri="{FF2B5EF4-FFF2-40B4-BE49-F238E27FC236}">
              <a16:creationId xmlns:a16="http://schemas.microsoft.com/office/drawing/2014/main" id="{EE1DAEB4-4A1B-4820-BFAF-3C49B1B0A81F}"/>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8" name="テキスト ボックス 487">
          <a:extLst>
            <a:ext uri="{FF2B5EF4-FFF2-40B4-BE49-F238E27FC236}">
              <a16:creationId xmlns:a16="http://schemas.microsoft.com/office/drawing/2014/main" id="{F7475362-C740-4014-B5EA-B659659DA7A7}"/>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9" name="直線コネクタ 488">
          <a:extLst>
            <a:ext uri="{FF2B5EF4-FFF2-40B4-BE49-F238E27FC236}">
              <a16:creationId xmlns:a16="http://schemas.microsoft.com/office/drawing/2014/main" id="{14560C33-596D-4FCF-AD8D-721055F607E2}"/>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0" name="テキスト ボックス 489">
          <a:extLst>
            <a:ext uri="{FF2B5EF4-FFF2-40B4-BE49-F238E27FC236}">
              <a16:creationId xmlns:a16="http://schemas.microsoft.com/office/drawing/2014/main" id="{89E8B0D4-A3EC-4358-8E6F-D4AA6DC88B53}"/>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id="{5B89A118-455E-4909-861D-17C6248A7A0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a:extLst>
            <a:ext uri="{FF2B5EF4-FFF2-40B4-BE49-F238E27FC236}">
              <a16:creationId xmlns:a16="http://schemas.microsoft.com/office/drawing/2014/main" id="{3ACFC8AB-AA45-4BB1-9253-84910ED3B89A}"/>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保健センター・保健所】&#10;一人当たり面積グラフ枠">
          <a:extLst>
            <a:ext uri="{FF2B5EF4-FFF2-40B4-BE49-F238E27FC236}">
              <a16:creationId xmlns:a16="http://schemas.microsoft.com/office/drawing/2014/main" id="{18B48CDE-E6A2-415E-99B6-86A711B2BE1C}"/>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494" name="直線コネクタ 493">
          <a:extLst>
            <a:ext uri="{FF2B5EF4-FFF2-40B4-BE49-F238E27FC236}">
              <a16:creationId xmlns:a16="http://schemas.microsoft.com/office/drawing/2014/main" id="{413503A5-56F5-41FB-8534-BFBBC6E6DBAC}"/>
            </a:ext>
          </a:extLst>
        </xdr:cNvPr>
        <xdr:cNvCxnSpPr/>
      </xdr:nvCxnSpPr>
      <xdr:spPr>
        <a:xfrm flipV="1">
          <a:off x="19509104" y="9275064"/>
          <a:ext cx="0" cy="1345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495" name="【保健センター・保健所】&#10;一人当たり面積最小値テキスト">
          <a:extLst>
            <a:ext uri="{FF2B5EF4-FFF2-40B4-BE49-F238E27FC236}">
              <a16:creationId xmlns:a16="http://schemas.microsoft.com/office/drawing/2014/main" id="{3F3BAD04-F900-4D61-9C58-9D79E19355B7}"/>
            </a:ext>
          </a:extLst>
        </xdr:cNvPr>
        <xdr:cNvSpPr txBox="1"/>
      </xdr:nvSpPr>
      <xdr:spPr>
        <a:xfrm>
          <a:off x="19547840" y="1062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496" name="直線コネクタ 495">
          <a:extLst>
            <a:ext uri="{FF2B5EF4-FFF2-40B4-BE49-F238E27FC236}">
              <a16:creationId xmlns:a16="http://schemas.microsoft.com/office/drawing/2014/main" id="{9B72F690-7FC9-4EF4-A95F-529E8B68838A}"/>
            </a:ext>
          </a:extLst>
        </xdr:cNvPr>
        <xdr:cNvCxnSpPr/>
      </xdr:nvCxnSpPr>
      <xdr:spPr>
        <a:xfrm>
          <a:off x="19443700" y="10620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497" name="【保健センター・保健所】&#10;一人当たり面積最大値テキスト">
          <a:extLst>
            <a:ext uri="{FF2B5EF4-FFF2-40B4-BE49-F238E27FC236}">
              <a16:creationId xmlns:a16="http://schemas.microsoft.com/office/drawing/2014/main" id="{BE267624-FCE2-4FF6-BC0D-EE36F6C3C743}"/>
            </a:ext>
          </a:extLst>
        </xdr:cNvPr>
        <xdr:cNvSpPr txBox="1"/>
      </xdr:nvSpPr>
      <xdr:spPr>
        <a:xfrm>
          <a:off x="19547840" y="905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498" name="直線コネクタ 497">
          <a:extLst>
            <a:ext uri="{FF2B5EF4-FFF2-40B4-BE49-F238E27FC236}">
              <a16:creationId xmlns:a16="http://schemas.microsoft.com/office/drawing/2014/main" id="{18A64925-87A9-497F-856C-96CC7D70FF3A}"/>
            </a:ext>
          </a:extLst>
        </xdr:cNvPr>
        <xdr:cNvCxnSpPr/>
      </xdr:nvCxnSpPr>
      <xdr:spPr>
        <a:xfrm>
          <a:off x="19443700" y="92750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104665</xdr:rowOff>
    </xdr:from>
    <xdr:ext cx="469744" cy="259045"/>
    <xdr:sp macro="" textlink="">
      <xdr:nvSpPr>
        <xdr:cNvPr id="499" name="【保健センター・保健所】&#10;一人当たり面積平均値テキスト">
          <a:extLst>
            <a:ext uri="{FF2B5EF4-FFF2-40B4-BE49-F238E27FC236}">
              <a16:creationId xmlns:a16="http://schemas.microsoft.com/office/drawing/2014/main" id="{A8485366-8D83-4764-A328-B899A6F88437}"/>
            </a:ext>
          </a:extLst>
        </xdr:cNvPr>
        <xdr:cNvSpPr txBox="1"/>
      </xdr:nvSpPr>
      <xdr:spPr>
        <a:xfrm>
          <a:off x="19547840" y="10163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500" name="フローチャート: 判断 499">
          <a:extLst>
            <a:ext uri="{FF2B5EF4-FFF2-40B4-BE49-F238E27FC236}">
              <a16:creationId xmlns:a16="http://schemas.microsoft.com/office/drawing/2014/main" id="{EAFEBA31-A775-40DA-9DC4-2070EB693F24}"/>
            </a:ext>
          </a:extLst>
        </xdr:cNvPr>
        <xdr:cNvSpPr/>
      </xdr:nvSpPr>
      <xdr:spPr>
        <a:xfrm>
          <a:off x="19458940" y="103078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501" name="フローチャート: 判断 500">
          <a:extLst>
            <a:ext uri="{FF2B5EF4-FFF2-40B4-BE49-F238E27FC236}">
              <a16:creationId xmlns:a16="http://schemas.microsoft.com/office/drawing/2014/main" id="{45DB811C-F341-491F-BB10-DC61660E0772}"/>
            </a:ext>
          </a:extLst>
        </xdr:cNvPr>
        <xdr:cNvSpPr/>
      </xdr:nvSpPr>
      <xdr:spPr>
        <a:xfrm>
          <a:off x="18735040" y="102941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502" name="フローチャート: 判断 501">
          <a:extLst>
            <a:ext uri="{FF2B5EF4-FFF2-40B4-BE49-F238E27FC236}">
              <a16:creationId xmlns:a16="http://schemas.microsoft.com/office/drawing/2014/main" id="{9C35CE6F-9A1A-4360-B470-EA8F8EE18EB1}"/>
            </a:ext>
          </a:extLst>
        </xdr:cNvPr>
        <xdr:cNvSpPr/>
      </xdr:nvSpPr>
      <xdr:spPr>
        <a:xfrm>
          <a:off x="17937480" y="102963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503" name="フローチャート: 判断 502">
          <a:extLst>
            <a:ext uri="{FF2B5EF4-FFF2-40B4-BE49-F238E27FC236}">
              <a16:creationId xmlns:a16="http://schemas.microsoft.com/office/drawing/2014/main" id="{009B6E0A-2092-490C-94A4-DDFACAFE7464}"/>
            </a:ext>
          </a:extLst>
        </xdr:cNvPr>
        <xdr:cNvSpPr/>
      </xdr:nvSpPr>
      <xdr:spPr>
        <a:xfrm>
          <a:off x="1716278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90932</xdr:rowOff>
    </xdr:from>
    <xdr:to>
      <xdr:col>98</xdr:col>
      <xdr:colOff>38100</xdr:colOff>
      <xdr:row>62</xdr:row>
      <xdr:rowOff>21082</xdr:rowOff>
    </xdr:to>
    <xdr:sp macro="" textlink="">
      <xdr:nvSpPr>
        <xdr:cNvPr id="504" name="フローチャート: 判断 503">
          <a:extLst>
            <a:ext uri="{FF2B5EF4-FFF2-40B4-BE49-F238E27FC236}">
              <a16:creationId xmlns:a16="http://schemas.microsoft.com/office/drawing/2014/main" id="{E84AEE70-884F-4774-8B2D-CBCE27D2C0F9}"/>
            </a:ext>
          </a:extLst>
        </xdr:cNvPr>
        <xdr:cNvSpPr/>
      </xdr:nvSpPr>
      <xdr:spPr>
        <a:xfrm>
          <a:off x="16388080" y="103169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ECD0D3FF-20E1-41CF-AEA5-6820EA2E8F69}"/>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31D35F70-5EC3-4F10-B8CD-0AF019ECE58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75ACB45A-1896-4718-8D61-FD0C8AA7D526}"/>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7A4C6CAC-6A78-4821-AD72-548F5D4CB5FD}"/>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24F81FB2-9230-46B3-ADC6-8C36926CF2A6}"/>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113792</xdr:rowOff>
    </xdr:from>
    <xdr:to>
      <xdr:col>116</xdr:col>
      <xdr:colOff>114300</xdr:colOff>
      <xdr:row>63</xdr:row>
      <xdr:rowOff>43942</xdr:rowOff>
    </xdr:to>
    <xdr:sp macro="" textlink="">
      <xdr:nvSpPr>
        <xdr:cNvPr id="510" name="楕円 509">
          <a:extLst>
            <a:ext uri="{FF2B5EF4-FFF2-40B4-BE49-F238E27FC236}">
              <a16:creationId xmlns:a16="http://schemas.microsoft.com/office/drawing/2014/main" id="{7DDB16B6-A42A-440E-9113-08D50296710B}"/>
            </a:ext>
          </a:extLst>
        </xdr:cNvPr>
        <xdr:cNvSpPr/>
      </xdr:nvSpPr>
      <xdr:spPr>
        <a:xfrm>
          <a:off x="19458940" y="105074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28719</xdr:rowOff>
    </xdr:from>
    <xdr:ext cx="469744" cy="259045"/>
    <xdr:sp macro="" textlink="">
      <xdr:nvSpPr>
        <xdr:cNvPr id="511" name="【保健センター・保健所】&#10;一人当たり面積該当値テキスト">
          <a:extLst>
            <a:ext uri="{FF2B5EF4-FFF2-40B4-BE49-F238E27FC236}">
              <a16:creationId xmlns:a16="http://schemas.microsoft.com/office/drawing/2014/main" id="{EEC54091-2E22-4A1E-BFF3-6E3DA1579168}"/>
            </a:ext>
          </a:extLst>
        </xdr:cNvPr>
        <xdr:cNvSpPr txBox="1"/>
      </xdr:nvSpPr>
      <xdr:spPr>
        <a:xfrm>
          <a:off x="19547840" y="1042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111506</xdr:rowOff>
    </xdr:from>
    <xdr:to>
      <xdr:col>112</xdr:col>
      <xdr:colOff>38100</xdr:colOff>
      <xdr:row>63</xdr:row>
      <xdr:rowOff>41656</xdr:rowOff>
    </xdr:to>
    <xdr:sp macro="" textlink="">
      <xdr:nvSpPr>
        <xdr:cNvPr id="512" name="楕円 511">
          <a:extLst>
            <a:ext uri="{FF2B5EF4-FFF2-40B4-BE49-F238E27FC236}">
              <a16:creationId xmlns:a16="http://schemas.microsoft.com/office/drawing/2014/main" id="{AF492808-C0AC-484B-9335-6F3D99AE92C0}"/>
            </a:ext>
          </a:extLst>
        </xdr:cNvPr>
        <xdr:cNvSpPr/>
      </xdr:nvSpPr>
      <xdr:spPr>
        <a:xfrm>
          <a:off x="18735040" y="105051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162306</xdr:rowOff>
    </xdr:from>
    <xdr:to>
      <xdr:col>116</xdr:col>
      <xdr:colOff>63500</xdr:colOff>
      <xdr:row>62</xdr:row>
      <xdr:rowOff>164592</xdr:rowOff>
    </xdr:to>
    <xdr:cxnSp macro="">
      <xdr:nvCxnSpPr>
        <xdr:cNvPr id="513" name="直線コネクタ 512">
          <a:extLst>
            <a:ext uri="{FF2B5EF4-FFF2-40B4-BE49-F238E27FC236}">
              <a16:creationId xmlns:a16="http://schemas.microsoft.com/office/drawing/2014/main" id="{82F20DF5-D0AE-437B-A37A-1103DF1CD271}"/>
            </a:ext>
          </a:extLst>
        </xdr:cNvPr>
        <xdr:cNvCxnSpPr/>
      </xdr:nvCxnSpPr>
      <xdr:spPr>
        <a:xfrm>
          <a:off x="18778220" y="10555986"/>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109220</xdr:rowOff>
    </xdr:from>
    <xdr:to>
      <xdr:col>107</xdr:col>
      <xdr:colOff>101600</xdr:colOff>
      <xdr:row>63</xdr:row>
      <xdr:rowOff>39370</xdr:rowOff>
    </xdr:to>
    <xdr:sp macro="" textlink="">
      <xdr:nvSpPr>
        <xdr:cNvPr id="514" name="楕円 513">
          <a:extLst>
            <a:ext uri="{FF2B5EF4-FFF2-40B4-BE49-F238E27FC236}">
              <a16:creationId xmlns:a16="http://schemas.microsoft.com/office/drawing/2014/main" id="{DB7EF4D2-6A26-43F6-8F3C-064899919377}"/>
            </a:ext>
          </a:extLst>
        </xdr:cNvPr>
        <xdr:cNvSpPr/>
      </xdr:nvSpPr>
      <xdr:spPr>
        <a:xfrm>
          <a:off x="17937480" y="10502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160020</xdr:rowOff>
    </xdr:from>
    <xdr:to>
      <xdr:col>111</xdr:col>
      <xdr:colOff>177800</xdr:colOff>
      <xdr:row>62</xdr:row>
      <xdr:rowOff>162306</xdr:rowOff>
    </xdr:to>
    <xdr:cxnSp macro="">
      <xdr:nvCxnSpPr>
        <xdr:cNvPr id="515" name="直線コネクタ 514">
          <a:extLst>
            <a:ext uri="{FF2B5EF4-FFF2-40B4-BE49-F238E27FC236}">
              <a16:creationId xmlns:a16="http://schemas.microsoft.com/office/drawing/2014/main" id="{1FA17631-BB57-4B99-A7D2-08F9F5FF9DEF}"/>
            </a:ext>
          </a:extLst>
        </xdr:cNvPr>
        <xdr:cNvCxnSpPr/>
      </xdr:nvCxnSpPr>
      <xdr:spPr>
        <a:xfrm>
          <a:off x="17988280" y="10553700"/>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111506</xdr:rowOff>
    </xdr:from>
    <xdr:to>
      <xdr:col>102</xdr:col>
      <xdr:colOff>165100</xdr:colOff>
      <xdr:row>63</xdr:row>
      <xdr:rowOff>41656</xdr:rowOff>
    </xdr:to>
    <xdr:sp macro="" textlink="">
      <xdr:nvSpPr>
        <xdr:cNvPr id="516" name="楕円 515">
          <a:extLst>
            <a:ext uri="{FF2B5EF4-FFF2-40B4-BE49-F238E27FC236}">
              <a16:creationId xmlns:a16="http://schemas.microsoft.com/office/drawing/2014/main" id="{4FA60C4E-1005-42A8-9559-40047DD84985}"/>
            </a:ext>
          </a:extLst>
        </xdr:cNvPr>
        <xdr:cNvSpPr/>
      </xdr:nvSpPr>
      <xdr:spPr>
        <a:xfrm>
          <a:off x="17162780" y="105051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160020</xdr:rowOff>
    </xdr:from>
    <xdr:to>
      <xdr:col>107</xdr:col>
      <xdr:colOff>50800</xdr:colOff>
      <xdr:row>62</xdr:row>
      <xdr:rowOff>162306</xdr:rowOff>
    </xdr:to>
    <xdr:cxnSp macro="">
      <xdr:nvCxnSpPr>
        <xdr:cNvPr id="517" name="直線コネクタ 516">
          <a:extLst>
            <a:ext uri="{FF2B5EF4-FFF2-40B4-BE49-F238E27FC236}">
              <a16:creationId xmlns:a16="http://schemas.microsoft.com/office/drawing/2014/main" id="{1573534C-599A-4C51-8D39-C3530DED1704}"/>
            </a:ext>
          </a:extLst>
        </xdr:cNvPr>
        <xdr:cNvCxnSpPr/>
      </xdr:nvCxnSpPr>
      <xdr:spPr>
        <a:xfrm flipV="1">
          <a:off x="17213580" y="10553700"/>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111506</xdr:rowOff>
    </xdr:from>
    <xdr:to>
      <xdr:col>98</xdr:col>
      <xdr:colOff>38100</xdr:colOff>
      <xdr:row>63</xdr:row>
      <xdr:rowOff>41656</xdr:rowOff>
    </xdr:to>
    <xdr:sp macro="" textlink="">
      <xdr:nvSpPr>
        <xdr:cNvPr id="518" name="楕円 517">
          <a:extLst>
            <a:ext uri="{FF2B5EF4-FFF2-40B4-BE49-F238E27FC236}">
              <a16:creationId xmlns:a16="http://schemas.microsoft.com/office/drawing/2014/main" id="{7AF58FDD-6A04-43AB-BA44-17F0CE3704AB}"/>
            </a:ext>
          </a:extLst>
        </xdr:cNvPr>
        <xdr:cNvSpPr/>
      </xdr:nvSpPr>
      <xdr:spPr>
        <a:xfrm>
          <a:off x="16388080" y="105051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162306</xdr:rowOff>
    </xdr:from>
    <xdr:to>
      <xdr:col>102</xdr:col>
      <xdr:colOff>114300</xdr:colOff>
      <xdr:row>62</xdr:row>
      <xdr:rowOff>162306</xdr:rowOff>
    </xdr:to>
    <xdr:cxnSp macro="">
      <xdr:nvCxnSpPr>
        <xdr:cNvPr id="519" name="直線コネクタ 518">
          <a:extLst>
            <a:ext uri="{FF2B5EF4-FFF2-40B4-BE49-F238E27FC236}">
              <a16:creationId xmlns:a16="http://schemas.microsoft.com/office/drawing/2014/main" id="{3A8AE329-D20B-48B3-9ECB-C201776874E7}"/>
            </a:ext>
          </a:extLst>
        </xdr:cNvPr>
        <xdr:cNvCxnSpPr/>
      </xdr:nvCxnSpPr>
      <xdr:spPr>
        <a:xfrm>
          <a:off x="16431260" y="1055598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520" name="n_1aveValue【保健センター・保健所】&#10;一人当たり面積">
          <a:extLst>
            <a:ext uri="{FF2B5EF4-FFF2-40B4-BE49-F238E27FC236}">
              <a16:creationId xmlns:a16="http://schemas.microsoft.com/office/drawing/2014/main" id="{9599F6AA-4196-4DE1-8295-4CD92DBEB0DE}"/>
            </a:ext>
          </a:extLst>
        </xdr:cNvPr>
        <xdr:cNvSpPr txBox="1"/>
      </xdr:nvSpPr>
      <xdr:spPr>
        <a:xfrm>
          <a:off x="18561127" y="100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17035</xdr:rowOff>
    </xdr:from>
    <xdr:ext cx="469744" cy="259045"/>
    <xdr:sp macro="" textlink="">
      <xdr:nvSpPr>
        <xdr:cNvPr id="521" name="n_2aveValue【保健センター・保健所】&#10;一人当たり面積">
          <a:extLst>
            <a:ext uri="{FF2B5EF4-FFF2-40B4-BE49-F238E27FC236}">
              <a16:creationId xmlns:a16="http://schemas.microsoft.com/office/drawing/2014/main" id="{34793DEE-5DDA-4B8E-8E14-53F44DC4C99B}"/>
            </a:ext>
          </a:extLst>
        </xdr:cNvPr>
        <xdr:cNvSpPr txBox="1"/>
      </xdr:nvSpPr>
      <xdr:spPr>
        <a:xfrm>
          <a:off x="17776267" y="1007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55897</xdr:rowOff>
    </xdr:from>
    <xdr:ext cx="469744" cy="259045"/>
    <xdr:sp macro="" textlink="">
      <xdr:nvSpPr>
        <xdr:cNvPr id="522" name="n_3aveValue【保健センター・保健所】&#10;一人当たり面積">
          <a:extLst>
            <a:ext uri="{FF2B5EF4-FFF2-40B4-BE49-F238E27FC236}">
              <a16:creationId xmlns:a16="http://schemas.microsoft.com/office/drawing/2014/main" id="{14234386-32CF-486C-8470-FDEF37BE65BB}"/>
            </a:ext>
          </a:extLst>
        </xdr:cNvPr>
        <xdr:cNvSpPr txBox="1"/>
      </xdr:nvSpPr>
      <xdr:spPr>
        <a:xfrm>
          <a:off x="17001567" y="1011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37609</xdr:rowOff>
    </xdr:from>
    <xdr:ext cx="469744" cy="259045"/>
    <xdr:sp macro="" textlink="">
      <xdr:nvSpPr>
        <xdr:cNvPr id="523" name="n_4aveValue【保健センター・保健所】&#10;一人当たり面積">
          <a:extLst>
            <a:ext uri="{FF2B5EF4-FFF2-40B4-BE49-F238E27FC236}">
              <a16:creationId xmlns:a16="http://schemas.microsoft.com/office/drawing/2014/main" id="{66479B12-3DC8-4784-AA75-D352B8785E27}"/>
            </a:ext>
          </a:extLst>
        </xdr:cNvPr>
        <xdr:cNvSpPr txBox="1"/>
      </xdr:nvSpPr>
      <xdr:spPr>
        <a:xfrm>
          <a:off x="16226867"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32783</xdr:rowOff>
    </xdr:from>
    <xdr:ext cx="469744" cy="259045"/>
    <xdr:sp macro="" textlink="">
      <xdr:nvSpPr>
        <xdr:cNvPr id="524" name="n_1mainValue【保健センター・保健所】&#10;一人当たり面積">
          <a:extLst>
            <a:ext uri="{FF2B5EF4-FFF2-40B4-BE49-F238E27FC236}">
              <a16:creationId xmlns:a16="http://schemas.microsoft.com/office/drawing/2014/main" id="{35BA43B1-8DD7-4344-A843-55D39356CDE9}"/>
            </a:ext>
          </a:extLst>
        </xdr:cNvPr>
        <xdr:cNvSpPr txBox="1"/>
      </xdr:nvSpPr>
      <xdr:spPr>
        <a:xfrm>
          <a:off x="18561127" y="1059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30497</xdr:rowOff>
    </xdr:from>
    <xdr:ext cx="469744" cy="259045"/>
    <xdr:sp macro="" textlink="">
      <xdr:nvSpPr>
        <xdr:cNvPr id="525" name="n_2mainValue【保健センター・保健所】&#10;一人当たり面積">
          <a:extLst>
            <a:ext uri="{FF2B5EF4-FFF2-40B4-BE49-F238E27FC236}">
              <a16:creationId xmlns:a16="http://schemas.microsoft.com/office/drawing/2014/main" id="{A0F2F5A9-A18F-4701-862F-14FDD04827E7}"/>
            </a:ext>
          </a:extLst>
        </xdr:cNvPr>
        <xdr:cNvSpPr txBox="1"/>
      </xdr:nvSpPr>
      <xdr:spPr>
        <a:xfrm>
          <a:off x="1777626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32783</xdr:rowOff>
    </xdr:from>
    <xdr:ext cx="469744" cy="259045"/>
    <xdr:sp macro="" textlink="">
      <xdr:nvSpPr>
        <xdr:cNvPr id="526" name="n_3mainValue【保健センター・保健所】&#10;一人当たり面積">
          <a:extLst>
            <a:ext uri="{FF2B5EF4-FFF2-40B4-BE49-F238E27FC236}">
              <a16:creationId xmlns:a16="http://schemas.microsoft.com/office/drawing/2014/main" id="{F0E586C8-20E0-4D16-9164-09ABEED910D2}"/>
            </a:ext>
          </a:extLst>
        </xdr:cNvPr>
        <xdr:cNvSpPr txBox="1"/>
      </xdr:nvSpPr>
      <xdr:spPr>
        <a:xfrm>
          <a:off x="17001567" y="1059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32783</xdr:rowOff>
    </xdr:from>
    <xdr:ext cx="469744" cy="259045"/>
    <xdr:sp macro="" textlink="">
      <xdr:nvSpPr>
        <xdr:cNvPr id="527" name="n_4mainValue【保健センター・保健所】&#10;一人当たり面積">
          <a:extLst>
            <a:ext uri="{FF2B5EF4-FFF2-40B4-BE49-F238E27FC236}">
              <a16:creationId xmlns:a16="http://schemas.microsoft.com/office/drawing/2014/main" id="{CA69F258-3440-4780-A694-73102F33BF69}"/>
            </a:ext>
          </a:extLst>
        </xdr:cNvPr>
        <xdr:cNvSpPr txBox="1"/>
      </xdr:nvSpPr>
      <xdr:spPr>
        <a:xfrm>
          <a:off x="16226867" y="1059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D6F22C09-9273-4641-8B53-B10E119B969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7D13D787-EE45-44CC-9A50-2E2ED7498D7C}"/>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432DE390-26A6-41E8-8217-5146AE3F38F2}"/>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1056254A-328B-4F62-83FE-8DD52DE9E118}"/>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68555D8C-5577-48F7-8700-21B9908CD5DD}"/>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603DF3B9-477D-42A5-A20D-2EBA5093E874}"/>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5EE924DB-6EC2-4E3C-9997-9829B7C791FF}"/>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54EA048E-419E-44EA-A7F9-B196AD13F019}"/>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CF56999A-B161-4997-B144-76BD62D47C4D}"/>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E2996EFE-8523-4479-BF7B-F15665F82B3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A20AB7DF-B64A-4733-ACCB-AF4C79533F9F}"/>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9" name="直線コネクタ 538">
          <a:extLst>
            <a:ext uri="{FF2B5EF4-FFF2-40B4-BE49-F238E27FC236}">
              <a16:creationId xmlns:a16="http://schemas.microsoft.com/office/drawing/2014/main" id="{3C40BA05-E2EE-4151-80DF-23A4D35EECF9}"/>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0" name="テキスト ボックス 539">
          <a:extLst>
            <a:ext uri="{FF2B5EF4-FFF2-40B4-BE49-F238E27FC236}">
              <a16:creationId xmlns:a16="http://schemas.microsoft.com/office/drawing/2014/main" id="{1F235A7F-6D3D-4F4D-BAF4-359A97C86A43}"/>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1" name="直線コネクタ 540">
          <a:extLst>
            <a:ext uri="{FF2B5EF4-FFF2-40B4-BE49-F238E27FC236}">
              <a16:creationId xmlns:a16="http://schemas.microsoft.com/office/drawing/2014/main" id="{C026B9E7-6ADF-41A2-A369-42B23F68BD3B}"/>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2" name="テキスト ボックス 541">
          <a:extLst>
            <a:ext uri="{FF2B5EF4-FFF2-40B4-BE49-F238E27FC236}">
              <a16:creationId xmlns:a16="http://schemas.microsoft.com/office/drawing/2014/main" id="{C9A7E427-08F8-42EF-92AD-1F7AAD555116}"/>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3" name="直線コネクタ 542">
          <a:extLst>
            <a:ext uri="{FF2B5EF4-FFF2-40B4-BE49-F238E27FC236}">
              <a16:creationId xmlns:a16="http://schemas.microsoft.com/office/drawing/2014/main" id="{26118996-6C59-44BD-B9D6-8A5A770CCAAE}"/>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4" name="テキスト ボックス 543">
          <a:extLst>
            <a:ext uri="{FF2B5EF4-FFF2-40B4-BE49-F238E27FC236}">
              <a16:creationId xmlns:a16="http://schemas.microsoft.com/office/drawing/2014/main" id="{D61F815F-B31A-4AEA-8122-F69B01EF059A}"/>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5" name="直線コネクタ 544">
          <a:extLst>
            <a:ext uri="{FF2B5EF4-FFF2-40B4-BE49-F238E27FC236}">
              <a16:creationId xmlns:a16="http://schemas.microsoft.com/office/drawing/2014/main" id="{CCB05D1B-B695-4BF4-A2AD-B3969EE59AFC}"/>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6" name="テキスト ボックス 545">
          <a:extLst>
            <a:ext uri="{FF2B5EF4-FFF2-40B4-BE49-F238E27FC236}">
              <a16:creationId xmlns:a16="http://schemas.microsoft.com/office/drawing/2014/main" id="{3C32A9BF-CF8E-4B8C-A727-E252E96EDEDC}"/>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7" name="直線コネクタ 546">
          <a:extLst>
            <a:ext uri="{FF2B5EF4-FFF2-40B4-BE49-F238E27FC236}">
              <a16:creationId xmlns:a16="http://schemas.microsoft.com/office/drawing/2014/main" id="{C1C99CE5-EA0D-4274-8645-8E211FFD1E7E}"/>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8" name="テキスト ボックス 547">
          <a:extLst>
            <a:ext uri="{FF2B5EF4-FFF2-40B4-BE49-F238E27FC236}">
              <a16:creationId xmlns:a16="http://schemas.microsoft.com/office/drawing/2014/main" id="{1DFADA50-1237-43C0-830F-1FCD822392BB}"/>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a:extLst>
            <a:ext uri="{FF2B5EF4-FFF2-40B4-BE49-F238E27FC236}">
              <a16:creationId xmlns:a16="http://schemas.microsoft.com/office/drawing/2014/main" id="{13CF6582-28F4-4AB5-9D51-CFFD31BE8D36}"/>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0" name="テキスト ボックス 549">
          <a:extLst>
            <a:ext uri="{FF2B5EF4-FFF2-40B4-BE49-F238E27FC236}">
              <a16:creationId xmlns:a16="http://schemas.microsoft.com/office/drawing/2014/main" id="{01CC83D8-1F17-4E29-A6FB-6766DED45582}"/>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a:extLst>
            <a:ext uri="{FF2B5EF4-FFF2-40B4-BE49-F238E27FC236}">
              <a16:creationId xmlns:a16="http://schemas.microsoft.com/office/drawing/2014/main" id="{08E72489-4AD8-47CB-9450-976FE8A45496}"/>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552" name="直線コネクタ 551">
          <a:extLst>
            <a:ext uri="{FF2B5EF4-FFF2-40B4-BE49-F238E27FC236}">
              <a16:creationId xmlns:a16="http://schemas.microsoft.com/office/drawing/2014/main" id="{81A696DF-5D99-41B3-A75C-3FA582A27CD0}"/>
            </a:ext>
          </a:extLst>
        </xdr:cNvPr>
        <xdr:cNvCxnSpPr/>
      </xdr:nvCxnSpPr>
      <xdr:spPr>
        <a:xfrm flipV="1">
          <a:off x="14375764" y="1310259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553" name="【消防施設】&#10;有形固定資産減価償却率最小値テキスト">
          <a:extLst>
            <a:ext uri="{FF2B5EF4-FFF2-40B4-BE49-F238E27FC236}">
              <a16:creationId xmlns:a16="http://schemas.microsoft.com/office/drawing/2014/main" id="{8EB1E90C-AD20-4C3C-8C93-EE468D4674D0}"/>
            </a:ext>
          </a:extLst>
        </xdr:cNvPr>
        <xdr:cNvSpPr txBox="1"/>
      </xdr:nvSpPr>
      <xdr:spPr>
        <a:xfrm>
          <a:off x="14414500"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554" name="直線コネクタ 553">
          <a:extLst>
            <a:ext uri="{FF2B5EF4-FFF2-40B4-BE49-F238E27FC236}">
              <a16:creationId xmlns:a16="http://schemas.microsoft.com/office/drawing/2014/main" id="{BF22696C-D72B-4569-9B75-0314B6EC2070}"/>
            </a:ext>
          </a:extLst>
        </xdr:cNvPr>
        <xdr:cNvCxnSpPr/>
      </xdr:nvCxnSpPr>
      <xdr:spPr>
        <a:xfrm>
          <a:off x="14287500" y="14466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555" name="【消防施設】&#10;有形固定資産減価償却率最大値テキスト">
          <a:extLst>
            <a:ext uri="{FF2B5EF4-FFF2-40B4-BE49-F238E27FC236}">
              <a16:creationId xmlns:a16="http://schemas.microsoft.com/office/drawing/2014/main" id="{50EE2024-BA67-484C-9CDA-C8A85D9141B5}"/>
            </a:ext>
          </a:extLst>
        </xdr:cNvPr>
        <xdr:cNvSpPr txBox="1"/>
      </xdr:nvSpPr>
      <xdr:spPr>
        <a:xfrm>
          <a:off x="14414500" y="1288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556" name="直線コネクタ 555">
          <a:extLst>
            <a:ext uri="{FF2B5EF4-FFF2-40B4-BE49-F238E27FC236}">
              <a16:creationId xmlns:a16="http://schemas.microsoft.com/office/drawing/2014/main" id="{4ECCEBAD-9958-437D-98BB-6C7AE29DA5A2}"/>
            </a:ext>
          </a:extLst>
        </xdr:cNvPr>
        <xdr:cNvCxnSpPr/>
      </xdr:nvCxnSpPr>
      <xdr:spPr>
        <a:xfrm>
          <a:off x="14287500" y="13102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120666</xdr:rowOff>
    </xdr:from>
    <xdr:ext cx="405111" cy="259045"/>
    <xdr:sp macro="" textlink="">
      <xdr:nvSpPr>
        <xdr:cNvPr id="557" name="【消防施設】&#10;有形固定資産減価償却率平均値テキスト">
          <a:extLst>
            <a:ext uri="{FF2B5EF4-FFF2-40B4-BE49-F238E27FC236}">
              <a16:creationId xmlns:a16="http://schemas.microsoft.com/office/drawing/2014/main" id="{9D4C9142-A4C3-4EB3-80F0-3C66FB0B532C}"/>
            </a:ext>
          </a:extLst>
        </xdr:cNvPr>
        <xdr:cNvSpPr txBox="1"/>
      </xdr:nvSpPr>
      <xdr:spPr>
        <a:xfrm>
          <a:off x="14414500" y="1369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558" name="フローチャート: 判断 557">
          <a:extLst>
            <a:ext uri="{FF2B5EF4-FFF2-40B4-BE49-F238E27FC236}">
              <a16:creationId xmlns:a16="http://schemas.microsoft.com/office/drawing/2014/main" id="{92B3B47F-EFF3-49AC-B374-7EAC38053F69}"/>
            </a:ext>
          </a:extLst>
        </xdr:cNvPr>
        <xdr:cNvSpPr/>
      </xdr:nvSpPr>
      <xdr:spPr>
        <a:xfrm>
          <a:off x="14325600" y="1384426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559" name="フローチャート: 判断 558">
          <a:extLst>
            <a:ext uri="{FF2B5EF4-FFF2-40B4-BE49-F238E27FC236}">
              <a16:creationId xmlns:a16="http://schemas.microsoft.com/office/drawing/2014/main" id="{286616CF-4DA7-4E2A-9616-4F84EBB51459}"/>
            </a:ext>
          </a:extLst>
        </xdr:cNvPr>
        <xdr:cNvSpPr/>
      </xdr:nvSpPr>
      <xdr:spPr>
        <a:xfrm>
          <a:off x="13578840" y="13825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560" name="フローチャート: 判断 559">
          <a:extLst>
            <a:ext uri="{FF2B5EF4-FFF2-40B4-BE49-F238E27FC236}">
              <a16:creationId xmlns:a16="http://schemas.microsoft.com/office/drawing/2014/main" id="{6699D79F-A44B-4787-95A8-25F890826C02}"/>
            </a:ext>
          </a:extLst>
        </xdr:cNvPr>
        <xdr:cNvSpPr/>
      </xdr:nvSpPr>
      <xdr:spPr>
        <a:xfrm>
          <a:off x="12804140" y="1380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561" name="フローチャート: 判断 560">
          <a:extLst>
            <a:ext uri="{FF2B5EF4-FFF2-40B4-BE49-F238E27FC236}">
              <a16:creationId xmlns:a16="http://schemas.microsoft.com/office/drawing/2014/main" id="{D0A666C7-1C5B-46D1-972B-9CED36E9C40B}"/>
            </a:ext>
          </a:extLst>
        </xdr:cNvPr>
        <xdr:cNvSpPr/>
      </xdr:nvSpPr>
      <xdr:spPr>
        <a:xfrm>
          <a:off x="12029440" y="137623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562" name="フローチャート: 判断 561">
          <a:extLst>
            <a:ext uri="{FF2B5EF4-FFF2-40B4-BE49-F238E27FC236}">
              <a16:creationId xmlns:a16="http://schemas.microsoft.com/office/drawing/2014/main" id="{57900186-5955-47D2-A4DF-BABDA5ED0753}"/>
            </a:ext>
          </a:extLst>
        </xdr:cNvPr>
        <xdr:cNvSpPr/>
      </xdr:nvSpPr>
      <xdr:spPr>
        <a:xfrm>
          <a:off x="11231880" y="1386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26AA3E73-331F-48A1-B3D2-D8B4303009C7}"/>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4A084E7C-0141-409A-9069-C476E447E5D1}"/>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2299FD40-4752-4447-BC4E-2232E9396D18}"/>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E9765DC5-2151-4212-9FE8-CAA5E756CA3E}"/>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A01E9221-2FC7-4917-A98D-5D20BC88F535}"/>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105411</xdr:rowOff>
    </xdr:from>
    <xdr:to>
      <xdr:col>85</xdr:col>
      <xdr:colOff>177800</xdr:colOff>
      <xdr:row>83</xdr:row>
      <xdr:rowOff>35561</xdr:rowOff>
    </xdr:to>
    <xdr:sp macro="" textlink="">
      <xdr:nvSpPr>
        <xdr:cNvPr id="568" name="楕円 567">
          <a:extLst>
            <a:ext uri="{FF2B5EF4-FFF2-40B4-BE49-F238E27FC236}">
              <a16:creationId xmlns:a16="http://schemas.microsoft.com/office/drawing/2014/main" id="{6AC7D7BE-50E6-4637-BE9D-03CD419763D9}"/>
            </a:ext>
          </a:extLst>
        </xdr:cNvPr>
        <xdr:cNvSpPr/>
      </xdr:nvSpPr>
      <xdr:spPr>
        <a:xfrm>
          <a:off x="14325600" y="1385189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83838</xdr:rowOff>
    </xdr:from>
    <xdr:ext cx="405111" cy="259045"/>
    <xdr:sp macro="" textlink="">
      <xdr:nvSpPr>
        <xdr:cNvPr id="569" name="【消防施設】&#10;有形固定資産減価償却率該当値テキスト">
          <a:extLst>
            <a:ext uri="{FF2B5EF4-FFF2-40B4-BE49-F238E27FC236}">
              <a16:creationId xmlns:a16="http://schemas.microsoft.com/office/drawing/2014/main" id="{C2893842-F9BD-4D82-803A-8E6FA1261933}"/>
            </a:ext>
          </a:extLst>
        </xdr:cNvPr>
        <xdr:cNvSpPr txBox="1"/>
      </xdr:nvSpPr>
      <xdr:spPr>
        <a:xfrm>
          <a:off x="14414500" y="13830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71120</xdr:rowOff>
    </xdr:from>
    <xdr:to>
      <xdr:col>81</xdr:col>
      <xdr:colOff>101600</xdr:colOff>
      <xdr:row>83</xdr:row>
      <xdr:rowOff>1270</xdr:rowOff>
    </xdr:to>
    <xdr:sp macro="" textlink="">
      <xdr:nvSpPr>
        <xdr:cNvPr id="570" name="楕円 569">
          <a:extLst>
            <a:ext uri="{FF2B5EF4-FFF2-40B4-BE49-F238E27FC236}">
              <a16:creationId xmlns:a16="http://schemas.microsoft.com/office/drawing/2014/main" id="{2B03B0AF-FDC3-46B1-92AA-51B20BE978FD}"/>
            </a:ext>
          </a:extLst>
        </xdr:cNvPr>
        <xdr:cNvSpPr/>
      </xdr:nvSpPr>
      <xdr:spPr>
        <a:xfrm>
          <a:off x="13578840" y="13817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121920</xdr:rowOff>
    </xdr:from>
    <xdr:to>
      <xdr:col>85</xdr:col>
      <xdr:colOff>127000</xdr:colOff>
      <xdr:row>82</xdr:row>
      <xdr:rowOff>156211</xdr:rowOff>
    </xdr:to>
    <xdr:cxnSp macro="">
      <xdr:nvCxnSpPr>
        <xdr:cNvPr id="571" name="直線コネクタ 570">
          <a:extLst>
            <a:ext uri="{FF2B5EF4-FFF2-40B4-BE49-F238E27FC236}">
              <a16:creationId xmlns:a16="http://schemas.microsoft.com/office/drawing/2014/main" id="{292C13D0-7109-4741-9FF9-57685C0A6A8D}"/>
            </a:ext>
          </a:extLst>
        </xdr:cNvPr>
        <xdr:cNvCxnSpPr/>
      </xdr:nvCxnSpPr>
      <xdr:spPr>
        <a:xfrm>
          <a:off x="13629640" y="13868400"/>
          <a:ext cx="74676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57786</xdr:rowOff>
    </xdr:from>
    <xdr:to>
      <xdr:col>76</xdr:col>
      <xdr:colOff>165100</xdr:colOff>
      <xdr:row>82</xdr:row>
      <xdr:rowOff>159386</xdr:rowOff>
    </xdr:to>
    <xdr:sp macro="" textlink="">
      <xdr:nvSpPr>
        <xdr:cNvPr id="572" name="楕円 571">
          <a:extLst>
            <a:ext uri="{FF2B5EF4-FFF2-40B4-BE49-F238E27FC236}">
              <a16:creationId xmlns:a16="http://schemas.microsoft.com/office/drawing/2014/main" id="{FA81C109-B009-4FC7-9F5F-811C89AFE9D2}"/>
            </a:ext>
          </a:extLst>
        </xdr:cNvPr>
        <xdr:cNvSpPr/>
      </xdr:nvSpPr>
      <xdr:spPr>
        <a:xfrm>
          <a:off x="12804140" y="1380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108586</xdr:rowOff>
    </xdr:from>
    <xdr:to>
      <xdr:col>81</xdr:col>
      <xdr:colOff>50800</xdr:colOff>
      <xdr:row>82</xdr:row>
      <xdr:rowOff>121920</xdr:rowOff>
    </xdr:to>
    <xdr:cxnSp macro="">
      <xdr:nvCxnSpPr>
        <xdr:cNvPr id="573" name="直線コネクタ 572">
          <a:extLst>
            <a:ext uri="{FF2B5EF4-FFF2-40B4-BE49-F238E27FC236}">
              <a16:creationId xmlns:a16="http://schemas.microsoft.com/office/drawing/2014/main" id="{44B58DD0-B0F9-42B0-9C10-7CB7437350D9}"/>
            </a:ext>
          </a:extLst>
        </xdr:cNvPr>
        <xdr:cNvCxnSpPr/>
      </xdr:nvCxnSpPr>
      <xdr:spPr>
        <a:xfrm>
          <a:off x="12854940" y="13855066"/>
          <a:ext cx="7747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73025</xdr:rowOff>
    </xdr:from>
    <xdr:to>
      <xdr:col>72</xdr:col>
      <xdr:colOff>38100</xdr:colOff>
      <xdr:row>83</xdr:row>
      <xdr:rowOff>3175</xdr:rowOff>
    </xdr:to>
    <xdr:sp macro="" textlink="">
      <xdr:nvSpPr>
        <xdr:cNvPr id="574" name="楕円 573">
          <a:extLst>
            <a:ext uri="{FF2B5EF4-FFF2-40B4-BE49-F238E27FC236}">
              <a16:creationId xmlns:a16="http://schemas.microsoft.com/office/drawing/2014/main" id="{3BFA538D-19BA-404D-83AB-E8A42D4D685F}"/>
            </a:ext>
          </a:extLst>
        </xdr:cNvPr>
        <xdr:cNvSpPr/>
      </xdr:nvSpPr>
      <xdr:spPr>
        <a:xfrm>
          <a:off x="12029440" y="13819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108586</xdr:rowOff>
    </xdr:from>
    <xdr:to>
      <xdr:col>76</xdr:col>
      <xdr:colOff>114300</xdr:colOff>
      <xdr:row>82</xdr:row>
      <xdr:rowOff>123825</xdr:rowOff>
    </xdr:to>
    <xdr:cxnSp macro="">
      <xdr:nvCxnSpPr>
        <xdr:cNvPr id="575" name="直線コネクタ 574">
          <a:extLst>
            <a:ext uri="{FF2B5EF4-FFF2-40B4-BE49-F238E27FC236}">
              <a16:creationId xmlns:a16="http://schemas.microsoft.com/office/drawing/2014/main" id="{831235A2-B917-4D9B-A95F-C76CE94B099B}"/>
            </a:ext>
          </a:extLst>
        </xdr:cNvPr>
        <xdr:cNvCxnSpPr/>
      </xdr:nvCxnSpPr>
      <xdr:spPr>
        <a:xfrm flipV="1">
          <a:off x="12072620" y="13855066"/>
          <a:ext cx="78232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40639</xdr:rowOff>
    </xdr:from>
    <xdr:to>
      <xdr:col>67</xdr:col>
      <xdr:colOff>101600</xdr:colOff>
      <xdr:row>82</xdr:row>
      <xdr:rowOff>142239</xdr:rowOff>
    </xdr:to>
    <xdr:sp macro="" textlink="">
      <xdr:nvSpPr>
        <xdr:cNvPr id="576" name="楕円 575">
          <a:extLst>
            <a:ext uri="{FF2B5EF4-FFF2-40B4-BE49-F238E27FC236}">
              <a16:creationId xmlns:a16="http://schemas.microsoft.com/office/drawing/2014/main" id="{CBBB07E4-D36A-407C-B912-8CEB4EDB8992}"/>
            </a:ext>
          </a:extLst>
        </xdr:cNvPr>
        <xdr:cNvSpPr/>
      </xdr:nvSpPr>
      <xdr:spPr>
        <a:xfrm>
          <a:off x="11231880" y="1378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91439</xdr:rowOff>
    </xdr:from>
    <xdr:to>
      <xdr:col>71</xdr:col>
      <xdr:colOff>177800</xdr:colOff>
      <xdr:row>82</xdr:row>
      <xdr:rowOff>123825</xdr:rowOff>
    </xdr:to>
    <xdr:cxnSp macro="">
      <xdr:nvCxnSpPr>
        <xdr:cNvPr id="577" name="直線コネクタ 576">
          <a:extLst>
            <a:ext uri="{FF2B5EF4-FFF2-40B4-BE49-F238E27FC236}">
              <a16:creationId xmlns:a16="http://schemas.microsoft.com/office/drawing/2014/main" id="{4C4048D6-2784-45C7-BE9E-FB57A4739847}"/>
            </a:ext>
          </a:extLst>
        </xdr:cNvPr>
        <xdr:cNvCxnSpPr/>
      </xdr:nvCxnSpPr>
      <xdr:spPr>
        <a:xfrm>
          <a:off x="11282680" y="13837919"/>
          <a:ext cx="78994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xdr:rowOff>
    </xdr:from>
    <xdr:ext cx="405111" cy="259045"/>
    <xdr:sp macro="" textlink="">
      <xdr:nvSpPr>
        <xdr:cNvPr id="578" name="n_1aveValue【消防施設】&#10;有形固定資産減価償却率">
          <a:extLst>
            <a:ext uri="{FF2B5EF4-FFF2-40B4-BE49-F238E27FC236}">
              <a16:creationId xmlns:a16="http://schemas.microsoft.com/office/drawing/2014/main" id="{3F4FF8A3-4BC0-4370-93D1-3E01C3949793}"/>
            </a:ext>
          </a:extLst>
        </xdr:cNvPr>
        <xdr:cNvSpPr txBox="1"/>
      </xdr:nvSpPr>
      <xdr:spPr>
        <a:xfrm>
          <a:off x="13437244" y="13914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2557</xdr:rowOff>
    </xdr:from>
    <xdr:ext cx="405111" cy="259045"/>
    <xdr:sp macro="" textlink="">
      <xdr:nvSpPr>
        <xdr:cNvPr id="579" name="n_2aveValue【消防施設】&#10;有形固定資産減価償却率">
          <a:extLst>
            <a:ext uri="{FF2B5EF4-FFF2-40B4-BE49-F238E27FC236}">
              <a16:creationId xmlns:a16="http://schemas.microsoft.com/office/drawing/2014/main" id="{A137F9AD-9B76-4FFD-A52B-D1DFCB0D78EF}"/>
            </a:ext>
          </a:extLst>
        </xdr:cNvPr>
        <xdr:cNvSpPr txBox="1"/>
      </xdr:nvSpPr>
      <xdr:spPr>
        <a:xfrm>
          <a:off x="126752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134002</xdr:rowOff>
    </xdr:from>
    <xdr:ext cx="405111" cy="259045"/>
    <xdr:sp macro="" textlink="">
      <xdr:nvSpPr>
        <xdr:cNvPr id="580" name="n_3aveValue【消防施設】&#10;有形固定資産減価償却率">
          <a:extLst>
            <a:ext uri="{FF2B5EF4-FFF2-40B4-BE49-F238E27FC236}">
              <a16:creationId xmlns:a16="http://schemas.microsoft.com/office/drawing/2014/main" id="{8E20A470-590D-4E7D-940D-136C5BBD1758}"/>
            </a:ext>
          </a:extLst>
        </xdr:cNvPr>
        <xdr:cNvSpPr txBox="1"/>
      </xdr:nvSpPr>
      <xdr:spPr>
        <a:xfrm>
          <a:off x="11900544" y="1354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41927</xdr:rowOff>
    </xdr:from>
    <xdr:ext cx="405111" cy="259045"/>
    <xdr:sp macro="" textlink="">
      <xdr:nvSpPr>
        <xdr:cNvPr id="581" name="n_4aveValue【消防施設】&#10;有形固定資産減価償却率">
          <a:extLst>
            <a:ext uri="{FF2B5EF4-FFF2-40B4-BE49-F238E27FC236}">
              <a16:creationId xmlns:a16="http://schemas.microsoft.com/office/drawing/2014/main" id="{C4F1681F-4A1C-48F6-96E2-49DB5C23CA24}"/>
            </a:ext>
          </a:extLst>
        </xdr:cNvPr>
        <xdr:cNvSpPr txBox="1"/>
      </xdr:nvSpPr>
      <xdr:spPr>
        <a:xfrm>
          <a:off x="1110298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17797</xdr:rowOff>
    </xdr:from>
    <xdr:ext cx="405111" cy="259045"/>
    <xdr:sp macro="" textlink="">
      <xdr:nvSpPr>
        <xdr:cNvPr id="582" name="n_1mainValue【消防施設】&#10;有形固定資産減価償却率">
          <a:extLst>
            <a:ext uri="{FF2B5EF4-FFF2-40B4-BE49-F238E27FC236}">
              <a16:creationId xmlns:a16="http://schemas.microsoft.com/office/drawing/2014/main" id="{F47B5951-8DAD-4654-AB0A-341AFE1E1408}"/>
            </a:ext>
          </a:extLst>
        </xdr:cNvPr>
        <xdr:cNvSpPr txBox="1"/>
      </xdr:nvSpPr>
      <xdr:spPr>
        <a:xfrm>
          <a:off x="13437244" y="1359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150513</xdr:rowOff>
    </xdr:from>
    <xdr:ext cx="405111" cy="259045"/>
    <xdr:sp macro="" textlink="">
      <xdr:nvSpPr>
        <xdr:cNvPr id="583" name="n_2mainValue【消防施設】&#10;有形固定資産減価償却率">
          <a:extLst>
            <a:ext uri="{FF2B5EF4-FFF2-40B4-BE49-F238E27FC236}">
              <a16:creationId xmlns:a16="http://schemas.microsoft.com/office/drawing/2014/main" id="{7176BE4A-981D-408F-95DF-C88104EA189A}"/>
            </a:ext>
          </a:extLst>
        </xdr:cNvPr>
        <xdr:cNvSpPr txBox="1"/>
      </xdr:nvSpPr>
      <xdr:spPr>
        <a:xfrm>
          <a:off x="12675244" y="1389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165752</xdr:rowOff>
    </xdr:from>
    <xdr:ext cx="405111" cy="259045"/>
    <xdr:sp macro="" textlink="">
      <xdr:nvSpPr>
        <xdr:cNvPr id="584" name="n_3mainValue【消防施設】&#10;有形固定資産減価償却率">
          <a:extLst>
            <a:ext uri="{FF2B5EF4-FFF2-40B4-BE49-F238E27FC236}">
              <a16:creationId xmlns:a16="http://schemas.microsoft.com/office/drawing/2014/main" id="{B69E55B2-C507-43E5-8282-408BCA899CEE}"/>
            </a:ext>
          </a:extLst>
        </xdr:cNvPr>
        <xdr:cNvSpPr txBox="1"/>
      </xdr:nvSpPr>
      <xdr:spPr>
        <a:xfrm>
          <a:off x="11900544" y="1391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158766</xdr:rowOff>
    </xdr:from>
    <xdr:ext cx="405111" cy="259045"/>
    <xdr:sp macro="" textlink="">
      <xdr:nvSpPr>
        <xdr:cNvPr id="585" name="n_4mainValue【消防施設】&#10;有形固定資産減価償却率">
          <a:extLst>
            <a:ext uri="{FF2B5EF4-FFF2-40B4-BE49-F238E27FC236}">
              <a16:creationId xmlns:a16="http://schemas.microsoft.com/office/drawing/2014/main" id="{98E95349-BC0C-47D5-B564-441A6D36F5B9}"/>
            </a:ext>
          </a:extLst>
        </xdr:cNvPr>
        <xdr:cNvSpPr txBox="1"/>
      </xdr:nvSpPr>
      <xdr:spPr>
        <a:xfrm>
          <a:off x="1110298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9D9C6645-3AE7-48FF-AFDE-D6F6BAA4F508}"/>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6FDC6DBF-432E-4622-B6A0-D263F94FA83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FDEFF8EA-175D-433C-B5B1-244364077287}"/>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98A9C4AF-04BB-4EE9-8921-F6C65FE5B2F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309C2B88-90C4-4E90-8A24-408A08D0756D}"/>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178D57BB-D5CB-43E7-BB5C-B94DEDC073F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492A83B4-1BEE-4289-9A18-75C4EF2240F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A8889289-5F7F-45F6-AB91-E27CFBB8F05C}"/>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0D4EE706-EF77-4FBE-8D6E-589AD6528FBC}"/>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A7658702-63E9-4CEC-9591-FCEF46F7527D}"/>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6" name="直線コネクタ 595">
          <a:extLst>
            <a:ext uri="{FF2B5EF4-FFF2-40B4-BE49-F238E27FC236}">
              <a16:creationId xmlns:a16="http://schemas.microsoft.com/office/drawing/2014/main" id="{FFD90442-E5C8-4B77-987D-08C55420AD39}"/>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7" name="テキスト ボックス 596">
          <a:extLst>
            <a:ext uri="{FF2B5EF4-FFF2-40B4-BE49-F238E27FC236}">
              <a16:creationId xmlns:a16="http://schemas.microsoft.com/office/drawing/2014/main" id="{DC5457C4-90F0-45EE-95E0-98D019AF3618}"/>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8" name="直線コネクタ 597">
          <a:extLst>
            <a:ext uri="{FF2B5EF4-FFF2-40B4-BE49-F238E27FC236}">
              <a16:creationId xmlns:a16="http://schemas.microsoft.com/office/drawing/2014/main" id="{D7C78CB1-0FC4-4EA2-98E5-5B8A7D11AF8A}"/>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9" name="テキスト ボックス 598">
          <a:extLst>
            <a:ext uri="{FF2B5EF4-FFF2-40B4-BE49-F238E27FC236}">
              <a16:creationId xmlns:a16="http://schemas.microsoft.com/office/drawing/2014/main" id="{1663FD75-B3F8-4ABB-9E83-4C2A31DDC2B7}"/>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0" name="直線コネクタ 599">
          <a:extLst>
            <a:ext uri="{FF2B5EF4-FFF2-40B4-BE49-F238E27FC236}">
              <a16:creationId xmlns:a16="http://schemas.microsoft.com/office/drawing/2014/main" id="{0B35F841-66E6-40CF-BA2F-9CD2563DA23A}"/>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1" name="テキスト ボックス 600">
          <a:extLst>
            <a:ext uri="{FF2B5EF4-FFF2-40B4-BE49-F238E27FC236}">
              <a16:creationId xmlns:a16="http://schemas.microsoft.com/office/drawing/2014/main" id="{42162C0D-7FA7-4A89-B33D-E4FED8F9101E}"/>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2" name="直線コネクタ 601">
          <a:extLst>
            <a:ext uri="{FF2B5EF4-FFF2-40B4-BE49-F238E27FC236}">
              <a16:creationId xmlns:a16="http://schemas.microsoft.com/office/drawing/2014/main" id="{090ABB8E-BCA3-4BF7-9507-0937AC4E55D6}"/>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3" name="テキスト ボックス 602">
          <a:extLst>
            <a:ext uri="{FF2B5EF4-FFF2-40B4-BE49-F238E27FC236}">
              <a16:creationId xmlns:a16="http://schemas.microsoft.com/office/drawing/2014/main" id="{4D2224D2-C757-4A11-A2F1-960F9EA4223F}"/>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887F5DB2-E647-4200-A44C-C8046D34D442}"/>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5E8FC5C3-48DB-4DF0-BE68-DE1FB7614135}"/>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消防施設】&#10;一人当たり面積グラフ枠">
          <a:extLst>
            <a:ext uri="{FF2B5EF4-FFF2-40B4-BE49-F238E27FC236}">
              <a16:creationId xmlns:a16="http://schemas.microsoft.com/office/drawing/2014/main" id="{0FF244CF-59F6-4366-8B11-A609AA846B2A}"/>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607" name="直線コネクタ 606">
          <a:extLst>
            <a:ext uri="{FF2B5EF4-FFF2-40B4-BE49-F238E27FC236}">
              <a16:creationId xmlns:a16="http://schemas.microsoft.com/office/drawing/2014/main" id="{6F579A10-9EA3-4FE5-85F9-8A8DD5026385}"/>
            </a:ext>
          </a:extLst>
        </xdr:cNvPr>
        <xdr:cNvCxnSpPr/>
      </xdr:nvCxnSpPr>
      <xdr:spPr>
        <a:xfrm flipV="1">
          <a:off x="19509104" y="13177114"/>
          <a:ext cx="0" cy="1267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608" name="【消防施設】&#10;一人当たり面積最小値テキスト">
          <a:extLst>
            <a:ext uri="{FF2B5EF4-FFF2-40B4-BE49-F238E27FC236}">
              <a16:creationId xmlns:a16="http://schemas.microsoft.com/office/drawing/2014/main" id="{DCBA1D0F-2E8E-4F0E-8933-8B3FE35475EB}"/>
            </a:ext>
          </a:extLst>
        </xdr:cNvPr>
        <xdr:cNvSpPr txBox="1"/>
      </xdr:nvSpPr>
      <xdr:spPr>
        <a:xfrm>
          <a:off x="19547840" y="1444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609" name="直線コネクタ 608">
          <a:extLst>
            <a:ext uri="{FF2B5EF4-FFF2-40B4-BE49-F238E27FC236}">
              <a16:creationId xmlns:a16="http://schemas.microsoft.com/office/drawing/2014/main" id="{29FD0A07-3C54-4EF6-AD6E-628E6B40DB15}"/>
            </a:ext>
          </a:extLst>
        </xdr:cNvPr>
        <xdr:cNvCxnSpPr/>
      </xdr:nvCxnSpPr>
      <xdr:spPr>
        <a:xfrm>
          <a:off x="19443700" y="144441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610" name="【消防施設】&#10;一人当たり面積最大値テキスト">
          <a:extLst>
            <a:ext uri="{FF2B5EF4-FFF2-40B4-BE49-F238E27FC236}">
              <a16:creationId xmlns:a16="http://schemas.microsoft.com/office/drawing/2014/main" id="{F7DD8446-BE73-47C6-A72A-4DD5ABC8A33D}"/>
            </a:ext>
          </a:extLst>
        </xdr:cNvPr>
        <xdr:cNvSpPr txBox="1"/>
      </xdr:nvSpPr>
      <xdr:spPr>
        <a:xfrm>
          <a:off x="19547840" y="1295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611" name="直線コネクタ 610">
          <a:extLst>
            <a:ext uri="{FF2B5EF4-FFF2-40B4-BE49-F238E27FC236}">
              <a16:creationId xmlns:a16="http://schemas.microsoft.com/office/drawing/2014/main" id="{20309EED-F0F5-473B-85FB-63BEAA0FAECF}"/>
            </a:ext>
          </a:extLst>
        </xdr:cNvPr>
        <xdr:cNvCxnSpPr/>
      </xdr:nvCxnSpPr>
      <xdr:spPr>
        <a:xfrm>
          <a:off x="19443700" y="131771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76013</xdr:rowOff>
    </xdr:from>
    <xdr:ext cx="469744" cy="259045"/>
    <xdr:sp macro="" textlink="">
      <xdr:nvSpPr>
        <xdr:cNvPr id="612" name="【消防施設】&#10;一人当たり面積平均値テキスト">
          <a:extLst>
            <a:ext uri="{FF2B5EF4-FFF2-40B4-BE49-F238E27FC236}">
              <a16:creationId xmlns:a16="http://schemas.microsoft.com/office/drawing/2014/main" id="{5C19DC65-5543-4FF4-9BF1-895905B5387A}"/>
            </a:ext>
          </a:extLst>
        </xdr:cNvPr>
        <xdr:cNvSpPr txBox="1"/>
      </xdr:nvSpPr>
      <xdr:spPr>
        <a:xfrm>
          <a:off x="19547840" y="14157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613" name="フローチャート: 判断 612">
          <a:extLst>
            <a:ext uri="{FF2B5EF4-FFF2-40B4-BE49-F238E27FC236}">
              <a16:creationId xmlns:a16="http://schemas.microsoft.com/office/drawing/2014/main" id="{22D0F481-D921-43AF-AF99-55419B64FDAD}"/>
            </a:ext>
          </a:extLst>
        </xdr:cNvPr>
        <xdr:cNvSpPr/>
      </xdr:nvSpPr>
      <xdr:spPr>
        <a:xfrm>
          <a:off x="19458940" y="1430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614" name="フローチャート: 判断 613">
          <a:extLst>
            <a:ext uri="{FF2B5EF4-FFF2-40B4-BE49-F238E27FC236}">
              <a16:creationId xmlns:a16="http://schemas.microsoft.com/office/drawing/2014/main" id="{B8CCD45B-9C20-4DAB-94A9-76BDC05520D2}"/>
            </a:ext>
          </a:extLst>
        </xdr:cNvPr>
        <xdr:cNvSpPr/>
      </xdr:nvSpPr>
      <xdr:spPr>
        <a:xfrm>
          <a:off x="18735040" y="143025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615" name="フローチャート: 判断 614">
          <a:extLst>
            <a:ext uri="{FF2B5EF4-FFF2-40B4-BE49-F238E27FC236}">
              <a16:creationId xmlns:a16="http://schemas.microsoft.com/office/drawing/2014/main" id="{52584F41-4BBC-4693-A78F-938AB955040E}"/>
            </a:ext>
          </a:extLst>
        </xdr:cNvPr>
        <xdr:cNvSpPr/>
      </xdr:nvSpPr>
      <xdr:spPr>
        <a:xfrm>
          <a:off x="17937480" y="1430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616" name="フローチャート: 判断 615">
          <a:extLst>
            <a:ext uri="{FF2B5EF4-FFF2-40B4-BE49-F238E27FC236}">
              <a16:creationId xmlns:a16="http://schemas.microsoft.com/office/drawing/2014/main" id="{F2B2CB6F-5601-4379-A226-CC56B64C2C8C}"/>
            </a:ext>
          </a:extLst>
        </xdr:cNvPr>
        <xdr:cNvSpPr/>
      </xdr:nvSpPr>
      <xdr:spPr>
        <a:xfrm>
          <a:off x="17162780" y="1430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617" name="フローチャート: 判断 616">
          <a:extLst>
            <a:ext uri="{FF2B5EF4-FFF2-40B4-BE49-F238E27FC236}">
              <a16:creationId xmlns:a16="http://schemas.microsoft.com/office/drawing/2014/main" id="{FED6023B-1605-4D9C-A33B-9388344EAFCE}"/>
            </a:ext>
          </a:extLst>
        </xdr:cNvPr>
        <xdr:cNvSpPr/>
      </xdr:nvSpPr>
      <xdr:spPr>
        <a:xfrm>
          <a:off x="16388080" y="143039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309E8866-2899-4C88-9FF2-D7F0A628E10A}"/>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914131BC-59E5-49A0-8493-394CC4EAF79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DA6E705A-1A28-4A14-B523-3C6974E7DFF7}"/>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5F4FDD0B-FFAC-4BE5-AF33-092B4DDBD7F5}"/>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39BA57C4-79A1-41E6-BB75-0D17506BB57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75997</xdr:rowOff>
    </xdr:from>
    <xdr:to>
      <xdr:col>116</xdr:col>
      <xdr:colOff>114300</xdr:colOff>
      <xdr:row>86</xdr:row>
      <xdr:rowOff>6147</xdr:rowOff>
    </xdr:to>
    <xdr:sp macro="" textlink="">
      <xdr:nvSpPr>
        <xdr:cNvPr id="623" name="楕円 622">
          <a:extLst>
            <a:ext uri="{FF2B5EF4-FFF2-40B4-BE49-F238E27FC236}">
              <a16:creationId xmlns:a16="http://schemas.microsoft.com/office/drawing/2014/main" id="{8A52D3F7-87AB-4997-BA95-07CEE036CBD5}"/>
            </a:ext>
          </a:extLst>
        </xdr:cNvPr>
        <xdr:cNvSpPr/>
      </xdr:nvSpPr>
      <xdr:spPr>
        <a:xfrm>
          <a:off x="19458940" y="143253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31564</xdr:rowOff>
    </xdr:from>
    <xdr:ext cx="469744" cy="259045"/>
    <xdr:sp macro="" textlink="">
      <xdr:nvSpPr>
        <xdr:cNvPr id="624" name="【消防施設】&#10;一人当たり面積該当値テキスト">
          <a:extLst>
            <a:ext uri="{FF2B5EF4-FFF2-40B4-BE49-F238E27FC236}">
              <a16:creationId xmlns:a16="http://schemas.microsoft.com/office/drawing/2014/main" id="{478E407F-1A19-4D36-BDB6-CFBC894AF74C}"/>
            </a:ext>
          </a:extLst>
        </xdr:cNvPr>
        <xdr:cNvSpPr txBox="1"/>
      </xdr:nvSpPr>
      <xdr:spPr>
        <a:xfrm>
          <a:off x="19547840" y="1428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75997</xdr:rowOff>
    </xdr:from>
    <xdr:to>
      <xdr:col>112</xdr:col>
      <xdr:colOff>38100</xdr:colOff>
      <xdr:row>86</xdr:row>
      <xdr:rowOff>6147</xdr:rowOff>
    </xdr:to>
    <xdr:sp macro="" textlink="">
      <xdr:nvSpPr>
        <xdr:cNvPr id="625" name="楕円 624">
          <a:extLst>
            <a:ext uri="{FF2B5EF4-FFF2-40B4-BE49-F238E27FC236}">
              <a16:creationId xmlns:a16="http://schemas.microsoft.com/office/drawing/2014/main" id="{D06C9E01-D0BC-4AF1-A99A-5F2996CA7618}"/>
            </a:ext>
          </a:extLst>
        </xdr:cNvPr>
        <xdr:cNvSpPr/>
      </xdr:nvSpPr>
      <xdr:spPr>
        <a:xfrm>
          <a:off x="18735040" y="143253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126797</xdr:rowOff>
    </xdr:from>
    <xdr:to>
      <xdr:col>116</xdr:col>
      <xdr:colOff>63500</xdr:colOff>
      <xdr:row>85</xdr:row>
      <xdr:rowOff>126797</xdr:rowOff>
    </xdr:to>
    <xdr:cxnSp macro="">
      <xdr:nvCxnSpPr>
        <xdr:cNvPr id="626" name="直線コネクタ 625">
          <a:extLst>
            <a:ext uri="{FF2B5EF4-FFF2-40B4-BE49-F238E27FC236}">
              <a16:creationId xmlns:a16="http://schemas.microsoft.com/office/drawing/2014/main" id="{4FC71E1B-1B16-4067-A328-586DF1048C17}"/>
            </a:ext>
          </a:extLst>
        </xdr:cNvPr>
        <xdr:cNvCxnSpPr/>
      </xdr:nvCxnSpPr>
      <xdr:spPr>
        <a:xfrm>
          <a:off x="18778220" y="14376197"/>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79654</xdr:rowOff>
    </xdr:from>
    <xdr:to>
      <xdr:col>107</xdr:col>
      <xdr:colOff>101600</xdr:colOff>
      <xdr:row>86</xdr:row>
      <xdr:rowOff>9804</xdr:rowOff>
    </xdr:to>
    <xdr:sp macro="" textlink="">
      <xdr:nvSpPr>
        <xdr:cNvPr id="627" name="楕円 626">
          <a:extLst>
            <a:ext uri="{FF2B5EF4-FFF2-40B4-BE49-F238E27FC236}">
              <a16:creationId xmlns:a16="http://schemas.microsoft.com/office/drawing/2014/main" id="{56C00950-5BDC-40A2-A104-96B3AE36372A}"/>
            </a:ext>
          </a:extLst>
        </xdr:cNvPr>
        <xdr:cNvSpPr/>
      </xdr:nvSpPr>
      <xdr:spPr>
        <a:xfrm>
          <a:off x="17937480" y="143290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126797</xdr:rowOff>
    </xdr:from>
    <xdr:to>
      <xdr:col>111</xdr:col>
      <xdr:colOff>177800</xdr:colOff>
      <xdr:row>85</xdr:row>
      <xdr:rowOff>130454</xdr:rowOff>
    </xdr:to>
    <xdr:cxnSp macro="">
      <xdr:nvCxnSpPr>
        <xdr:cNvPr id="628" name="直線コネクタ 627">
          <a:extLst>
            <a:ext uri="{FF2B5EF4-FFF2-40B4-BE49-F238E27FC236}">
              <a16:creationId xmlns:a16="http://schemas.microsoft.com/office/drawing/2014/main" id="{EC4F56A6-3CD0-4D5A-A602-D39D05EDAA79}"/>
            </a:ext>
          </a:extLst>
        </xdr:cNvPr>
        <xdr:cNvCxnSpPr/>
      </xdr:nvCxnSpPr>
      <xdr:spPr>
        <a:xfrm flipV="1">
          <a:off x="17988280" y="14376197"/>
          <a:ext cx="78994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80569</xdr:rowOff>
    </xdr:from>
    <xdr:to>
      <xdr:col>102</xdr:col>
      <xdr:colOff>165100</xdr:colOff>
      <xdr:row>86</xdr:row>
      <xdr:rowOff>10719</xdr:rowOff>
    </xdr:to>
    <xdr:sp macro="" textlink="">
      <xdr:nvSpPr>
        <xdr:cNvPr id="629" name="楕円 628">
          <a:extLst>
            <a:ext uri="{FF2B5EF4-FFF2-40B4-BE49-F238E27FC236}">
              <a16:creationId xmlns:a16="http://schemas.microsoft.com/office/drawing/2014/main" id="{30649F74-D7A0-4113-BC98-8F9BB3F73384}"/>
            </a:ext>
          </a:extLst>
        </xdr:cNvPr>
        <xdr:cNvSpPr/>
      </xdr:nvSpPr>
      <xdr:spPr>
        <a:xfrm>
          <a:off x="17162780" y="14329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130454</xdr:rowOff>
    </xdr:from>
    <xdr:to>
      <xdr:col>107</xdr:col>
      <xdr:colOff>50800</xdr:colOff>
      <xdr:row>85</xdr:row>
      <xdr:rowOff>131369</xdr:rowOff>
    </xdr:to>
    <xdr:cxnSp macro="">
      <xdr:nvCxnSpPr>
        <xdr:cNvPr id="630" name="直線コネクタ 629">
          <a:extLst>
            <a:ext uri="{FF2B5EF4-FFF2-40B4-BE49-F238E27FC236}">
              <a16:creationId xmlns:a16="http://schemas.microsoft.com/office/drawing/2014/main" id="{C7F57D9D-34A4-4C36-9D9F-DE6E79BAE2D7}"/>
            </a:ext>
          </a:extLst>
        </xdr:cNvPr>
        <xdr:cNvCxnSpPr/>
      </xdr:nvCxnSpPr>
      <xdr:spPr>
        <a:xfrm flipV="1">
          <a:off x="17213580" y="14379854"/>
          <a:ext cx="7747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80569</xdr:rowOff>
    </xdr:from>
    <xdr:to>
      <xdr:col>98</xdr:col>
      <xdr:colOff>38100</xdr:colOff>
      <xdr:row>86</xdr:row>
      <xdr:rowOff>10719</xdr:rowOff>
    </xdr:to>
    <xdr:sp macro="" textlink="">
      <xdr:nvSpPr>
        <xdr:cNvPr id="631" name="楕円 630">
          <a:extLst>
            <a:ext uri="{FF2B5EF4-FFF2-40B4-BE49-F238E27FC236}">
              <a16:creationId xmlns:a16="http://schemas.microsoft.com/office/drawing/2014/main" id="{4A6ED6F4-68D7-4E6B-BBCA-8260309A9E43}"/>
            </a:ext>
          </a:extLst>
        </xdr:cNvPr>
        <xdr:cNvSpPr/>
      </xdr:nvSpPr>
      <xdr:spPr>
        <a:xfrm>
          <a:off x="16388080" y="143299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131369</xdr:rowOff>
    </xdr:from>
    <xdr:to>
      <xdr:col>102</xdr:col>
      <xdr:colOff>114300</xdr:colOff>
      <xdr:row>85</xdr:row>
      <xdr:rowOff>131369</xdr:rowOff>
    </xdr:to>
    <xdr:cxnSp macro="">
      <xdr:nvCxnSpPr>
        <xdr:cNvPr id="632" name="直線コネクタ 631">
          <a:extLst>
            <a:ext uri="{FF2B5EF4-FFF2-40B4-BE49-F238E27FC236}">
              <a16:creationId xmlns:a16="http://schemas.microsoft.com/office/drawing/2014/main" id="{45013359-34AC-40FC-A320-8E34275DCE8A}"/>
            </a:ext>
          </a:extLst>
        </xdr:cNvPr>
        <xdr:cNvCxnSpPr/>
      </xdr:nvCxnSpPr>
      <xdr:spPr>
        <a:xfrm>
          <a:off x="16431260" y="1438076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633" name="n_1aveValue【消防施設】&#10;一人当たり面積">
          <a:extLst>
            <a:ext uri="{FF2B5EF4-FFF2-40B4-BE49-F238E27FC236}">
              <a16:creationId xmlns:a16="http://schemas.microsoft.com/office/drawing/2014/main" id="{AB01F86C-33A7-4728-8D74-54842DFE1A04}"/>
            </a:ext>
          </a:extLst>
        </xdr:cNvPr>
        <xdr:cNvSpPr txBox="1"/>
      </xdr:nvSpPr>
      <xdr:spPr>
        <a:xfrm>
          <a:off x="18561127" y="1408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5300</xdr:rowOff>
    </xdr:from>
    <xdr:ext cx="469744" cy="259045"/>
    <xdr:sp macro="" textlink="">
      <xdr:nvSpPr>
        <xdr:cNvPr id="634" name="n_2aveValue【消防施設】&#10;一人当たり面積">
          <a:extLst>
            <a:ext uri="{FF2B5EF4-FFF2-40B4-BE49-F238E27FC236}">
              <a16:creationId xmlns:a16="http://schemas.microsoft.com/office/drawing/2014/main" id="{BC2DD0F5-E4E0-4E26-9030-2F1E9A79B67A}"/>
            </a:ext>
          </a:extLst>
        </xdr:cNvPr>
        <xdr:cNvSpPr txBox="1"/>
      </xdr:nvSpPr>
      <xdr:spPr>
        <a:xfrm>
          <a:off x="17776267" y="1408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170350</xdr:rowOff>
    </xdr:from>
    <xdr:ext cx="469744" cy="259045"/>
    <xdr:sp macro="" textlink="">
      <xdr:nvSpPr>
        <xdr:cNvPr id="635" name="n_3aveValue【消防施設】&#10;一人当たり面積">
          <a:extLst>
            <a:ext uri="{FF2B5EF4-FFF2-40B4-BE49-F238E27FC236}">
              <a16:creationId xmlns:a16="http://schemas.microsoft.com/office/drawing/2014/main" id="{4E451F74-8304-4B2F-8B00-36464BBE543B}"/>
            </a:ext>
          </a:extLst>
        </xdr:cNvPr>
        <xdr:cNvSpPr txBox="1"/>
      </xdr:nvSpPr>
      <xdr:spPr>
        <a:xfrm>
          <a:off x="17001567" y="140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1185</xdr:rowOff>
    </xdr:from>
    <xdr:ext cx="469744" cy="259045"/>
    <xdr:sp macro="" textlink="">
      <xdr:nvSpPr>
        <xdr:cNvPr id="636" name="n_4aveValue【消防施設】&#10;一人当たり面積">
          <a:extLst>
            <a:ext uri="{FF2B5EF4-FFF2-40B4-BE49-F238E27FC236}">
              <a16:creationId xmlns:a16="http://schemas.microsoft.com/office/drawing/2014/main" id="{6E2B1ED6-2523-4F89-B69A-74F3EA5DA0B6}"/>
            </a:ext>
          </a:extLst>
        </xdr:cNvPr>
        <xdr:cNvSpPr txBox="1"/>
      </xdr:nvSpPr>
      <xdr:spPr>
        <a:xfrm>
          <a:off x="16226867" y="1408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168724</xdr:rowOff>
    </xdr:from>
    <xdr:ext cx="469744" cy="259045"/>
    <xdr:sp macro="" textlink="">
      <xdr:nvSpPr>
        <xdr:cNvPr id="637" name="n_1mainValue【消防施設】&#10;一人当たり面積">
          <a:extLst>
            <a:ext uri="{FF2B5EF4-FFF2-40B4-BE49-F238E27FC236}">
              <a16:creationId xmlns:a16="http://schemas.microsoft.com/office/drawing/2014/main" id="{B529D0F7-F255-4B31-90C9-798A3E0BAC83}"/>
            </a:ext>
          </a:extLst>
        </xdr:cNvPr>
        <xdr:cNvSpPr txBox="1"/>
      </xdr:nvSpPr>
      <xdr:spPr>
        <a:xfrm>
          <a:off x="18561127" y="14418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931</xdr:rowOff>
    </xdr:from>
    <xdr:ext cx="469744" cy="259045"/>
    <xdr:sp macro="" textlink="">
      <xdr:nvSpPr>
        <xdr:cNvPr id="638" name="n_2mainValue【消防施設】&#10;一人当たり面積">
          <a:extLst>
            <a:ext uri="{FF2B5EF4-FFF2-40B4-BE49-F238E27FC236}">
              <a16:creationId xmlns:a16="http://schemas.microsoft.com/office/drawing/2014/main" id="{97C7A918-0047-4E17-9A9C-D093CAB4B31F}"/>
            </a:ext>
          </a:extLst>
        </xdr:cNvPr>
        <xdr:cNvSpPr txBox="1"/>
      </xdr:nvSpPr>
      <xdr:spPr>
        <a:xfrm>
          <a:off x="17776267" y="1441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1846</xdr:rowOff>
    </xdr:from>
    <xdr:ext cx="469744" cy="259045"/>
    <xdr:sp macro="" textlink="">
      <xdr:nvSpPr>
        <xdr:cNvPr id="639" name="n_3mainValue【消防施設】&#10;一人当たり面積">
          <a:extLst>
            <a:ext uri="{FF2B5EF4-FFF2-40B4-BE49-F238E27FC236}">
              <a16:creationId xmlns:a16="http://schemas.microsoft.com/office/drawing/2014/main" id="{C8A9175F-904A-4AD8-8EAF-1BBEFCD96692}"/>
            </a:ext>
          </a:extLst>
        </xdr:cNvPr>
        <xdr:cNvSpPr txBox="1"/>
      </xdr:nvSpPr>
      <xdr:spPr>
        <a:xfrm>
          <a:off x="17001567" y="14418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1846</xdr:rowOff>
    </xdr:from>
    <xdr:ext cx="469744" cy="259045"/>
    <xdr:sp macro="" textlink="">
      <xdr:nvSpPr>
        <xdr:cNvPr id="640" name="n_4mainValue【消防施設】&#10;一人当たり面積">
          <a:extLst>
            <a:ext uri="{FF2B5EF4-FFF2-40B4-BE49-F238E27FC236}">
              <a16:creationId xmlns:a16="http://schemas.microsoft.com/office/drawing/2014/main" id="{A424ECCC-D631-49CF-A70C-189B3A72C27D}"/>
            </a:ext>
          </a:extLst>
        </xdr:cNvPr>
        <xdr:cNvSpPr txBox="1"/>
      </xdr:nvSpPr>
      <xdr:spPr>
        <a:xfrm>
          <a:off x="16226867" y="14418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C1F465F2-E112-4D95-9AD1-B3F7219F861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79236B61-B375-4FE9-B2C1-023F4ADDCFB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3BFEED49-2F7F-4E1B-9C02-5F9A7A4556DF}"/>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98A7FD83-909E-4E2D-805E-D88B39927BEB}"/>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997E14EC-0022-4DF1-9187-6DA4D1EDB1B1}"/>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DE8E1A77-09E5-4668-AE0D-331C77FBDA1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57A9C6B1-26BD-4558-9C6B-344354298C5E}"/>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94743B97-98C2-4323-AFB1-5AA1632A0879}"/>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7C410719-5C19-47F6-9D9E-C6B68019573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D1ED29EB-B4AB-484B-A8F8-51B8AC36D9DE}"/>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CB902CC5-0ECA-4A5D-9249-D3FB328C61D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06C09E95-1754-411E-9159-4FD7F843988D}"/>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5D3AE3F3-6FDA-424B-AE13-B482C15FC345}"/>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DED5EFAC-A7A9-4217-83BA-A43DF9EEDBDD}"/>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8DECDE72-EEF5-4EAF-87D6-A45288F1F568}"/>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999DD489-DDA0-4C77-B537-208CA379AA37}"/>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204D2E6D-2647-460E-92BE-07281F38E589}"/>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C5EFF8F1-CDA1-40EE-AFEB-748CFCF65465}"/>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3E2D4D7D-5C11-4E3E-ADFE-0BA2AE70B10A}"/>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8A6D8C2B-FA7D-472F-A994-0BBFE8912D38}"/>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9091FC15-404C-492F-B36E-D857FCF24C2F}"/>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82372305-613A-4E50-9EE6-26DE919FFB59}"/>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DC79A0AB-0224-416D-82FF-7083606CBC7A}"/>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37E614BE-BAA8-4666-9EC6-7CF349CE8DA4}"/>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庁舎】&#10;有形固定資産減価償却率グラフ枠">
          <a:extLst>
            <a:ext uri="{FF2B5EF4-FFF2-40B4-BE49-F238E27FC236}">
              <a16:creationId xmlns:a16="http://schemas.microsoft.com/office/drawing/2014/main" id="{199A5ED5-7305-4510-8E00-E34CB1C58DF6}"/>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666" name="直線コネクタ 665">
          <a:extLst>
            <a:ext uri="{FF2B5EF4-FFF2-40B4-BE49-F238E27FC236}">
              <a16:creationId xmlns:a16="http://schemas.microsoft.com/office/drawing/2014/main" id="{62CBFDE8-F7B6-49C9-BAEF-BD7A9C44858D}"/>
            </a:ext>
          </a:extLst>
        </xdr:cNvPr>
        <xdr:cNvCxnSpPr/>
      </xdr:nvCxnSpPr>
      <xdr:spPr>
        <a:xfrm flipV="1">
          <a:off x="14375764" y="16814074"/>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667" name="【庁舎】&#10;有形固定資産減価償却率最小値テキスト">
          <a:extLst>
            <a:ext uri="{FF2B5EF4-FFF2-40B4-BE49-F238E27FC236}">
              <a16:creationId xmlns:a16="http://schemas.microsoft.com/office/drawing/2014/main" id="{A96FC44F-CC4F-4E0B-AE65-AEA95D4F9B89}"/>
            </a:ext>
          </a:extLst>
        </xdr:cNvPr>
        <xdr:cNvSpPr txBox="1"/>
      </xdr:nvSpPr>
      <xdr:spPr>
        <a:xfrm>
          <a:off x="14414500" y="1830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668" name="直線コネクタ 667">
          <a:extLst>
            <a:ext uri="{FF2B5EF4-FFF2-40B4-BE49-F238E27FC236}">
              <a16:creationId xmlns:a16="http://schemas.microsoft.com/office/drawing/2014/main" id="{8AA437B3-4145-46CC-93A2-522E95257849}"/>
            </a:ext>
          </a:extLst>
        </xdr:cNvPr>
        <xdr:cNvCxnSpPr/>
      </xdr:nvCxnSpPr>
      <xdr:spPr>
        <a:xfrm>
          <a:off x="14287500" y="182983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669" name="【庁舎】&#10;有形固定資産減価償却率最大値テキスト">
          <a:extLst>
            <a:ext uri="{FF2B5EF4-FFF2-40B4-BE49-F238E27FC236}">
              <a16:creationId xmlns:a16="http://schemas.microsoft.com/office/drawing/2014/main" id="{0B81DF9A-6A95-42C3-ADBB-C07185413691}"/>
            </a:ext>
          </a:extLst>
        </xdr:cNvPr>
        <xdr:cNvSpPr txBox="1"/>
      </xdr:nvSpPr>
      <xdr:spPr>
        <a:xfrm>
          <a:off x="14414500" y="165969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670" name="直線コネクタ 669">
          <a:extLst>
            <a:ext uri="{FF2B5EF4-FFF2-40B4-BE49-F238E27FC236}">
              <a16:creationId xmlns:a16="http://schemas.microsoft.com/office/drawing/2014/main" id="{3D038F89-7001-4392-89B9-595A1591F82E}"/>
            </a:ext>
          </a:extLst>
        </xdr:cNvPr>
        <xdr:cNvCxnSpPr/>
      </xdr:nvCxnSpPr>
      <xdr:spPr>
        <a:xfrm>
          <a:off x="14287500" y="16814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671" name="【庁舎】&#10;有形固定資産減価償却率平均値テキスト">
          <a:extLst>
            <a:ext uri="{FF2B5EF4-FFF2-40B4-BE49-F238E27FC236}">
              <a16:creationId xmlns:a16="http://schemas.microsoft.com/office/drawing/2014/main" id="{07F34C00-32A1-46E7-83CC-D5A7B0D8C3FB}"/>
            </a:ext>
          </a:extLst>
        </xdr:cNvPr>
        <xdr:cNvSpPr txBox="1"/>
      </xdr:nvSpPr>
      <xdr:spPr>
        <a:xfrm>
          <a:off x="14414500" y="17459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672" name="フローチャート: 判断 671">
          <a:extLst>
            <a:ext uri="{FF2B5EF4-FFF2-40B4-BE49-F238E27FC236}">
              <a16:creationId xmlns:a16="http://schemas.microsoft.com/office/drawing/2014/main" id="{74AA87B4-6FBD-48DB-B278-85B5333B73F2}"/>
            </a:ext>
          </a:extLst>
        </xdr:cNvPr>
        <xdr:cNvSpPr/>
      </xdr:nvSpPr>
      <xdr:spPr>
        <a:xfrm>
          <a:off x="14325600" y="1760473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673" name="フローチャート: 判断 672">
          <a:extLst>
            <a:ext uri="{FF2B5EF4-FFF2-40B4-BE49-F238E27FC236}">
              <a16:creationId xmlns:a16="http://schemas.microsoft.com/office/drawing/2014/main" id="{B3990808-7BE6-4C6F-A0E0-D8C2863C94AD}"/>
            </a:ext>
          </a:extLst>
        </xdr:cNvPr>
        <xdr:cNvSpPr/>
      </xdr:nvSpPr>
      <xdr:spPr>
        <a:xfrm>
          <a:off x="13578840" y="175758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674" name="フローチャート: 判断 673">
          <a:extLst>
            <a:ext uri="{FF2B5EF4-FFF2-40B4-BE49-F238E27FC236}">
              <a16:creationId xmlns:a16="http://schemas.microsoft.com/office/drawing/2014/main" id="{A0ADD3BE-3C08-4F38-BFC1-D01100AACD4B}"/>
            </a:ext>
          </a:extLst>
        </xdr:cNvPr>
        <xdr:cNvSpPr/>
      </xdr:nvSpPr>
      <xdr:spPr>
        <a:xfrm>
          <a:off x="12804140" y="175693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675" name="フローチャート: 判断 674">
          <a:extLst>
            <a:ext uri="{FF2B5EF4-FFF2-40B4-BE49-F238E27FC236}">
              <a16:creationId xmlns:a16="http://schemas.microsoft.com/office/drawing/2014/main" id="{A1F92D37-07BC-4CAF-A04D-742AE26F7962}"/>
            </a:ext>
          </a:extLst>
        </xdr:cNvPr>
        <xdr:cNvSpPr/>
      </xdr:nvSpPr>
      <xdr:spPr>
        <a:xfrm>
          <a:off x="12029440" y="175644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76" name="フローチャート: 判断 675">
          <a:extLst>
            <a:ext uri="{FF2B5EF4-FFF2-40B4-BE49-F238E27FC236}">
              <a16:creationId xmlns:a16="http://schemas.microsoft.com/office/drawing/2014/main" id="{3FFA2AC8-98B7-4B1F-B056-2A9A85CAE5B4}"/>
            </a:ext>
          </a:extLst>
        </xdr:cNvPr>
        <xdr:cNvSpPr/>
      </xdr:nvSpPr>
      <xdr:spPr>
        <a:xfrm>
          <a:off x="11231880" y="175513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98723AD4-E1D4-432A-9902-62E28138FE71}"/>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27C444EE-E72F-493B-9902-7B31D79C8E7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DA8C7538-B5F9-40E6-855F-E0B9D27D79A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78A437EC-C5F9-4166-BE7C-33CB316DCD69}"/>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C7AE089D-2F24-47C3-95DA-83A0FEFEBE6D}"/>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129902</xdr:rowOff>
    </xdr:from>
    <xdr:to>
      <xdr:col>85</xdr:col>
      <xdr:colOff>177800</xdr:colOff>
      <xdr:row>108</xdr:row>
      <xdr:rowOff>60052</xdr:rowOff>
    </xdr:to>
    <xdr:sp macro="" textlink="">
      <xdr:nvSpPr>
        <xdr:cNvPr id="682" name="楕円 681">
          <a:extLst>
            <a:ext uri="{FF2B5EF4-FFF2-40B4-BE49-F238E27FC236}">
              <a16:creationId xmlns:a16="http://schemas.microsoft.com/office/drawing/2014/main" id="{DFC01F8C-4F18-41C2-AF98-A3B2AE5D52A3}"/>
            </a:ext>
          </a:extLst>
        </xdr:cNvPr>
        <xdr:cNvSpPr/>
      </xdr:nvSpPr>
      <xdr:spPr>
        <a:xfrm>
          <a:off x="14325600" y="1806738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108329</xdr:rowOff>
    </xdr:from>
    <xdr:ext cx="405111" cy="259045"/>
    <xdr:sp macro="" textlink="">
      <xdr:nvSpPr>
        <xdr:cNvPr id="683" name="【庁舎】&#10;有形固定資産減価償却率該当値テキスト">
          <a:extLst>
            <a:ext uri="{FF2B5EF4-FFF2-40B4-BE49-F238E27FC236}">
              <a16:creationId xmlns:a16="http://schemas.microsoft.com/office/drawing/2014/main" id="{241519A9-6EC8-4334-9EC5-28D2E1D9E12C}"/>
            </a:ext>
          </a:extLst>
        </xdr:cNvPr>
        <xdr:cNvSpPr txBox="1"/>
      </xdr:nvSpPr>
      <xdr:spPr>
        <a:xfrm>
          <a:off x="14414500" y="18045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98879</xdr:rowOff>
    </xdr:from>
    <xdr:to>
      <xdr:col>81</xdr:col>
      <xdr:colOff>101600</xdr:colOff>
      <xdr:row>108</xdr:row>
      <xdr:rowOff>29029</xdr:rowOff>
    </xdr:to>
    <xdr:sp macro="" textlink="">
      <xdr:nvSpPr>
        <xdr:cNvPr id="684" name="楕円 683">
          <a:extLst>
            <a:ext uri="{FF2B5EF4-FFF2-40B4-BE49-F238E27FC236}">
              <a16:creationId xmlns:a16="http://schemas.microsoft.com/office/drawing/2014/main" id="{EDC8F06F-1484-463D-B1A9-B7A481AA6DB7}"/>
            </a:ext>
          </a:extLst>
        </xdr:cNvPr>
        <xdr:cNvSpPr/>
      </xdr:nvSpPr>
      <xdr:spPr>
        <a:xfrm>
          <a:off x="13578840" y="180363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149679</xdr:rowOff>
    </xdr:from>
    <xdr:to>
      <xdr:col>85</xdr:col>
      <xdr:colOff>127000</xdr:colOff>
      <xdr:row>108</xdr:row>
      <xdr:rowOff>9252</xdr:rowOff>
    </xdr:to>
    <xdr:cxnSp macro="">
      <xdr:nvCxnSpPr>
        <xdr:cNvPr id="685" name="直線コネクタ 684">
          <a:extLst>
            <a:ext uri="{FF2B5EF4-FFF2-40B4-BE49-F238E27FC236}">
              <a16:creationId xmlns:a16="http://schemas.microsoft.com/office/drawing/2014/main" id="{618868F2-7E50-4615-9A2F-C9F96728BDA8}"/>
            </a:ext>
          </a:extLst>
        </xdr:cNvPr>
        <xdr:cNvCxnSpPr/>
      </xdr:nvCxnSpPr>
      <xdr:spPr>
        <a:xfrm>
          <a:off x="13629640" y="18087159"/>
          <a:ext cx="746760" cy="2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58057</xdr:rowOff>
    </xdr:from>
    <xdr:to>
      <xdr:col>76</xdr:col>
      <xdr:colOff>165100</xdr:colOff>
      <xdr:row>107</xdr:row>
      <xdr:rowOff>159657</xdr:rowOff>
    </xdr:to>
    <xdr:sp macro="" textlink="">
      <xdr:nvSpPr>
        <xdr:cNvPr id="686" name="楕円 685">
          <a:extLst>
            <a:ext uri="{FF2B5EF4-FFF2-40B4-BE49-F238E27FC236}">
              <a16:creationId xmlns:a16="http://schemas.microsoft.com/office/drawing/2014/main" id="{65FB7EC5-14E4-4F83-91FD-C00BADFC7F41}"/>
            </a:ext>
          </a:extLst>
        </xdr:cNvPr>
        <xdr:cNvSpPr/>
      </xdr:nvSpPr>
      <xdr:spPr>
        <a:xfrm>
          <a:off x="12804140" y="1799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108857</xdr:rowOff>
    </xdr:from>
    <xdr:to>
      <xdr:col>81</xdr:col>
      <xdr:colOff>50800</xdr:colOff>
      <xdr:row>107</xdr:row>
      <xdr:rowOff>149679</xdr:rowOff>
    </xdr:to>
    <xdr:cxnSp macro="">
      <xdr:nvCxnSpPr>
        <xdr:cNvPr id="687" name="直線コネクタ 686">
          <a:extLst>
            <a:ext uri="{FF2B5EF4-FFF2-40B4-BE49-F238E27FC236}">
              <a16:creationId xmlns:a16="http://schemas.microsoft.com/office/drawing/2014/main" id="{935DC01C-9E38-4082-A851-18BA9D35DB88}"/>
            </a:ext>
          </a:extLst>
        </xdr:cNvPr>
        <xdr:cNvCxnSpPr/>
      </xdr:nvCxnSpPr>
      <xdr:spPr>
        <a:xfrm>
          <a:off x="12854940" y="18046337"/>
          <a:ext cx="7747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44994</xdr:rowOff>
    </xdr:from>
    <xdr:to>
      <xdr:col>72</xdr:col>
      <xdr:colOff>38100</xdr:colOff>
      <xdr:row>107</xdr:row>
      <xdr:rowOff>146594</xdr:rowOff>
    </xdr:to>
    <xdr:sp macro="" textlink="">
      <xdr:nvSpPr>
        <xdr:cNvPr id="688" name="楕円 687">
          <a:extLst>
            <a:ext uri="{FF2B5EF4-FFF2-40B4-BE49-F238E27FC236}">
              <a16:creationId xmlns:a16="http://schemas.microsoft.com/office/drawing/2014/main" id="{8D7A45CE-F580-4C39-854E-CDAA161927AB}"/>
            </a:ext>
          </a:extLst>
        </xdr:cNvPr>
        <xdr:cNvSpPr/>
      </xdr:nvSpPr>
      <xdr:spPr>
        <a:xfrm>
          <a:off x="12029440" y="179824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95794</xdr:rowOff>
    </xdr:from>
    <xdr:to>
      <xdr:col>76</xdr:col>
      <xdr:colOff>114300</xdr:colOff>
      <xdr:row>107</xdr:row>
      <xdr:rowOff>108857</xdr:rowOff>
    </xdr:to>
    <xdr:cxnSp macro="">
      <xdr:nvCxnSpPr>
        <xdr:cNvPr id="689" name="直線コネクタ 688">
          <a:extLst>
            <a:ext uri="{FF2B5EF4-FFF2-40B4-BE49-F238E27FC236}">
              <a16:creationId xmlns:a16="http://schemas.microsoft.com/office/drawing/2014/main" id="{65CD8724-0DFC-4D7C-B594-9BBA38393C6C}"/>
            </a:ext>
          </a:extLst>
        </xdr:cNvPr>
        <xdr:cNvCxnSpPr/>
      </xdr:nvCxnSpPr>
      <xdr:spPr>
        <a:xfrm>
          <a:off x="12072620" y="18033274"/>
          <a:ext cx="7823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13970</xdr:rowOff>
    </xdr:from>
    <xdr:to>
      <xdr:col>67</xdr:col>
      <xdr:colOff>101600</xdr:colOff>
      <xdr:row>107</xdr:row>
      <xdr:rowOff>115570</xdr:rowOff>
    </xdr:to>
    <xdr:sp macro="" textlink="">
      <xdr:nvSpPr>
        <xdr:cNvPr id="690" name="楕円 689">
          <a:extLst>
            <a:ext uri="{FF2B5EF4-FFF2-40B4-BE49-F238E27FC236}">
              <a16:creationId xmlns:a16="http://schemas.microsoft.com/office/drawing/2014/main" id="{6151496E-6B32-4711-8B8A-AE90A1415B8E}"/>
            </a:ext>
          </a:extLst>
        </xdr:cNvPr>
        <xdr:cNvSpPr/>
      </xdr:nvSpPr>
      <xdr:spPr>
        <a:xfrm>
          <a:off x="1123188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64770</xdr:rowOff>
    </xdr:from>
    <xdr:to>
      <xdr:col>71</xdr:col>
      <xdr:colOff>177800</xdr:colOff>
      <xdr:row>107</xdr:row>
      <xdr:rowOff>95794</xdr:rowOff>
    </xdr:to>
    <xdr:cxnSp macro="">
      <xdr:nvCxnSpPr>
        <xdr:cNvPr id="691" name="直線コネクタ 690">
          <a:extLst>
            <a:ext uri="{FF2B5EF4-FFF2-40B4-BE49-F238E27FC236}">
              <a16:creationId xmlns:a16="http://schemas.microsoft.com/office/drawing/2014/main" id="{C58E18B1-5A02-48F5-8425-D0F6B0DFCFD0}"/>
            </a:ext>
          </a:extLst>
        </xdr:cNvPr>
        <xdr:cNvCxnSpPr/>
      </xdr:nvCxnSpPr>
      <xdr:spPr>
        <a:xfrm>
          <a:off x="11282680" y="18002250"/>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88009</xdr:rowOff>
    </xdr:from>
    <xdr:ext cx="405111" cy="259045"/>
    <xdr:sp macro="" textlink="">
      <xdr:nvSpPr>
        <xdr:cNvPr id="692" name="n_1aveValue【庁舎】&#10;有形固定資産減価償却率">
          <a:extLst>
            <a:ext uri="{FF2B5EF4-FFF2-40B4-BE49-F238E27FC236}">
              <a16:creationId xmlns:a16="http://schemas.microsoft.com/office/drawing/2014/main" id="{1843CEC9-21D0-4E93-B55F-4C854CF83359}"/>
            </a:ext>
          </a:extLst>
        </xdr:cNvPr>
        <xdr:cNvSpPr txBox="1"/>
      </xdr:nvSpPr>
      <xdr:spPr>
        <a:xfrm>
          <a:off x="13437244" y="173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81478</xdr:rowOff>
    </xdr:from>
    <xdr:ext cx="405111" cy="259045"/>
    <xdr:sp macro="" textlink="">
      <xdr:nvSpPr>
        <xdr:cNvPr id="693" name="n_2aveValue【庁舎】&#10;有形固定資産減価償却率">
          <a:extLst>
            <a:ext uri="{FF2B5EF4-FFF2-40B4-BE49-F238E27FC236}">
              <a16:creationId xmlns:a16="http://schemas.microsoft.com/office/drawing/2014/main" id="{B19CB69F-0492-4640-B343-A85BD22D0A4E}"/>
            </a:ext>
          </a:extLst>
        </xdr:cNvPr>
        <xdr:cNvSpPr txBox="1"/>
      </xdr:nvSpPr>
      <xdr:spPr>
        <a:xfrm>
          <a:off x="12675244" y="1734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694" name="n_3aveValue【庁舎】&#10;有形固定資産減価償却率">
          <a:extLst>
            <a:ext uri="{FF2B5EF4-FFF2-40B4-BE49-F238E27FC236}">
              <a16:creationId xmlns:a16="http://schemas.microsoft.com/office/drawing/2014/main" id="{7D21DF53-9165-4FA4-8E8B-1D0F9C91BF1F}"/>
            </a:ext>
          </a:extLst>
        </xdr:cNvPr>
        <xdr:cNvSpPr txBox="1"/>
      </xdr:nvSpPr>
      <xdr:spPr>
        <a:xfrm>
          <a:off x="11900544" y="1734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695" name="n_4aveValue【庁舎】&#10;有形固定資産減価償却率">
          <a:extLst>
            <a:ext uri="{FF2B5EF4-FFF2-40B4-BE49-F238E27FC236}">
              <a16:creationId xmlns:a16="http://schemas.microsoft.com/office/drawing/2014/main" id="{B25EBD93-A77B-4F4B-B870-D894C5BCF936}"/>
            </a:ext>
          </a:extLst>
        </xdr:cNvPr>
        <xdr:cNvSpPr txBox="1"/>
      </xdr:nvSpPr>
      <xdr:spPr>
        <a:xfrm>
          <a:off x="11102984" y="17330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20156</xdr:rowOff>
    </xdr:from>
    <xdr:ext cx="405111" cy="259045"/>
    <xdr:sp macro="" textlink="">
      <xdr:nvSpPr>
        <xdr:cNvPr id="696" name="n_1mainValue【庁舎】&#10;有形固定資産減価償却率">
          <a:extLst>
            <a:ext uri="{FF2B5EF4-FFF2-40B4-BE49-F238E27FC236}">
              <a16:creationId xmlns:a16="http://schemas.microsoft.com/office/drawing/2014/main" id="{1EA70C3C-B08C-44F6-95B6-FB1A0BD06A4B}"/>
            </a:ext>
          </a:extLst>
        </xdr:cNvPr>
        <xdr:cNvSpPr txBox="1"/>
      </xdr:nvSpPr>
      <xdr:spPr>
        <a:xfrm>
          <a:off x="134372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150784</xdr:rowOff>
    </xdr:from>
    <xdr:ext cx="405111" cy="259045"/>
    <xdr:sp macro="" textlink="">
      <xdr:nvSpPr>
        <xdr:cNvPr id="697" name="n_2mainValue【庁舎】&#10;有形固定資産減価償却率">
          <a:extLst>
            <a:ext uri="{FF2B5EF4-FFF2-40B4-BE49-F238E27FC236}">
              <a16:creationId xmlns:a16="http://schemas.microsoft.com/office/drawing/2014/main" id="{7E813114-FE0B-4A3E-9537-D8EE36E3CC38}"/>
            </a:ext>
          </a:extLst>
        </xdr:cNvPr>
        <xdr:cNvSpPr txBox="1"/>
      </xdr:nvSpPr>
      <xdr:spPr>
        <a:xfrm>
          <a:off x="12675244" y="1808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137721</xdr:rowOff>
    </xdr:from>
    <xdr:ext cx="405111" cy="259045"/>
    <xdr:sp macro="" textlink="">
      <xdr:nvSpPr>
        <xdr:cNvPr id="698" name="n_3mainValue【庁舎】&#10;有形固定資産減価償却率">
          <a:extLst>
            <a:ext uri="{FF2B5EF4-FFF2-40B4-BE49-F238E27FC236}">
              <a16:creationId xmlns:a16="http://schemas.microsoft.com/office/drawing/2014/main" id="{45BF4214-6AE7-4A8B-8E42-7641B5C415FA}"/>
            </a:ext>
          </a:extLst>
        </xdr:cNvPr>
        <xdr:cNvSpPr txBox="1"/>
      </xdr:nvSpPr>
      <xdr:spPr>
        <a:xfrm>
          <a:off x="11900544" y="1807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106697</xdr:rowOff>
    </xdr:from>
    <xdr:ext cx="405111" cy="259045"/>
    <xdr:sp macro="" textlink="">
      <xdr:nvSpPr>
        <xdr:cNvPr id="699" name="n_4mainValue【庁舎】&#10;有形固定資産減価償却率">
          <a:extLst>
            <a:ext uri="{FF2B5EF4-FFF2-40B4-BE49-F238E27FC236}">
              <a16:creationId xmlns:a16="http://schemas.microsoft.com/office/drawing/2014/main" id="{45433FDC-5647-4FCA-BBDC-E98EA69A014D}"/>
            </a:ext>
          </a:extLst>
        </xdr:cNvPr>
        <xdr:cNvSpPr txBox="1"/>
      </xdr:nvSpPr>
      <xdr:spPr>
        <a:xfrm>
          <a:off x="1110298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6E9D8BE5-0682-4F7B-BFDC-DA6CE4206CEF}"/>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A8138194-2D97-41C1-B5EC-1B9840362BE3}"/>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C22850C5-2E42-4B0D-9431-D862CFBD005D}"/>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829A91B1-3907-4CE9-89E3-61E25A978806}"/>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D1FE3C41-FC1F-4946-B5DE-D6A6703408E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A2B7E100-A793-4A4E-A6AF-3328AD41CE46}"/>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38AC57D0-0A10-4587-964E-B9FCDA021127}"/>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B8328CBA-6039-42B1-92D2-1886B6353A7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03A3C7F7-0733-400D-8403-4D29FD6EA34C}"/>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C5861980-7105-41B1-AB66-AF237F632E45}"/>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0" name="直線コネクタ 709">
          <a:extLst>
            <a:ext uri="{FF2B5EF4-FFF2-40B4-BE49-F238E27FC236}">
              <a16:creationId xmlns:a16="http://schemas.microsoft.com/office/drawing/2014/main" id="{CEC5FA06-2C99-43B0-A882-452FBA017D22}"/>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1" name="テキスト ボックス 710">
          <a:extLst>
            <a:ext uri="{FF2B5EF4-FFF2-40B4-BE49-F238E27FC236}">
              <a16:creationId xmlns:a16="http://schemas.microsoft.com/office/drawing/2014/main" id="{FC5F8D64-42E9-457C-878A-4335A3C71CEB}"/>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2" name="直線コネクタ 711">
          <a:extLst>
            <a:ext uri="{FF2B5EF4-FFF2-40B4-BE49-F238E27FC236}">
              <a16:creationId xmlns:a16="http://schemas.microsoft.com/office/drawing/2014/main" id="{E5D94B1A-DD68-4C92-8BF9-B380C3BF778D}"/>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3" name="テキスト ボックス 712">
          <a:extLst>
            <a:ext uri="{FF2B5EF4-FFF2-40B4-BE49-F238E27FC236}">
              <a16:creationId xmlns:a16="http://schemas.microsoft.com/office/drawing/2014/main" id="{158121D0-57A9-4CCD-A2C0-22EDF990E846}"/>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4" name="直線コネクタ 713">
          <a:extLst>
            <a:ext uri="{FF2B5EF4-FFF2-40B4-BE49-F238E27FC236}">
              <a16:creationId xmlns:a16="http://schemas.microsoft.com/office/drawing/2014/main" id="{10A6EB50-B137-43C9-9F5D-8816413D616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5" name="テキスト ボックス 714">
          <a:extLst>
            <a:ext uri="{FF2B5EF4-FFF2-40B4-BE49-F238E27FC236}">
              <a16:creationId xmlns:a16="http://schemas.microsoft.com/office/drawing/2014/main" id="{1CF933BD-7923-41A8-A394-A003583F5B9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6" name="直線コネクタ 715">
          <a:extLst>
            <a:ext uri="{FF2B5EF4-FFF2-40B4-BE49-F238E27FC236}">
              <a16:creationId xmlns:a16="http://schemas.microsoft.com/office/drawing/2014/main" id="{1258092F-9337-48BA-8240-38AF25EB642E}"/>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7" name="テキスト ボックス 716">
          <a:extLst>
            <a:ext uri="{FF2B5EF4-FFF2-40B4-BE49-F238E27FC236}">
              <a16:creationId xmlns:a16="http://schemas.microsoft.com/office/drawing/2014/main" id="{2C48540B-057A-4CEA-AC07-A2BAB79883DE}"/>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8" name="直線コネクタ 717">
          <a:extLst>
            <a:ext uri="{FF2B5EF4-FFF2-40B4-BE49-F238E27FC236}">
              <a16:creationId xmlns:a16="http://schemas.microsoft.com/office/drawing/2014/main" id="{CBF5C17B-C052-4AA2-A90B-749327CFBA15}"/>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9" name="テキスト ボックス 718">
          <a:extLst>
            <a:ext uri="{FF2B5EF4-FFF2-40B4-BE49-F238E27FC236}">
              <a16:creationId xmlns:a16="http://schemas.microsoft.com/office/drawing/2014/main" id="{1365E05B-5647-4EE7-B4DC-67DB0729AC06}"/>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0" name="直線コネクタ 719">
          <a:extLst>
            <a:ext uri="{FF2B5EF4-FFF2-40B4-BE49-F238E27FC236}">
              <a16:creationId xmlns:a16="http://schemas.microsoft.com/office/drawing/2014/main" id="{0EB110EB-F3AF-4A0A-A94D-73CF9F39F3FE}"/>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1" name="テキスト ボックス 720">
          <a:extLst>
            <a:ext uri="{FF2B5EF4-FFF2-40B4-BE49-F238E27FC236}">
              <a16:creationId xmlns:a16="http://schemas.microsoft.com/office/drawing/2014/main" id="{394DB248-960E-4748-AE2B-A0E0B6F4E0E7}"/>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a:extLst>
            <a:ext uri="{FF2B5EF4-FFF2-40B4-BE49-F238E27FC236}">
              <a16:creationId xmlns:a16="http://schemas.microsoft.com/office/drawing/2014/main" id="{4C15D0D2-7934-4EB3-9A5C-B9355032165C}"/>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a:extLst>
            <a:ext uri="{FF2B5EF4-FFF2-40B4-BE49-F238E27FC236}">
              <a16:creationId xmlns:a16="http://schemas.microsoft.com/office/drawing/2014/main" id="{EC6DF307-49FF-4C3E-93FD-1DA7B9C9F539}"/>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庁舎】&#10;一人当たり面積グラフ枠">
          <a:extLst>
            <a:ext uri="{FF2B5EF4-FFF2-40B4-BE49-F238E27FC236}">
              <a16:creationId xmlns:a16="http://schemas.microsoft.com/office/drawing/2014/main" id="{1C858265-EC52-46EB-A8F4-924A55C8A762}"/>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725" name="直線コネクタ 724">
          <a:extLst>
            <a:ext uri="{FF2B5EF4-FFF2-40B4-BE49-F238E27FC236}">
              <a16:creationId xmlns:a16="http://schemas.microsoft.com/office/drawing/2014/main" id="{EB47874C-7E36-408E-A9BD-1A72B48D3E1D}"/>
            </a:ext>
          </a:extLst>
        </xdr:cNvPr>
        <xdr:cNvCxnSpPr/>
      </xdr:nvCxnSpPr>
      <xdr:spPr>
        <a:xfrm flipV="1">
          <a:off x="19509104" y="16798834"/>
          <a:ext cx="0" cy="129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726" name="【庁舎】&#10;一人当たり面積最小値テキスト">
          <a:extLst>
            <a:ext uri="{FF2B5EF4-FFF2-40B4-BE49-F238E27FC236}">
              <a16:creationId xmlns:a16="http://schemas.microsoft.com/office/drawing/2014/main" id="{2DCC2FA7-338F-4239-8C22-1722698AE009}"/>
            </a:ext>
          </a:extLst>
        </xdr:cNvPr>
        <xdr:cNvSpPr txBox="1"/>
      </xdr:nvSpPr>
      <xdr:spPr>
        <a:xfrm>
          <a:off x="19547840" y="1809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727" name="直線コネクタ 726">
          <a:extLst>
            <a:ext uri="{FF2B5EF4-FFF2-40B4-BE49-F238E27FC236}">
              <a16:creationId xmlns:a16="http://schemas.microsoft.com/office/drawing/2014/main" id="{BE83A22A-64DB-422A-8CF1-1CE67FFA294B}"/>
            </a:ext>
          </a:extLst>
        </xdr:cNvPr>
        <xdr:cNvCxnSpPr/>
      </xdr:nvCxnSpPr>
      <xdr:spPr>
        <a:xfrm>
          <a:off x="19443700" y="180926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728" name="【庁舎】&#10;一人当たり面積最大値テキスト">
          <a:extLst>
            <a:ext uri="{FF2B5EF4-FFF2-40B4-BE49-F238E27FC236}">
              <a16:creationId xmlns:a16="http://schemas.microsoft.com/office/drawing/2014/main" id="{4F55FF50-F3DE-44F5-94B1-2AE250447BE8}"/>
            </a:ext>
          </a:extLst>
        </xdr:cNvPr>
        <xdr:cNvSpPr txBox="1"/>
      </xdr:nvSpPr>
      <xdr:spPr>
        <a:xfrm>
          <a:off x="19547840" y="1658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729" name="直線コネクタ 728">
          <a:extLst>
            <a:ext uri="{FF2B5EF4-FFF2-40B4-BE49-F238E27FC236}">
              <a16:creationId xmlns:a16="http://schemas.microsoft.com/office/drawing/2014/main" id="{877DBF52-6AA0-49DA-827B-71C09DA0916D}"/>
            </a:ext>
          </a:extLst>
        </xdr:cNvPr>
        <xdr:cNvCxnSpPr/>
      </xdr:nvCxnSpPr>
      <xdr:spPr>
        <a:xfrm>
          <a:off x="19443700" y="16798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56441</xdr:rowOff>
    </xdr:from>
    <xdr:ext cx="469744" cy="259045"/>
    <xdr:sp macro="" textlink="">
      <xdr:nvSpPr>
        <xdr:cNvPr id="730" name="【庁舎】&#10;一人当たり面積平均値テキスト">
          <a:extLst>
            <a:ext uri="{FF2B5EF4-FFF2-40B4-BE49-F238E27FC236}">
              <a16:creationId xmlns:a16="http://schemas.microsoft.com/office/drawing/2014/main" id="{F28BEF22-5077-4095-B413-AC8DEF5F188E}"/>
            </a:ext>
          </a:extLst>
        </xdr:cNvPr>
        <xdr:cNvSpPr txBox="1"/>
      </xdr:nvSpPr>
      <xdr:spPr>
        <a:xfrm>
          <a:off x="19547840" y="17491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731" name="フローチャート: 判断 730">
          <a:extLst>
            <a:ext uri="{FF2B5EF4-FFF2-40B4-BE49-F238E27FC236}">
              <a16:creationId xmlns:a16="http://schemas.microsoft.com/office/drawing/2014/main" id="{F359D976-9A54-4924-815C-4E0CA6DC275C}"/>
            </a:ext>
          </a:extLst>
        </xdr:cNvPr>
        <xdr:cNvSpPr/>
      </xdr:nvSpPr>
      <xdr:spPr>
        <a:xfrm>
          <a:off x="1945894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732" name="フローチャート: 判断 731">
          <a:extLst>
            <a:ext uri="{FF2B5EF4-FFF2-40B4-BE49-F238E27FC236}">
              <a16:creationId xmlns:a16="http://schemas.microsoft.com/office/drawing/2014/main" id="{21985B6A-3A07-4E0D-B865-3B05AF634DF4}"/>
            </a:ext>
          </a:extLst>
        </xdr:cNvPr>
        <xdr:cNvSpPr/>
      </xdr:nvSpPr>
      <xdr:spPr>
        <a:xfrm>
          <a:off x="18735040" y="17654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733" name="フローチャート: 判断 732">
          <a:extLst>
            <a:ext uri="{FF2B5EF4-FFF2-40B4-BE49-F238E27FC236}">
              <a16:creationId xmlns:a16="http://schemas.microsoft.com/office/drawing/2014/main" id="{98293524-B3F4-4E7D-97F4-6B73BC1138AA}"/>
            </a:ext>
          </a:extLst>
        </xdr:cNvPr>
        <xdr:cNvSpPr/>
      </xdr:nvSpPr>
      <xdr:spPr>
        <a:xfrm>
          <a:off x="1793748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734" name="フローチャート: 判断 733">
          <a:extLst>
            <a:ext uri="{FF2B5EF4-FFF2-40B4-BE49-F238E27FC236}">
              <a16:creationId xmlns:a16="http://schemas.microsoft.com/office/drawing/2014/main" id="{E32739EE-C7A1-4F73-A920-CC5EF3CA1830}"/>
            </a:ext>
          </a:extLst>
        </xdr:cNvPr>
        <xdr:cNvSpPr/>
      </xdr:nvSpPr>
      <xdr:spPr>
        <a:xfrm>
          <a:off x="1716278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735" name="フローチャート: 判断 734">
          <a:extLst>
            <a:ext uri="{FF2B5EF4-FFF2-40B4-BE49-F238E27FC236}">
              <a16:creationId xmlns:a16="http://schemas.microsoft.com/office/drawing/2014/main" id="{F7C4B192-151E-4F1E-AB73-1E0E597C7932}"/>
            </a:ext>
          </a:extLst>
        </xdr:cNvPr>
        <xdr:cNvSpPr/>
      </xdr:nvSpPr>
      <xdr:spPr>
        <a:xfrm>
          <a:off x="16388080" y="176727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FD26F1CB-F442-4119-98D3-A6BC0F021D78}"/>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1B473B2F-A81A-411F-822C-9AC1275B676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65577F61-40AC-46F1-A8DD-0A6888B4FA69}"/>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6F869DDD-FCDA-4E03-9756-D333CE45B6C6}"/>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BA9CF951-8C9B-4493-A3F0-9535448D03AF}"/>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118473</xdr:rowOff>
    </xdr:from>
    <xdr:to>
      <xdr:col>116</xdr:col>
      <xdr:colOff>114300</xdr:colOff>
      <xdr:row>106</xdr:row>
      <xdr:rowOff>48623</xdr:rowOff>
    </xdr:to>
    <xdr:sp macro="" textlink="">
      <xdr:nvSpPr>
        <xdr:cNvPr id="741" name="楕円 740">
          <a:extLst>
            <a:ext uri="{FF2B5EF4-FFF2-40B4-BE49-F238E27FC236}">
              <a16:creationId xmlns:a16="http://schemas.microsoft.com/office/drawing/2014/main" id="{867F026A-BB80-48E9-A20B-8989EB7FCD97}"/>
            </a:ext>
          </a:extLst>
        </xdr:cNvPr>
        <xdr:cNvSpPr/>
      </xdr:nvSpPr>
      <xdr:spPr>
        <a:xfrm>
          <a:off x="19458940" y="177206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96900</xdr:rowOff>
    </xdr:from>
    <xdr:ext cx="469744" cy="259045"/>
    <xdr:sp macro="" textlink="">
      <xdr:nvSpPr>
        <xdr:cNvPr id="742" name="【庁舎】&#10;一人当たり面積該当値テキスト">
          <a:extLst>
            <a:ext uri="{FF2B5EF4-FFF2-40B4-BE49-F238E27FC236}">
              <a16:creationId xmlns:a16="http://schemas.microsoft.com/office/drawing/2014/main" id="{DE29145E-B0ED-469F-9476-332A3E6B4C1D}"/>
            </a:ext>
          </a:extLst>
        </xdr:cNvPr>
        <xdr:cNvSpPr txBox="1"/>
      </xdr:nvSpPr>
      <xdr:spPr>
        <a:xfrm>
          <a:off x="19547840" y="17699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109764</xdr:rowOff>
    </xdr:from>
    <xdr:to>
      <xdr:col>112</xdr:col>
      <xdr:colOff>38100</xdr:colOff>
      <xdr:row>106</xdr:row>
      <xdr:rowOff>39914</xdr:rowOff>
    </xdr:to>
    <xdr:sp macro="" textlink="">
      <xdr:nvSpPr>
        <xdr:cNvPr id="743" name="楕円 742">
          <a:extLst>
            <a:ext uri="{FF2B5EF4-FFF2-40B4-BE49-F238E27FC236}">
              <a16:creationId xmlns:a16="http://schemas.microsoft.com/office/drawing/2014/main" id="{5F703432-4C75-4F51-BA91-F920F7BFEE7D}"/>
            </a:ext>
          </a:extLst>
        </xdr:cNvPr>
        <xdr:cNvSpPr/>
      </xdr:nvSpPr>
      <xdr:spPr>
        <a:xfrm>
          <a:off x="18735040" y="177119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160564</xdr:rowOff>
    </xdr:from>
    <xdr:to>
      <xdr:col>116</xdr:col>
      <xdr:colOff>63500</xdr:colOff>
      <xdr:row>105</xdr:row>
      <xdr:rowOff>169273</xdr:rowOff>
    </xdr:to>
    <xdr:cxnSp macro="">
      <xdr:nvCxnSpPr>
        <xdr:cNvPr id="744" name="直線コネクタ 743">
          <a:extLst>
            <a:ext uri="{FF2B5EF4-FFF2-40B4-BE49-F238E27FC236}">
              <a16:creationId xmlns:a16="http://schemas.microsoft.com/office/drawing/2014/main" id="{4B56FD42-8E66-41D0-A8ED-E1F264F52310}"/>
            </a:ext>
          </a:extLst>
        </xdr:cNvPr>
        <xdr:cNvCxnSpPr/>
      </xdr:nvCxnSpPr>
      <xdr:spPr>
        <a:xfrm>
          <a:off x="18778220" y="17762764"/>
          <a:ext cx="73152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104321</xdr:rowOff>
    </xdr:from>
    <xdr:to>
      <xdr:col>107</xdr:col>
      <xdr:colOff>101600</xdr:colOff>
      <xdr:row>106</xdr:row>
      <xdr:rowOff>34471</xdr:rowOff>
    </xdr:to>
    <xdr:sp macro="" textlink="">
      <xdr:nvSpPr>
        <xdr:cNvPr id="745" name="楕円 744">
          <a:extLst>
            <a:ext uri="{FF2B5EF4-FFF2-40B4-BE49-F238E27FC236}">
              <a16:creationId xmlns:a16="http://schemas.microsoft.com/office/drawing/2014/main" id="{A52162C9-4352-4D34-B8A3-0D4C03E3582F}"/>
            </a:ext>
          </a:extLst>
        </xdr:cNvPr>
        <xdr:cNvSpPr/>
      </xdr:nvSpPr>
      <xdr:spPr>
        <a:xfrm>
          <a:off x="17937480" y="177065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155121</xdr:rowOff>
    </xdr:from>
    <xdr:to>
      <xdr:col>111</xdr:col>
      <xdr:colOff>177800</xdr:colOff>
      <xdr:row>105</xdr:row>
      <xdr:rowOff>160564</xdr:rowOff>
    </xdr:to>
    <xdr:cxnSp macro="">
      <xdr:nvCxnSpPr>
        <xdr:cNvPr id="746" name="直線コネクタ 745">
          <a:extLst>
            <a:ext uri="{FF2B5EF4-FFF2-40B4-BE49-F238E27FC236}">
              <a16:creationId xmlns:a16="http://schemas.microsoft.com/office/drawing/2014/main" id="{D0D6792B-43A0-4610-BFC4-A31920C4AC5E}"/>
            </a:ext>
          </a:extLst>
        </xdr:cNvPr>
        <xdr:cNvCxnSpPr/>
      </xdr:nvCxnSpPr>
      <xdr:spPr>
        <a:xfrm>
          <a:off x="17988280" y="17757321"/>
          <a:ext cx="78994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109764</xdr:rowOff>
    </xdr:from>
    <xdr:to>
      <xdr:col>102</xdr:col>
      <xdr:colOff>165100</xdr:colOff>
      <xdr:row>106</xdr:row>
      <xdr:rowOff>39914</xdr:rowOff>
    </xdr:to>
    <xdr:sp macro="" textlink="">
      <xdr:nvSpPr>
        <xdr:cNvPr id="747" name="楕円 746">
          <a:extLst>
            <a:ext uri="{FF2B5EF4-FFF2-40B4-BE49-F238E27FC236}">
              <a16:creationId xmlns:a16="http://schemas.microsoft.com/office/drawing/2014/main" id="{7A71875D-0B5F-48BA-AC53-B633692C9797}"/>
            </a:ext>
          </a:extLst>
        </xdr:cNvPr>
        <xdr:cNvSpPr/>
      </xdr:nvSpPr>
      <xdr:spPr>
        <a:xfrm>
          <a:off x="17162780" y="177119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155121</xdr:rowOff>
    </xdr:from>
    <xdr:to>
      <xdr:col>107</xdr:col>
      <xdr:colOff>50800</xdr:colOff>
      <xdr:row>105</xdr:row>
      <xdr:rowOff>160564</xdr:rowOff>
    </xdr:to>
    <xdr:cxnSp macro="">
      <xdr:nvCxnSpPr>
        <xdr:cNvPr id="748" name="直線コネクタ 747">
          <a:extLst>
            <a:ext uri="{FF2B5EF4-FFF2-40B4-BE49-F238E27FC236}">
              <a16:creationId xmlns:a16="http://schemas.microsoft.com/office/drawing/2014/main" id="{AF2AF7BD-47B1-4161-8BFC-C71EF2B6EE68}"/>
            </a:ext>
          </a:extLst>
        </xdr:cNvPr>
        <xdr:cNvCxnSpPr/>
      </xdr:nvCxnSpPr>
      <xdr:spPr>
        <a:xfrm flipV="1">
          <a:off x="17213580" y="17757321"/>
          <a:ext cx="7747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110852</xdr:rowOff>
    </xdr:from>
    <xdr:to>
      <xdr:col>98</xdr:col>
      <xdr:colOff>38100</xdr:colOff>
      <xdr:row>106</xdr:row>
      <xdr:rowOff>41002</xdr:rowOff>
    </xdr:to>
    <xdr:sp macro="" textlink="">
      <xdr:nvSpPr>
        <xdr:cNvPr id="749" name="楕円 748">
          <a:extLst>
            <a:ext uri="{FF2B5EF4-FFF2-40B4-BE49-F238E27FC236}">
              <a16:creationId xmlns:a16="http://schemas.microsoft.com/office/drawing/2014/main" id="{E6F173D9-0E23-4F48-83C5-927C1E755076}"/>
            </a:ext>
          </a:extLst>
        </xdr:cNvPr>
        <xdr:cNvSpPr/>
      </xdr:nvSpPr>
      <xdr:spPr>
        <a:xfrm>
          <a:off x="16388080" y="177130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160564</xdr:rowOff>
    </xdr:from>
    <xdr:to>
      <xdr:col>102</xdr:col>
      <xdr:colOff>114300</xdr:colOff>
      <xdr:row>105</xdr:row>
      <xdr:rowOff>161652</xdr:rowOff>
    </xdr:to>
    <xdr:cxnSp macro="">
      <xdr:nvCxnSpPr>
        <xdr:cNvPr id="750" name="直線コネクタ 749">
          <a:extLst>
            <a:ext uri="{FF2B5EF4-FFF2-40B4-BE49-F238E27FC236}">
              <a16:creationId xmlns:a16="http://schemas.microsoft.com/office/drawing/2014/main" id="{9FCAB736-3BB9-46EF-ADBD-EA318DA70AF3}"/>
            </a:ext>
          </a:extLst>
        </xdr:cNvPr>
        <xdr:cNvCxnSpPr/>
      </xdr:nvCxnSpPr>
      <xdr:spPr>
        <a:xfrm flipV="1">
          <a:off x="16431260" y="17762764"/>
          <a:ext cx="78232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170197</xdr:rowOff>
    </xdr:from>
    <xdr:ext cx="469744" cy="259045"/>
    <xdr:sp macro="" textlink="">
      <xdr:nvSpPr>
        <xdr:cNvPr id="751" name="n_1aveValue【庁舎】&#10;一人当たり面積">
          <a:extLst>
            <a:ext uri="{FF2B5EF4-FFF2-40B4-BE49-F238E27FC236}">
              <a16:creationId xmlns:a16="http://schemas.microsoft.com/office/drawing/2014/main" id="{AB563CF4-2E90-499E-869D-6DB57CBDD506}"/>
            </a:ext>
          </a:extLst>
        </xdr:cNvPr>
        <xdr:cNvSpPr txBox="1"/>
      </xdr:nvSpPr>
      <xdr:spPr>
        <a:xfrm>
          <a:off x="1856112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752" name="n_2aveValue【庁舎】&#10;一人当たり面積">
          <a:extLst>
            <a:ext uri="{FF2B5EF4-FFF2-40B4-BE49-F238E27FC236}">
              <a16:creationId xmlns:a16="http://schemas.microsoft.com/office/drawing/2014/main" id="{08A46006-C4D8-4C45-A3E9-A94A5ACFBE6A}"/>
            </a:ext>
          </a:extLst>
        </xdr:cNvPr>
        <xdr:cNvSpPr txBox="1"/>
      </xdr:nvSpPr>
      <xdr:spPr>
        <a:xfrm>
          <a:off x="1777626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170197</xdr:rowOff>
    </xdr:from>
    <xdr:ext cx="469744" cy="259045"/>
    <xdr:sp macro="" textlink="">
      <xdr:nvSpPr>
        <xdr:cNvPr id="753" name="n_3aveValue【庁舎】&#10;一人当たり面積">
          <a:extLst>
            <a:ext uri="{FF2B5EF4-FFF2-40B4-BE49-F238E27FC236}">
              <a16:creationId xmlns:a16="http://schemas.microsoft.com/office/drawing/2014/main" id="{961561C2-DB86-457A-8327-60F92BF8276D}"/>
            </a:ext>
          </a:extLst>
        </xdr:cNvPr>
        <xdr:cNvSpPr txBox="1"/>
      </xdr:nvSpPr>
      <xdr:spPr>
        <a:xfrm>
          <a:off x="1700156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17253</xdr:rowOff>
    </xdr:from>
    <xdr:ext cx="469744" cy="259045"/>
    <xdr:sp macro="" textlink="">
      <xdr:nvSpPr>
        <xdr:cNvPr id="754" name="n_4aveValue【庁舎】&#10;一人当たり面積">
          <a:extLst>
            <a:ext uri="{FF2B5EF4-FFF2-40B4-BE49-F238E27FC236}">
              <a16:creationId xmlns:a16="http://schemas.microsoft.com/office/drawing/2014/main" id="{D1064804-CF13-4677-A2AB-BDBF38F5DCAC}"/>
            </a:ext>
          </a:extLst>
        </xdr:cNvPr>
        <xdr:cNvSpPr txBox="1"/>
      </xdr:nvSpPr>
      <xdr:spPr>
        <a:xfrm>
          <a:off x="16226867" y="1745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31041</xdr:rowOff>
    </xdr:from>
    <xdr:ext cx="469744" cy="259045"/>
    <xdr:sp macro="" textlink="">
      <xdr:nvSpPr>
        <xdr:cNvPr id="755" name="n_1mainValue【庁舎】&#10;一人当たり面積">
          <a:extLst>
            <a:ext uri="{FF2B5EF4-FFF2-40B4-BE49-F238E27FC236}">
              <a16:creationId xmlns:a16="http://schemas.microsoft.com/office/drawing/2014/main" id="{C5A61330-6B74-4BC7-87A1-DF553C9AF507}"/>
            </a:ext>
          </a:extLst>
        </xdr:cNvPr>
        <xdr:cNvSpPr txBox="1"/>
      </xdr:nvSpPr>
      <xdr:spPr>
        <a:xfrm>
          <a:off x="18561127" y="17800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25598</xdr:rowOff>
    </xdr:from>
    <xdr:ext cx="469744" cy="259045"/>
    <xdr:sp macro="" textlink="">
      <xdr:nvSpPr>
        <xdr:cNvPr id="756" name="n_2mainValue【庁舎】&#10;一人当たり面積">
          <a:extLst>
            <a:ext uri="{FF2B5EF4-FFF2-40B4-BE49-F238E27FC236}">
              <a16:creationId xmlns:a16="http://schemas.microsoft.com/office/drawing/2014/main" id="{5B79F84F-5AC9-4A7E-A059-AF4A2C0F57B1}"/>
            </a:ext>
          </a:extLst>
        </xdr:cNvPr>
        <xdr:cNvSpPr txBox="1"/>
      </xdr:nvSpPr>
      <xdr:spPr>
        <a:xfrm>
          <a:off x="17776267" y="17795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31041</xdr:rowOff>
    </xdr:from>
    <xdr:ext cx="469744" cy="259045"/>
    <xdr:sp macro="" textlink="">
      <xdr:nvSpPr>
        <xdr:cNvPr id="757" name="n_3mainValue【庁舎】&#10;一人当たり面積">
          <a:extLst>
            <a:ext uri="{FF2B5EF4-FFF2-40B4-BE49-F238E27FC236}">
              <a16:creationId xmlns:a16="http://schemas.microsoft.com/office/drawing/2014/main" id="{3D9F2499-8367-4421-9429-D250BD9FDFC2}"/>
            </a:ext>
          </a:extLst>
        </xdr:cNvPr>
        <xdr:cNvSpPr txBox="1"/>
      </xdr:nvSpPr>
      <xdr:spPr>
        <a:xfrm>
          <a:off x="17001567" y="17800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32129</xdr:rowOff>
    </xdr:from>
    <xdr:ext cx="469744" cy="259045"/>
    <xdr:sp macro="" textlink="">
      <xdr:nvSpPr>
        <xdr:cNvPr id="758" name="n_4mainValue【庁舎】&#10;一人当たり面積">
          <a:extLst>
            <a:ext uri="{FF2B5EF4-FFF2-40B4-BE49-F238E27FC236}">
              <a16:creationId xmlns:a16="http://schemas.microsoft.com/office/drawing/2014/main" id="{28EA1A26-0C07-41CA-8CAF-383850E02039}"/>
            </a:ext>
          </a:extLst>
        </xdr:cNvPr>
        <xdr:cNvSpPr txBox="1"/>
      </xdr:nvSpPr>
      <xdr:spPr>
        <a:xfrm>
          <a:off x="16226867" y="1780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359E4158-5003-4524-88FE-231512448F42}"/>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0B4D107D-F2B2-4E57-99BA-40681D934077}"/>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A4D477DA-1695-4642-BFA7-45937992845E}"/>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保健センターは類似団体内平均値より</a:t>
          </a:r>
          <a:r>
            <a:rPr kumimoji="1" lang="en-US" altLang="ja-JP" sz="1100">
              <a:solidFill>
                <a:srgbClr val="FF0000"/>
              </a:solidFill>
              <a:effectLst/>
              <a:latin typeface="+mn-lt"/>
              <a:ea typeface="+mn-ea"/>
              <a:cs typeface="+mn-cs"/>
            </a:rPr>
            <a:t>34.0</a:t>
          </a:r>
          <a:r>
            <a:rPr kumimoji="1" lang="ja-JP" altLang="ja-JP" sz="1100">
              <a:solidFill>
                <a:srgbClr val="FF0000"/>
              </a:solidFill>
              <a:effectLst/>
              <a:latin typeface="+mn-lt"/>
              <a:ea typeface="+mn-ea"/>
              <a:cs typeface="+mn-cs"/>
            </a:rPr>
            <a:t>％、庁舎は</a:t>
          </a:r>
          <a:r>
            <a:rPr kumimoji="1" lang="en-US" altLang="ja-JP" sz="1100">
              <a:solidFill>
                <a:srgbClr val="FF0000"/>
              </a:solidFill>
              <a:effectLst/>
              <a:latin typeface="+mn-lt"/>
              <a:ea typeface="+mn-ea"/>
              <a:cs typeface="+mn-cs"/>
            </a:rPr>
            <a:t>28.8</a:t>
          </a:r>
          <a:r>
            <a:rPr kumimoji="1" lang="ja-JP" altLang="ja-JP" sz="1100">
              <a:solidFill>
                <a:srgbClr val="FF0000"/>
              </a:solidFill>
              <a:effectLst/>
              <a:latin typeface="+mn-lt"/>
              <a:ea typeface="+mn-ea"/>
              <a:cs typeface="+mn-cs"/>
            </a:rPr>
            <a:t>％上回っている。</a:t>
          </a:r>
          <a:endParaRPr lang="ja-JP" altLang="ja-JP" sz="1400">
            <a:solidFill>
              <a:srgbClr val="FF0000"/>
            </a:solidFill>
            <a:effectLst/>
          </a:endParaRPr>
        </a:p>
        <a:p>
          <a:r>
            <a:rPr kumimoji="1" lang="ja-JP" altLang="ja-JP" sz="1100">
              <a:solidFill>
                <a:srgbClr val="FF0000"/>
              </a:solidFill>
              <a:effectLst/>
              <a:latin typeface="+mn-lt"/>
              <a:ea typeface="+mn-ea"/>
              <a:cs typeface="+mn-cs"/>
            </a:rPr>
            <a:t>いずれの施設も建設後</a:t>
          </a:r>
          <a:r>
            <a:rPr kumimoji="1" lang="en-US" altLang="ja-JP" sz="1100">
              <a:solidFill>
                <a:srgbClr val="FF0000"/>
              </a:solidFill>
              <a:effectLst/>
              <a:latin typeface="+mn-lt"/>
              <a:ea typeface="+mn-ea"/>
              <a:cs typeface="+mn-cs"/>
            </a:rPr>
            <a:t>35</a:t>
          </a:r>
          <a:r>
            <a:rPr kumimoji="1" lang="ja-JP" altLang="ja-JP" sz="1100">
              <a:solidFill>
                <a:srgbClr val="FF0000"/>
              </a:solidFill>
              <a:effectLst/>
              <a:latin typeface="+mn-lt"/>
              <a:ea typeface="+mn-ea"/>
              <a:cs typeface="+mn-cs"/>
            </a:rPr>
            <a:t>年以上経過した施設であり、富加町公共施設等総合管理計画に基づいた維持修繕・更新が必要である。</a:t>
          </a:r>
          <a:endParaRPr lang="ja-JP" altLang="ja-JP" sz="1400">
            <a:solidFill>
              <a:srgbClr val="FF0000"/>
            </a:solidFill>
            <a:effectLst/>
          </a:endParaRPr>
        </a:p>
        <a:p>
          <a:r>
            <a:rPr kumimoji="1" lang="ja-JP" altLang="ja-JP" sz="1100">
              <a:solidFill>
                <a:srgbClr val="FF0000"/>
              </a:solidFill>
              <a:effectLst/>
              <a:latin typeface="+mn-lt"/>
              <a:ea typeface="+mn-ea"/>
              <a:cs typeface="+mn-cs"/>
            </a:rPr>
            <a:t>修繕の実施に当たっては、長寿命化の観点から、将来コストを抑制するよう検討する。</a:t>
          </a:r>
          <a:endParaRPr lang="ja-JP" altLang="ja-JP" sz="1400">
            <a:solidFill>
              <a:srgbClr val="FF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岐阜県富加町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5,847
5,663
16.82
3,395,333
3,276,291
106,732
2,332,271
1,291,700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類似団体内平均値を</a:t>
          </a:r>
          <a:r>
            <a:rPr kumimoji="1" lang="en-US" altLang="ja-JP" sz="1400">
              <a:solidFill>
                <a:schemeClr val="dk1"/>
              </a:solidFill>
              <a:effectLst/>
              <a:latin typeface="+mn-lt"/>
              <a:ea typeface="+mn-ea"/>
              <a:cs typeface="+mn-cs"/>
            </a:rPr>
            <a:t>0.07</a:t>
          </a:r>
          <a:r>
            <a:rPr kumimoji="1" lang="ja-JP" altLang="ja-JP" sz="1400">
              <a:solidFill>
                <a:schemeClr val="dk1"/>
              </a:solidFill>
              <a:effectLst/>
              <a:latin typeface="+mn-lt"/>
              <a:ea typeface="+mn-ea"/>
              <a:cs typeface="+mn-cs"/>
            </a:rPr>
            <a:t>ポイント上回っている。地方税の収入は前年度とほぼ同額だが、引き続き歳出の見直し、町税収納対策等による財源確保に取り組み、財政基盤の強化に努める。</a:t>
          </a:r>
          <a:endParaRPr lang="ja-JP" altLang="ja-JP" sz="18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140305</xdr:rowOff>
    </xdr:from>
    <xdr:to>
      <xdr:col>23</xdr:col>
      <xdr:colOff>133350</xdr:colOff>
      <xdr:row>42</xdr:row>
      <xdr:rowOff>163285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41205"/>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117324</xdr:rowOff>
    </xdr:from>
    <xdr:to>
      <xdr:col>19</xdr:col>
      <xdr:colOff>133350</xdr:colOff>
      <xdr:row>42</xdr:row>
      <xdr:rowOff>140305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1822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82852</xdr:rowOff>
    </xdr:from>
    <xdr:to>
      <xdr:col>15</xdr:col>
      <xdr:colOff>82550</xdr:colOff>
      <xdr:row>42</xdr:row>
      <xdr:rowOff>117324</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28375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82852</xdr:rowOff>
    </xdr:from>
    <xdr:to>
      <xdr:col>11</xdr:col>
      <xdr:colOff>31750</xdr:colOff>
      <xdr:row>42</xdr:row>
      <xdr:rowOff>82852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83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129012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89505</xdr:rowOff>
    </xdr:from>
    <xdr:to>
      <xdr:col>19</xdr:col>
      <xdr:colOff>184150</xdr:colOff>
      <xdr:row>43</xdr:row>
      <xdr:rowOff>19655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29832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059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66524</xdr:rowOff>
    </xdr:from>
    <xdr:to>
      <xdr:col>15</xdr:col>
      <xdr:colOff>133350</xdr:colOff>
      <xdr:row>42</xdr:row>
      <xdr:rowOff>168124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6851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32052</xdr:rowOff>
    </xdr:from>
    <xdr:to>
      <xdr:col>11</xdr:col>
      <xdr:colOff>82550</xdr:colOff>
      <xdr:row>42</xdr:row>
      <xdr:rowOff>133652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143829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32052</xdr:rowOff>
    </xdr:from>
    <xdr:to>
      <xdr:col>7</xdr:col>
      <xdr:colOff>31750</xdr:colOff>
      <xdr:row>42</xdr:row>
      <xdr:rowOff>133652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143829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mn-lt"/>
              <a:ea typeface="+mn-ea"/>
              <a:cs typeface="+mn-cs"/>
            </a:rPr>
            <a:t>　補助費等に占める一般財源等の減少及び経常収入に占める一般財源等の増加などが影響し、経常収支比率は前年度より</a:t>
          </a:r>
          <a:r>
            <a:rPr kumimoji="1" lang="en-US" altLang="ja-JP" sz="1400" b="0" i="0" u="none" strike="noStrike" kern="0" cap="none" spc="0" normalizeH="0" baseline="0" noProof="0">
              <a:ln>
                <a:noFill/>
              </a:ln>
              <a:solidFill>
                <a:prstClr val="black"/>
              </a:solidFill>
              <a:effectLst/>
              <a:uLnTx/>
              <a:uFillTx/>
              <a:latin typeface="+mn-lt"/>
              <a:ea typeface="+mn-ea"/>
              <a:cs typeface="+mn-cs"/>
            </a:rPr>
            <a:t>0.7</a:t>
          </a:r>
          <a:r>
            <a:rPr kumimoji="1" lang="ja-JP" altLang="en-US" sz="1400" b="0" i="0" u="none" strike="noStrike" kern="0" cap="none" spc="0" normalizeH="0" baseline="0" noProof="0">
              <a:ln>
                <a:noFill/>
              </a:ln>
              <a:solidFill>
                <a:prstClr val="black"/>
              </a:solidFill>
              <a:effectLst/>
              <a:uLnTx/>
              <a:uFillTx/>
              <a:latin typeface="+mn-lt"/>
              <a:ea typeface="+mn-ea"/>
              <a:cs typeface="+mn-cs"/>
            </a:rPr>
            <a:t>ポイント減少した。今後、臨時財政対策債の新規発行増加などが見込まれるため、引き続き行財政改革を推進し健全財政の維持に努める。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125413</xdr:rowOff>
    </xdr:from>
    <xdr:to>
      <xdr:col>23</xdr:col>
      <xdr:colOff>133350</xdr:colOff>
      <xdr:row>61</xdr:row>
      <xdr:rowOff>139488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583863"/>
          <a:ext cx="8382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46901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3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135996</xdr:rowOff>
    </xdr:from>
    <xdr:to>
      <xdr:col>19</xdr:col>
      <xdr:colOff>133350</xdr:colOff>
      <xdr:row>61</xdr:row>
      <xdr:rowOff>139488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422996"/>
          <a:ext cx="889000" cy="17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118021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3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135996</xdr:rowOff>
    </xdr:from>
    <xdr:to>
      <xdr:col>15</xdr:col>
      <xdr:colOff>82550</xdr:colOff>
      <xdr:row>62</xdr:row>
      <xdr:rowOff>4233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422996"/>
          <a:ext cx="889000" cy="2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20231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117369</xdr:rowOff>
    </xdr:from>
    <xdr:to>
      <xdr:col>11</xdr:col>
      <xdr:colOff>31750</xdr:colOff>
      <xdr:row>62</xdr:row>
      <xdr:rowOff>4233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575819"/>
          <a:ext cx="889000" cy="5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142151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170303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74613</xdr:rowOff>
    </xdr:from>
    <xdr:to>
      <xdr:col>23</xdr:col>
      <xdr:colOff>184150</xdr:colOff>
      <xdr:row>62</xdr:row>
      <xdr:rowOff>4763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46690</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0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88688</xdr:rowOff>
    </xdr:from>
    <xdr:to>
      <xdr:col>19</xdr:col>
      <xdr:colOff>184150</xdr:colOff>
      <xdr:row>62</xdr:row>
      <xdr:rowOff>18838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3615</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33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85196</xdr:rowOff>
    </xdr:from>
    <xdr:to>
      <xdr:col>15</xdr:col>
      <xdr:colOff>133350</xdr:colOff>
      <xdr:row>61</xdr:row>
      <xdr:rowOff>15346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3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25523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14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124883</xdr:rowOff>
    </xdr:from>
    <xdr:to>
      <xdr:col>11</xdr:col>
      <xdr:colOff>82550</xdr:colOff>
      <xdr:row>62</xdr:row>
      <xdr:rowOff>55033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39810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66569</xdr:rowOff>
    </xdr:from>
    <xdr:to>
      <xdr:col>7</xdr:col>
      <xdr:colOff>31750</xdr:colOff>
      <xdr:row>61</xdr:row>
      <xdr:rowOff>168169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152946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1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[207,686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令和</a:t>
          </a:r>
          <a:r>
            <a:rPr kumimoji="1" lang="en-US" altLang="ja-JP" sz="1400">
              <a:solidFill>
                <a:schemeClr val="dk1"/>
              </a:solidFill>
              <a:effectLst/>
              <a:latin typeface="+mn-lt"/>
              <a:ea typeface="+mn-ea"/>
              <a:cs typeface="+mn-cs"/>
            </a:rPr>
            <a:t>5</a:t>
          </a:r>
          <a:r>
            <a:rPr kumimoji="1" lang="ja-JP" altLang="ja-JP" sz="1400">
              <a:solidFill>
                <a:schemeClr val="dk1"/>
              </a:solidFill>
              <a:effectLst/>
              <a:latin typeface="+mn-lt"/>
              <a:ea typeface="+mn-ea"/>
              <a:cs typeface="+mn-cs"/>
            </a:rPr>
            <a:t>年度は常勤職員及び会計年度任用職員の人件費増加に加え、公共施設の電気代高騰による物件費等の増加もあり、</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人当たり決算額が前年度より</a:t>
          </a:r>
          <a:r>
            <a:rPr kumimoji="1" lang="en-US" altLang="ja-JP" sz="1400">
              <a:solidFill>
                <a:schemeClr val="dk1"/>
              </a:solidFill>
              <a:effectLst/>
              <a:latin typeface="+mn-lt"/>
              <a:ea typeface="+mn-ea"/>
              <a:cs typeface="+mn-cs"/>
            </a:rPr>
            <a:t>2,249</a:t>
          </a:r>
          <a:r>
            <a:rPr kumimoji="1" lang="ja-JP" altLang="ja-JP" sz="1400">
              <a:solidFill>
                <a:schemeClr val="dk1"/>
              </a:solidFill>
              <a:effectLst/>
              <a:latin typeface="+mn-lt"/>
              <a:ea typeface="+mn-ea"/>
              <a:cs typeface="+mn-cs"/>
            </a:rPr>
            <a:t>円上回った。今後も人件費の増加が見込まれるため、経常経費の削減に引き続き努める。</a:t>
          </a:r>
          <a:endParaRPr lang="ja-JP" altLang="ja-JP" sz="18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78457</xdr:rowOff>
    </xdr:from>
    <xdr:to>
      <xdr:col>23</xdr:col>
      <xdr:colOff>133350</xdr:colOff>
      <xdr:row>81</xdr:row>
      <xdr:rowOff>80265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65907"/>
          <a:ext cx="838200" cy="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78308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65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75228</xdr:rowOff>
    </xdr:from>
    <xdr:to>
      <xdr:col>19</xdr:col>
      <xdr:colOff>133350</xdr:colOff>
      <xdr:row>81</xdr:row>
      <xdr:rowOff>78457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62678"/>
          <a:ext cx="889000" cy="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67856</xdr:rowOff>
    </xdr:from>
    <xdr:to>
      <xdr:col>15</xdr:col>
      <xdr:colOff>82550</xdr:colOff>
      <xdr:row>81</xdr:row>
      <xdr:rowOff>75228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55306"/>
          <a:ext cx="889000" cy="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51239</xdr:rowOff>
    </xdr:from>
    <xdr:to>
      <xdr:col>11</xdr:col>
      <xdr:colOff>31750</xdr:colOff>
      <xdr:row>81</xdr:row>
      <xdr:rowOff>67856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38689"/>
          <a:ext cx="889000" cy="1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151480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134304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2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29465</xdr:rowOff>
    </xdr:from>
    <xdr:to>
      <xdr:col>23</xdr:col>
      <xdr:colOff>184150</xdr:colOff>
      <xdr:row>81</xdr:row>
      <xdr:rowOff>131065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122192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27657</xdr:rowOff>
    </xdr:from>
    <xdr:to>
      <xdr:col>19</xdr:col>
      <xdr:colOff>184150</xdr:colOff>
      <xdr:row>81</xdr:row>
      <xdr:rowOff>129257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1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139434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83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24428</xdr:rowOff>
    </xdr:from>
    <xdr:to>
      <xdr:col>15</xdr:col>
      <xdr:colOff>133350</xdr:colOff>
      <xdr:row>81</xdr:row>
      <xdr:rowOff>126028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1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136205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8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17056</xdr:rowOff>
    </xdr:from>
    <xdr:to>
      <xdr:col>11</xdr:col>
      <xdr:colOff>82550</xdr:colOff>
      <xdr:row>81</xdr:row>
      <xdr:rowOff>118656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0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128833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7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439</xdr:rowOff>
    </xdr:from>
    <xdr:to>
      <xdr:col>7</xdr:col>
      <xdr:colOff>31750</xdr:colOff>
      <xdr:row>81</xdr:row>
      <xdr:rowOff>102039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8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112216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5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昨年度より</a:t>
          </a:r>
          <a:r>
            <a:rPr kumimoji="1" lang="en-US" altLang="ja-JP" sz="1400">
              <a:solidFill>
                <a:schemeClr val="dk1"/>
              </a:solidFill>
              <a:effectLst/>
              <a:latin typeface="+mn-lt"/>
              <a:ea typeface="+mn-ea"/>
              <a:cs typeface="+mn-cs"/>
            </a:rPr>
            <a:t>0.4</a:t>
          </a:r>
          <a:r>
            <a:rPr kumimoji="1" lang="ja-JP" altLang="en-US" sz="1400">
              <a:solidFill>
                <a:schemeClr val="dk1"/>
              </a:solidFill>
              <a:effectLst/>
              <a:latin typeface="+mn-lt"/>
              <a:ea typeface="+mn-ea"/>
              <a:cs typeface="+mn-cs"/>
            </a:rPr>
            <a:t>ポイント減少してい</a:t>
          </a:r>
          <a:r>
            <a:rPr kumimoji="1" lang="ja-JP" altLang="ja-JP" sz="1400">
              <a:solidFill>
                <a:schemeClr val="dk1"/>
              </a:solidFill>
              <a:effectLst/>
              <a:latin typeface="+mn-lt"/>
              <a:ea typeface="+mn-ea"/>
              <a:cs typeface="+mn-cs"/>
            </a:rPr>
            <a:t>るが、依然として類似団体平均値より</a:t>
          </a:r>
          <a:r>
            <a:rPr kumimoji="1" lang="en-US" altLang="ja-JP" sz="1400">
              <a:solidFill>
                <a:schemeClr val="dk1"/>
              </a:solidFill>
              <a:effectLst/>
              <a:latin typeface="+mn-lt"/>
              <a:ea typeface="+mn-ea"/>
              <a:cs typeface="+mn-cs"/>
            </a:rPr>
            <a:t>0.4</a:t>
          </a:r>
          <a:r>
            <a:rPr kumimoji="1" lang="ja-JP" altLang="ja-JP" sz="1400">
              <a:solidFill>
                <a:schemeClr val="dk1"/>
              </a:solidFill>
              <a:effectLst/>
              <a:latin typeface="+mn-lt"/>
              <a:ea typeface="+mn-ea"/>
              <a:cs typeface="+mn-cs"/>
            </a:rPr>
            <a:t>ポイント上回っている。引き続き、定員適正化計画等に基づき職員給与の適正化に努める。</a:t>
          </a:r>
          <a:endParaRPr lang="ja-JP" altLang="ja-JP" sz="18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85</xdr:row>
      <xdr:rowOff>165805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85434"/>
          <a:ext cx="8382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85</xdr:row>
      <xdr:rowOff>165805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39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165805</xdr:rowOff>
    </xdr:from>
    <xdr:to>
      <xdr:col>72</xdr:col>
      <xdr:colOff>203200</xdr:colOff>
      <xdr:row>86</xdr:row>
      <xdr:rowOff>128411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39055"/>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34572</xdr:rowOff>
    </xdr:from>
    <xdr:to>
      <xdr:col>68</xdr:col>
      <xdr:colOff>152400</xdr:colOff>
      <xdr:row>86</xdr:row>
      <xdr:rowOff>128411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7927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33461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115005</xdr:rowOff>
    </xdr:from>
    <xdr:to>
      <xdr:col>77</xdr:col>
      <xdr:colOff>95250</xdr:colOff>
      <xdr:row>86</xdr:row>
      <xdr:rowOff>45155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77611</xdr:rowOff>
    </xdr:from>
    <xdr:to>
      <xdr:col>68</xdr:col>
      <xdr:colOff>203200</xdr:colOff>
      <xdr:row>87</xdr:row>
      <xdr:rowOff>7761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163988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155222</xdr:rowOff>
    </xdr:from>
    <xdr:to>
      <xdr:col>64</xdr:col>
      <xdr:colOff>152400</xdr:colOff>
      <xdr:row>86</xdr:row>
      <xdr:rowOff>85372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70149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類似団体内平均値よりも低い数値で推移しているが、昨年度より</a:t>
          </a:r>
          <a:r>
            <a:rPr kumimoji="1" lang="en-US" altLang="ja-JP" sz="1400">
              <a:solidFill>
                <a:schemeClr val="dk1"/>
              </a:solidFill>
              <a:effectLst/>
              <a:latin typeface="+mn-lt"/>
              <a:ea typeface="+mn-ea"/>
              <a:cs typeface="+mn-cs"/>
            </a:rPr>
            <a:t>0.16</a:t>
          </a:r>
          <a:r>
            <a:rPr kumimoji="1" lang="ja-JP" altLang="ja-JP" sz="1400">
              <a:solidFill>
                <a:schemeClr val="dk1"/>
              </a:solidFill>
              <a:effectLst/>
              <a:latin typeface="+mn-lt"/>
              <a:ea typeface="+mn-ea"/>
              <a:cs typeface="+mn-cs"/>
            </a:rPr>
            <a:t>人</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している。引き続き、定員適正化計画に基づき職員数の適正化に努める。</a:t>
          </a:r>
          <a:endParaRPr kumimoji="1" lang="ja-JP" altLang="en-US" sz="16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13938</xdr:rowOff>
    </xdr:from>
    <xdr:to>
      <xdr:col>81</xdr:col>
      <xdr:colOff>44450</xdr:colOff>
      <xdr:row>60</xdr:row>
      <xdr:rowOff>23590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0093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13938</xdr:rowOff>
    </xdr:from>
    <xdr:to>
      <xdr:col>77</xdr:col>
      <xdr:colOff>44450</xdr:colOff>
      <xdr:row>60</xdr:row>
      <xdr:rowOff>53149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300938"/>
          <a:ext cx="889000" cy="3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46513</xdr:rowOff>
    </xdr:from>
    <xdr:to>
      <xdr:col>72</xdr:col>
      <xdr:colOff>203200</xdr:colOff>
      <xdr:row>60</xdr:row>
      <xdr:rowOff>53149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33513"/>
          <a:ext cx="889000" cy="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149655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22987</xdr:rowOff>
    </xdr:from>
    <xdr:to>
      <xdr:col>68</xdr:col>
      <xdr:colOff>152400</xdr:colOff>
      <xdr:row>60</xdr:row>
      <xdr:rowOff>46513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09987"/>
          <a:ext cx="889000" cy="2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143019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134573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144240</xdr:rowOff>
    </xdr:from>
    <xdr:to>
      <xdr:col>81</xdr:col>
      <xdr:colOff>95250</xdr:colOff>
      <xdr:row>60</xdr:row>
      <xdr:rowOff>74390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5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160767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0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134588</xdr:rowOff>
    </xdr:from>
    <xdr:to>
      <xdr:col>77</xdr:col>
      <xdr:colOff>95250</xdr:colOff>
      <xdr:row>60</xdr:row>
      <xdr:rowOff>64738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5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74915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19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2349</xdr:rowOff>
    </xdr:from>
    <xdr:to>
      <xdr:col>73</xdr:col>
      <xdr:colOff>44450</xdr:colOff>
      <xdr:row>60</xdr:row>
      <xdr:rowOff>103949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8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114126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5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167163</xdr:rowOff>
    </xdr:from>
    <xdr:to>
      <xdr:col>68</xdr:col>
      <xdr:colOff>203200</xdr:colOff>
      <xdr:row>60</xdr:row>
      <xdr:rowOff>97313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8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107490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5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143637</xdr:rowOff>
    </xdr:from>
    <xdr:to>
      <xdr:col>64</xdr:col>
      <xdr:colOff>152400</xdr:colOff>
      <xdr:row>60</xdr:row>
      <xdr:rowOff>73787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5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83964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28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mn-ea"/>
              <a:ea typeface="+mn-ea"/>
            </a:rPr>
            <a:t>　地方債新規発行の増加を抑制してきた結果、昨年度と比較して</a:t>
          </a:r>
          <a:r>
            <a:rPr kumimoji="1" lang="en-US" altLang="ja-JP" sz="1400">
              <a:latin typeface="+mn-ea"/>
              <a:ea typeface="+mn-ea"/>
            </a:rPr>
            <a:t>0</a:t>
          </a:r>
          <a:r>
            <a:rPr kumimoji="1" lang="ja-JP" altLang="en-US" sz="1400">
              <a:latin typeface="+mn-ea"/>
              <a:ea typeface="+mn-ea"/>
            </a:rPr>
            <a:t>．</a:t>
          </a:r>
          <a:r>
            <a:rPr kumimoji="1" lang="en-US" altLang="ja-JP" sz="1400">
              <a:latin typeface="+mn-ea"/>
              <a:ea typeface="+mn-ea"/>
            </a:rPr>
            <a:t>9</a:t>
          </a:r>
          <a:r>
            <a:rPr kumimoji="1" lang="ja-JP" altLang="en-US" sz="1400">
              <a:latin typeface="+mn-ea"/>
              <a:ea typeface="+mn-ea"/>
            </a:rPr>
            <a:t>％改善したが、類似団体内平均値と比較すると</a:t>
          </a:r>
          <a:r>
            <a:rPr kumimoji="1" lang="en-US" altLang="ja-JP" sz="1400">
              <a:latin typeface="+mn-ea"/>
              <a:ea typeface="+mn-ea"/>
            </a:rPr>
            <a:t>1</a:t>
          </a:r>
          <a:r>
            <a:rPr kumimoji="1" lang="ja-JP" altLang="en-US" sz="1400">
              <a:latin typeface="+mn-ea"/>
              <a:ea typeface="+mn-ea"/>
            </a:rPr>
            <a:t>．</a:t>
          </a:r>
          <a:r>
            <a:rPr kumimoji="1" lang="en-US" altLang="ja-JP" sz="1400">
              <a:latin typeface="+mn-ea"/>
              <a:ea typeface="+mn-ea"/>
            </a:rPr>
            <a:t>7</a:t>
          </a:r>
          <a:r>
            <a:rPr kumimoji="1" lang="ja-JP" altLang="en-US" sz="1400">
              <a:latin typeface="+mn-ea"/>
              <a:ea typeface="+mn-ea"/>
            </a:rPr>
            <a:t>％上回っている。</a:t>
          </a:r>
        </a:p>
        <a:p>
          <a:r>
            <a:rPr kumimoji="1" lang="ja-JP" altLang="en-US" sz="1400">
              <a:latin typeface="+mn-ea"/>
              <a:ea typeface="+mn-ea"/>
            </a:rPr>
            <a:t>　今後、大型の普通建設事業の実施により地方債の新規発行額の増加が見込まれるが、事業費等の精査により新規発行額を可能な限り少なくし、引き続き比率が減少していくよう努める。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30226</xdr:rowOff>
    </xdr:from>
    <xdr:to>
      <xdr:col>81</xdr:col>
      <xdr:colOff>44450</xdr:colOff>
      <xdr:row>42</xdr:row>
      <xdr:rowOff>73660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23112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85361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54356</xdr:rowOff>
    </xdr:from>
    <xdr:to>
      <xdr:col>77</xdr:col>
      <xdr:colOff>44450</xdr:colOff>
      <xdr:row>42</xdr:row>
      <xdr:rowOff>73660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25525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4335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39878</xdr:rowOff>
    </xdr:from>
    <xdr:to>
      <xdr:col>72</xdr:col>
      <xdr:colOff>203200</xdr:colOff>
      <xdr:row>42</xdr:row>
      <xdr:rowOff>54356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24077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15748</xdr:rowOff>
    </xdr:from>
    <xdr:to>
      <xdr:col>68</xdr:col>
      <xdr:colOff>152400</xdr:colOff>
      <xdr:row>42</xdr:row>
      <xdr:rowOff>39878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21664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150876</xdr:rowOff>
    </xdr:from>
    <xdr:to>
      <xdr:col>81</xdr:col>
      <xdr:colOff>95250</xdr:colOff>
      <xdr:row>42</xdr:row>
      <xdr:rowOff>81026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122953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5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22860</xdr:rowOff>
    </xdr:from>
    <xdr:to>
      <xdr:col>77</xdr:col>
      <xdr:colOff>95250</xdr:colOff>
      <xdr:row>42</xdr:row>
      <xdr:rowOff>124460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109237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3556</xdr:rowOff>
    </xdr:from>
    <xdr:to>
      <xdr:col>73</xdr:col>
      <xdr:colOff>44450</xdr:colOff>
      <xdr:row>42</xdr:row>
      <xdr:rowOff>105156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89933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160528</xdr:rowOff>
    </xdr:from>
    <xdr:to>
      <xdr:col>68</xdr:col>
      <xdr:colOff>203200</xdr:colOff>
      <xdr:row>42</xdr:row>
      <xdr:rowOff>90678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75455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7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51325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baseline="0">
              <a:solidFill>
                <a:schemeClr val="dk1"/>
              </a:solidFill>
              <a:effectLst/>
              <a:latin typeface="+mn-lt"/>
              <a:ea typeface="+mn-ea"/>
              <a:cs typeface="+mn-cs"/>
            </a:rPr>
            <a:t>　類似団体内では、引き続き</a:t>
          </a:r>
          <a:r>
            <a:rPr kumimoji="1" lang="en-US" altLang="ja-JP" sz="1400" baseline="0">
              <a:solidFill>
                <a:schemeClr val="dk1"/>
              </a:solidFill>
              <a:effectLst/>
              <a:latin typeface="+mn-lt"/>
              <a:ea typeface="+mn-ea"/>
              <a:cs typeface="+mn-cs"/>
            </a:rPr>
            <a:t>1</a:t>
          </a:r>
          <a:r>
            <a:rPr kumimoji="1" lang="ja-JP" altLang="ja-JP" sz="1400" baseline="0">
              <a:solidFill>
                <a:schemeClr val="dk1"/>
              </a:solidFill>
              <a:effectLst/>
              <a:latin typeface="+mn-lt"/>
              <a:ea typeface="+mn-ea"/>
              <a:cs typeface="+mn-cs"/>
            </a:rPr>
            <a:t>位となっている。主な要因として、地方債の新規発行の増加抑制があげられる。今後、普通建設事業の実施に伴う地方債の新規発行額の増加等が見込まれるが、歳出全体の見直しをさらに進め、上昇を最小限に抑えていく。</a:t>
          </a:r>
          <a:endParaRPr lang="ja-JP" altLang="ja-JP" sz="18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岐阜県富加町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5,847
5,663
16.82
3,395,333
3,276,291
106,732
2,332,271
1,291,700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baseline="0">
              <a:solidFill>
                <a:schemeClr val="dk1"/>
              </a:solidFill>
              <a:effectLst/>
              <a:latin typeface="+mn-lt"/>
              <a:ea typeface="+mn-ea"/>
              <a:cs typeface="+mn-cs"/>
            </a:rPr>
            <a:t>　令和</a:t>
          </a:r>
          <a:r>
            <a:rPr kumimoji="1" lang="en-US" altLang="ja-JP" sz="1400" baseline="0">
              <a:solidFill>
                <a:schemeClr val="dk1"/>
              </a:solidFill>
              <a:effectLst/>
              <a:latin typeface="+mn-lt"/>
              <a:ea typeface="+mn-ea"/>
              <a:cs typeface="+mn-cs"/>
            </a:rPr>
            <a:t>5</a:t>
          </a:r>
          <a:r>
            <a:rPr kumimoji="1" lang="ja-JP" altLang="ja-JP" sz="1400" baseline="0">
              <a:solidFill>
                <a:schemeClr val="dk1"/>
              </a:solidFill>
              <a:effectLst/>
              <a:latin typeface="+mn-lt"/>
              <a:ea typeface="+mn-ea"/>
              <a:cs typeface="+mn-cs"/>
            </a:rPr>
            <a:t>年度は常勤職員及び会計年度任用職員の人件費増加はみられたものの、経常収支比率は前年度より</a:t>
          </a:r>
          <a:r>
            <a:rPr kumimoji="1" lang="en-US" altLang="ja-JP" sz="1400" baseline="0">
              <a:solidFill>
                <a:schemeClr val="dk1"/>
              </a:solidFill>
              <a:effectLst/>
              <a:latin typeface="+mn-lt"/>
              <a:ea typeface="+mn-ea"/>
              <a:cs typeface="+mn-cs"/>
            </a:rPr>
            <a:t>0.4</a:t>
          </a:r>
          <a:r>
            <a:rPr kumimoji="1" lang="ja-JP" altLang="ja-JP" sz="1400" baseline="0">
              <a:solidFill>
                <a:schemeClr val="dk1"/>
              </a:solidFill>
              <a:effectLst/>
              <a:latin typeface="+mn-lt"/>
              <a:ea typeface="+mn-ea"/>
              <a:cs typeface="+mn-cs"/>
            </a:rPr>
            <a:t>ポイント改善した。引き続き、定員適正化計画に基づいた職員配置に努めるとともに、人件費の抑制に努める。</a:t>
          </a:r>
          <a:endParaRPr lang="ja-JP" altLang="ja-JP" sz="18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49276</xdr:rowOff>
    </xdr:from>
    <xdr:to>
      <xdr:col>24</xdr:col>
      <xdr:colOff>25400</xdr:colOff>
      <xdr:row>38</xdr:row>
      <xdr:rowOff>67564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643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124714</xdr:rowOff>
    </xdr:from>
    <xdr:to>
      <xdr:col>19</xdr:col>
      <xdr:colOff>187325</xdr:colOff>
      <xdr:row>38</xdr:row>
      <xdr:rowOff>67564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6836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124714</xdr:rowOff>
    </xdr:from>
    <xdr:to>
      <xdr:col>15</xdr:col>
      <xdr:colOff>98425</xdr:colOff>
      <xdr:row>38</xdr:row>
      <xdr:rowOff>12700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683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38</xdr:row>
      <xdr:rowOff>12700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363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525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169926</xdr:rowOff>
    </xdr:from>
    <xdr:to>
      <xdr:col>24</xdr:col>
      <xdr:colOff>76200</xdr:colOff>
      <xdr:row>38</xdr:row>
      <xdr:rowOff>100076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142003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16764</xdr:rowOff>
    </xdr:from>
    <xdr:to>
      <xdr:col>20</xdr:col>
      <xdr:colOff>38100</xdr:colOff>
      <xdr:row>38</xdr:row>
      <xdr:rowOff>118364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103141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1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73914</xdr:rowOff>
    </xdr:from>
    <xdr:to>
      <xdr:col>15</xdr:col>
      <xdr:colOff>149225</xdr:colOff>
      <xdr:row>38</xdr:row>
      <xdr:rowOff>4064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160291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物件費に係る経常収支比率は、</a:t>
          </a:r>
          <a:r>
            <a:rPr kumimoji="1" lang="ja-JP" altLang="en-US" sz="1400">
              <a:solidFill>
                <a:schemeClr val="dk1"/>
              </a:solidFill>
              <a:effectLst/>
              <a:latin typeface="+mn-lt"/>
              <a:ea typeface="+mn-ea"/>
              <a:cs typeface="+mn-cs"/>
            </a:rPr>
            <a:t>消耗品費や委託料</a:t>
          </a:r>
          <a:r>
            <a:rPr kumimoji="1" lang="ja-JP" altLang="ja-JP" sz="1400">
              <a:solidFill>
                <a:schemeClr val="dk1"/>
              </a:solidFill>
              <a:effectLst/>
              <a:latin typeface="+mn-lt"/>
              <a:ea typeface="+mn-ea"/>
              <a:cs typeface="+mn-cs"/>
            </a:rPr>
            <a:t>の増額などが影響し、前年度より</a:t>
          </a:r>
          <a:r>
            <a:rPr kumimoji="1" lang="en-US" altLang="ja-JP" sz="1400">
              <a:solidFill>
                <a:schemeClr val="dk1"/>
              </a:solidFill>
              <a:effectLst/>
              <a:latin typeface="+mn-lt"/>
              <a:ea typeface="+mn-ea"/>
              <a:cs typeface="+mn-cs"/>
            </a:rPr>
            <a:t>0.3</a:t>
          </a:r>
          <a:r>
            <a:rPr kumimoji="1" lang="ja-JP" altLang="ja-JP" sz="1400">
              <a:solidFill>
                <a:schemeClr val="dk1"/>
              </a:solidFill>
              <a:effectLst/>
              <a:latin typeface="+mn-lt"/>
              <a:ea typeface="+mn-ea"/>
              <a:cs typeface="+mn-cs"/>
            </a:rPr>
            <a:t>ポイント悪化した。引き続き行財政改革を推進し、財政の健全化に努める</a:t>
          </a:r>
          <a:endParaRPr kumimoji="1" lang="ja-JP" altLang="en-US" sz="16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473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16</xdr:row>
      <xdr:rowOff>104140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873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115570</xdr:rowOff>
    </xdr:from>
    <xdr:to>
      <xdr:col>73</xdr:col>
      <xdr:colOff>180975</xdr:colOff>
      <xdr:row>16</xdr:row>
      <xdr:rowOff>104140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873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16</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47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64770</xdr:rowOff>
    </xdr:from>
    <xdr:to>
      <xdr:col>74</xdr:col>
      <xdr:colOff>31750</xdr:colOff>
      <xdr:row>15</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令和</a:t>
          </a:r>
          <a:r>
            <a:rPr kumimoji="1" lang="en-US" altLang="ja-JP" sz="1400">
              <a:solidFill>
                <a:schemeClr val="dk1"/>
              </a:solidFill>
              <a:effectLst/>
              <a:latin typeface="+mn-lt"/>
              <a:ea typeface="+mn-ea"/>
              <a:cs typeface="+mn-cs"/>
            </a:rPr>
            <a:t>5</a:t>
          </a:r>
          <a:r>
            <a:rPr kumimoji="1" lang="ja-JP" altLang="ja-JP" sz="1400">
              <a:solidFill>
                <a:schemeClr val="dk1"/>
              </a:solidFill>
              <a:effectLst/>
              <a:latin typeface="+mn-lt"/>
              <a:ea typeface="+mn-ea"/>
              <a:cs typeface="+mn-cs"/>
            </a:rPr>
            <a:t>年度は住民税非課税世帯臨時特別給付金の事業費などが減少したものの、経常収支比率は前年度より</a:t>
          </a:r>
          <a:r>
            <a:rPr kumimoji="1" lang="en-US" altLang="ja-JP" sz="1400">
              <a:solidFill>
                <a:schemeClr val="dk1"/>
              </a:solidFill>
              <a:effectLst/>
              <a:latin typeface="+mn-lt"/>
              <a:ea typeface="+mn-ea"/>
              <a:cs typeface="+mn-cs"/>
            </a:rPr>
            <a:t>0.9</a:t>
          </a:r>
          <a:r>
            <a:rPr kumimoji="1" lang="ja-JP" altLang="ja-JP" sz="1400">
              <a:solidFill>
                <a:schemeClr val="dk1"/>
              </a:solidFill>
              <a:effectLst/>
              <a:latin typeface="+mn-lt"/>
              <a:ea typeface="+mn-ea"/>
              <a:cs typeface="+mn-cs"/>
            </a:rPr>
            <a:t>ポイント悪化した。今後、扶助費の増加は見込まれるため、歳出の精査を図り、上昇の抑制に努める。</a:t>
          </a:r>
          <a:endParaRPr lang="ja-JP" altLang="ja-JP" sz="18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88900</xdr:rowOff>
    </xdr:from>
    <xdr:to>
      <xdr:col>24</xdr:col>
      <xdr:colOff>25400</xdr:colOff>
      <xdr:row>59</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100330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107950</xdr:rowOff>
    </xdr:from>
    <xdr:to>
      <xdr:col>19</xdr:col>
      <xdr:colOff>187325</xdr:colOff>
      <xdr:row>58</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880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50800</xdr:rowOff>
    </xdr:from>
    <xdr:to>
      <xdr:col>15</xdr:col>
      <xdr:colOff>98425</xdr:colOff>
      <xdr:row>57</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823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50800</xdr:rowOff>
    </xdr:from>
    <xdr:to>
      <xdr:col>11</xdr:col>
      <xdr:colOff>9525</xdr:colOff>
      <xdr:row>58</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8234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38100</xdr:rowOff>
    </xdr:from>
    <xdr:to>
      <xdr:col>24</xdr:col>
      <xdr:colOff>76200</xdr:colOff>
      <xdr:row>59</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10177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38100</xdr:rowOff>
    </xdr:from>
    <xdr:to>
      <xdr:col>20</xdr:col>
      <xdr:colOff>38100</xdr:colOff>
      <xdr:row>58</xdr:row>
      <xdr:rowOff>139700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124477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57150</xdr:rowOff>
    </xdr:from>
    <xdr:to>
      <xdr:col>15</xdr:col>
      <xdr:colOff>149225</xdr:colOff>
      <xdr:row>57</xdr:row>
      <xdr:rowOff>158750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0</xdr:rowOff>
    </xdr:from>
    <xdr:to>
      <xdr:col>11</xdr:col>
      <xdr:colOff>60325</xdr:colOff>
      <xdr:row>57</xdr:row>
      <xdr:rowOff>101600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111777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95250</xdr:rowOff>
    </xdr:from>
    <xdr:to>
      <xdr:col>6</xdr:col>
      <xdr:colOff>171450</xdr:colOff>
      <xdr:row>59</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保険給付費などの増額により、国民健康保険事業、後期高齢者医療事業への繰出金が増加し、令和</a:t>
          </a:r>
          <a:r>
            <a:rPr kumimoji="1" lang="en-US" altLang="ja-JP" sz="1400">
              <a:solidFill>
                <a:schemeClr val="dk1"/>
              </a:solidFill>
              <a:effectLst/>
              <a:latin typeface="+mn-lt"/>
              <a:ea typeface="+mn-ea"/>
              <a:cs typeface="+mn-cs"/>
            </a:rPr>
            <a:t>5</a:t>
          </a:r>
          <a:r>
            <a:rPr kumimoji="1" lang="ja-JP" altLang="ja-JP" sz="1400">
              <a:solidFill>
                <a:schemeClr val="dk1"/>
              </a:solidFill>
              <a:effectLst/>
              <a:latin typeface="+mn-lt"/>
              <a:ea typeface="+mn-ea"/>
              <a:cs typeface="+mn-cs"/>
            </a:rPr>
            <a:t>年度は前年度と比較して</a:t>
          </a:r>
          <a:r>
            <a:rPr kumimoji="1" lang="en-US" altLang="ja-JP" sz="1400">
              <a:solidFill>
                <a:schemeClr val="dk1"/>
              </a:solidFill>
              <a:effectLst/>
              <a:latin typeface="+mn-lt"/>
              <a:ea typeface="+mn-ea"/>
              <a:cs typeface="+mn-cs"/>
            </a:rPr>
            <a:t>0.4</a:t>
          </a:r>
          <a:r>
            <a:rPr kumimoji="1" lang="ja-JP" altLang="ja-JP" sz="1400">
              <a:solidFill>
                <a:schemeClr val="dk1"/>
              </a:solidFill>
              <a:effectLst/>
              <a:latin typeface="+mn-lt"/>
              <a:ea typeface="+mn-ea"/>
              <a:cs typeface="+mn-cs"/>
            </a:rPr>
            <a:t>ポイント悪化した。今後も、新年度予算編成段階で各特別会計及び公営企業会計の経費削減を図り、少しでも一般会計からの繰出金を削減できるよう努める。</a:t>
          </a:r>
          <a:endParaRPr lang="ja-JP" altLang="ja-JP" sz="18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39915</xdr:rowOff>
    </xdr:from>
    <xdr:to>
      <xdr:col>82</xdr:col>
      <xdr:colOff>107950</xdr:colOff>
      <xdr:row>54</xdr:row>
      <xdr:rowOff>83457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298215"/>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146050</xdr:rowOff>
    </xdr:from>
    <xdr:to>
      <xdr:col>78</xdr:col>
      <xdr:colOff>69850</xdr:colOff>
      <xdr:row>54</xdr:row>
      <xdr:rowOff>39915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2329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146050</xdr:rowOff>
    </xdr:from>
    <xdr:to>
      <xdr:col>73</xdr:col>
      <xdr:colOff>180975</xdr:colOff>
      <xdr:row>54</xdr:row>
      <xdr:rowOff>94343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2329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94343</xdr:rowOff>
    </xdr:from>
    <xdr:to>
      <xdr:col>69</xdr:col>
      <xdr:colOff>92075</xdr:colOff>
      <xdr:row>60</xdr:row>
      <xdr:rowOff>34472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9352643"/>
          <a:ext cx="889000" cy="96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32657</xdr:rowOff>
    </xdr:from>
    <xdr:to>
      <xdr:col>82</xdr:col>
      <xdr:colOff>158750</xdr:colOff>
      <xdr:row>54</xdr:row>
      <xdr:rowOff>134257</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49184</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160565</xdr:rowOff>
    </xdr:from>
    <xdr:to>
      <xdr:col>78</xdr:col>
      <xdr:colOff>120650</xdr:colOff>
      <xdr:row>54</xdr:row>
      <xdr:rowOff>90715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100892</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01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95250</xdr:rowOff>
    </xdr:from>
    <xdr:to>
      <xdr:col>74</xdr:col>
      <xdr:colOff>31750</xdr:colOff>
      <xdr:row>54</xdr:row>
      <xdr:rowOff>25400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43543</xdr:rowOff>
    </xdr:from>
    <xdr:to>
      <xdr:col>69</xdr:col>
      <xdr:colOff>142875</xdr:colOff>
      <xdr:row>54</xdr:row>
      <xdr:rowOff>145143</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155320</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155122</xdr:rowOff>
    </xdr:from>
    <xdr:to>
      <xdr:col>65</xdr:col>
      <xdr:colOff>53975</xdr:colOff>
      <xdr:row>60</xdr:row>
      <xdr:rowOff>85272</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70049</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1035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補助費等に係る経常収支比率は、</a:t>
          </a:r>
          <a:r>
            <a:rPr kumimoji="1" lang="ja-JP" altLang="en-US" sz="1400">
              <a:solidFill>
                <a:schemeClr val="dk1"/>
              </a:solidFill>
              <a:effectLst/>
              <a:latin typeface="+mn-lt"/>
              <a:ea typeface="+mn-ea"/>
              <a:cs typeface="+mn-cs"/>
            </a:rPr>
            <a:t>事業者広告宣伝補助金の減少</a:t>
          </a:r>
          <a:r>
            <a:rPr kumimoji="1" lang="ja-JP" altLang="ja-JP" sz="1400">
              <a:solidFill>
                <a:schemeClr val="dk1"/>
              </a:solidFill>
              <a:effectLst/>
              <a:latin typeface="+mn-lt"/>
              <a:ea typeface="+mn-ea"/>
              <a:cs typeface="+mn-cs"/>
            </a:rPr>
            <a:t>などが影響し、前年度より</a:t>
          </a:r>
          <a:r>
            <a:rPr kumimoji="1" lang="en-US" altLang="ja-JP" sz="1400">
              <a:solidFill>
                <a:schemeClr val="dk1"/>
              </a:solidFill>
              <a:effectLst/>
              <a:latin typeface="+mn-lt"/>
              <a:ea typeface="+mn-ea"/>
              <a:cs typeface="+mn-cs"/>
            </a:rPr>
            <a:t>0.4</a:t>
          </a:r>
          <a:r>
            <a:rPr kumimoji="1" lang="ja-JP" altLang="ja-JP" sz="1400">
              <a:solidFill>
                <a:schemeClr val="dk1"/>
              </a:solidFill>
              <a:effectLst/>
              <a:latin typeface="+mn-lt"/>
              <a:ea typeface="+mn-ea"/>
              <a:cs typeface="+mn-cs"/>
            </a:rPr>
            <a:t>ポイント</a:t>
          </a:r>
          <a:r>
            <a:rPr kumimoji="1" lang="ja-JP" altLang="en-US" sz="1400">
              <a:solidFill>
                <a:schemeClr val="dk1"/>
              </a:solidFill>
              <a:effectLst/>
              <a:latin typeface="+mn-lt"/>
              <a:ea typeface="+mn-ea"/>
              <a:cs typeface="+mn-cs"/>
            </a:rPr>
            <a:t>改善</a:t>
          </a:r>
          <a:r>
            <a:rPr kumimoji="1" lang="ja-JP" altLang="ja-JP" sz="1400">
              <a:solidFill>
                <a:schemeClr val="dk1"/>
              </a:solidFill>
              <a:effectLst/>
              <a:latin typeface="+mn-lt"/>
              <a:ea typeface="+mn-ea"/>
              <a:cs typeface="+mn-cs"/>
            </a:rPr>
            <a:t>した</a:t>
          </a:r>
          <a:r>
            <a:rPr kumimoji="1" lang="ja-JP" altLang="en-US" sz="1400">
              <a:solidFill>
                <a:schemeClr val="dk1"/>
              </a:solidFill>
              <a:effectLst/>
              <a:latin typeface="+mn-lt"/>
              <a:ea typeface="+mn-ea"/>
              <a:cs typeface="+mn-cs"/>
            </a:rPr>
            <a:t>が</a:t>
          </a:r>
          <a:r>
            <a:rPr kumimoji="1" lang="ja-JP" altLang="ja-JP" sz="1400">
              <a:solidFill>
                <a:schemeClr val="dk1"/>
              </a:solidFill>
              <a:effectLst/>
              <a:latin typeface="+mn-lt"/>
              <a:ea typeface="+mn-ea"/>
              <a:cs typeface="+mn-cs"/>
            </a:rPr>
            <a:t>、依然として類似団体内平均値を大きく上回っている。今後、予算編成にて各種補助金のさらなる精査を行い、歳出の適正化に努める。</a:t>
          </a:r>
          <a:endParaRPr lang="ja-JP" altLang="ja-JP" sz="1800">
            <a:effectLst/>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46990</xdr:rowOff>
    </xdr:from>
    <xdr:to>
      <xdr:col>82</xdr:col>
      <xdr:colOff>107950</xdr:colOff>
      <xdr:row>39</xdr:row>
      <xdr:rowOff>65278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5671800" y="67335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90441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149860</xdr:rowOff>
    </xdr:from>
    <xdr:to>
      <xdr:col>78</xdr:col>
      <xdr:colOff>69850</xdr:colOff>
      <xdr:row>39</xdr:row>
      <xdr:rowOff>65278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66496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149860</xdr:rowOff>
    </xdr:from>
    <xdr:to>
      <xdr:col>73</xdr:col>
      <xdr:colOff>180975</xdr:colOff>
      <xdr:row>40</xdr:row>
      <xdr:rowOff>67564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664960"/>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89679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51562</xdr:rowOff>
    </xdr:from>
    <xdr:to>
      <xdr:col>69</xdr:col>
      <xdr:colOff>92075</xdr:colOff>
      <xdr:row>40</xdr:row>
      <xdr:rowOff>67564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6395212"/>
          <a:ext cx="889000" cy="53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167640</xdr:rowOff>
    </xdr:from>
    <xdr:to>
      <xdr:col>82</xdr:col>
      <xdr:colOff>158750</xdr:colOff>
      <xdr:row>39</xdr:row>
      <xdr:rowOff>97790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139717</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14478</xdr:rowOff>
    </xdr:from>
    <xdr:to>
      <xdr:col>78</xdr:col>
      <xdr:colOff>120650</xdr:colOff>
      <xdr:row>39</xdr:row>
      <xdr:rowOff>116078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100855</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78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99060</xdr:rowOff>
    </xdr:from>
    <xdr:to>
      <xdr:col>74</xdr:col>
      <xdr:colOff>31750</xdr:colOff>
      <xdr:row>39</xdr:row>
      <xdr:rowOff>29210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13987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16764</xdr:rowOff>
    </xdr:from>
    <xdr:to>
      <xdr:col>69</xdr:col>
      <xdr:colOff>142875</xdr:colOff>
      <xdr:row>40</xdr:row>
      <xdr:rowOff>118364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8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103141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96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地方債の新規発行を抑制してきた結果、類似団体平均値より</a:t>
          </a:r>
          <a:r>
            <a:rPr kumimoji="1" lang="en-US" altLang="ja-JP" sz="1400">
              <a:solidFill>
                <a:schemeClr val="dk1"/>
              </a:solidFill>
              <a:effectLst/>
              <a:latin typeface="+mn-lt"/>
              <a:ea typeface="+mn-ea"/>
              <a:cs typeface="+mn-cs"/>
            </a:rPr>
            <a:t>4.8</a:t>
          </a:r>
          <a:r>
            <a:rPr kumimoji="1" lang="ja-JP" altLang="ja-JP" sz="1400">
              <a:solidFill>
                <a:schemeClr val="dk1"/>
              </a:solidFill>
              <a:effectLst/>
              <a:latin typeface="+mn-lt"/>
              <a:ea typeface="+mn-ea"/>
              <a:cs typeface="+mn-cs"/>
            </a:rPr>
            <a:t>ポイント下回っている。今後も普通建設事業の実施に伴う新規発行などが見込まれるため、事業費等の精査により新規発行額を可能な限り少なくし、上昇を最小限に抑えていく。</a:t>
          </a:r>
          <a:endParaRPr lang="ja-JP" altLang="ja-JP" sz="1800">
            <a:effectLst/>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66040</xdr:rowOff>
    </xdr:from>
    <xdr:to>
      <xdr:col>24</xdr:col>
      <xdr:colOff>25400</xdr:colOff>
      <xdr:row>75</xdr:row>
      <xdr:rowOff>123190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292479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92710</xdr:rowOff>
    </xdr:from>
    <xdr:to>
      <xdr:col>19</xdr:col>
      <xdr:colOff>187325</xdr:colOff>
      <xdr:row>75</xdr:row>
      <xdr:rowOff>123190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2951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92710</xdr:rowOff>
    </xdr:from>
    <xdr:to>
      <xdr:col>15</xdr:col>
      <xdr:colOff>98425</xdr:colOff>
      <xdr:row>75</xdr:row>
      <xdr:rowOff>115570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2951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115570</xdr:rowOff>
    </xdr:from>
    <xdr:to>
      <xdr:col>11</xdr:col>
      <xdr:colOff>9525</xdr:colOff>
      <xdr:row>75</xdr:row>
      <xdr:rowOff>119380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29743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15240</xdr:rowOff>
    </xdr:from>
    <xdr:to>
      <xdr:col>24</xdr:col>
      <xdr:colOff>76200</xdr:colOff>
      <xdr:row>75</xdr:row>
      <xdr:rowOff>116840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31767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72390</xdr:rowOff>
    </xdr:from>
    <xdr:to>
      <xdr:col>20</xdr:col>
      <xdr:colOff>38100</xdr:colOff>
      <xdr:row>76</xdr:row>
      <xdr:rowOff>2539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12717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70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41910</xdr:rowOff>
    </xdr:from>
    <xdr:to>
      <xdr:col>15</xdr:col>
      <xdr:colOff>149225</xdr:colOff>
      <xdr:row>75</xdr:row>
      <xdr:rowOff>143510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153687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64770</xdr:rowOff>
    </xdr:from>
    <xdr:to>
      <xdr:col>11</xdr:col>
      <xdr:colOff>60325</xdr:colOff>
      <xdr:row>75</xdr:row>
      <xdr:rowOff>166370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68580</xdr:rowOff>
    </xdr:from>
    <xdr:to>
      <xdr:col>6</xdr:col>
      <xdr:colOff>171450</xdr:colOff>
      <xdr:row>75</xdr:row>
      <xdr:rowOff>170180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8907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公債費以外の経常収支比率は、人件費の増加や物件費の増加などにより、前年度より</a:t>
          </a:r>
          <a:r>
            <a:rPr kumimoji="1" lang="en-US" altLang="ja-JP" sz="1400">
              <a:solidFill>
                <a:schemeClr val="dk1"/>
              </a:solidFill>
              <a:effectLst/>
              <a:latin typeface="+mn-lt"/>
              <a:ea typeface="+mn-ea"/>
              <a:cs typeface="+mn-cs"/>
            </a:rPr>
            <a:t>0.8</a:t>
          </a:r>
          <a:r>
            <a:rPr kumimoji="1" lang="ja-JP" altLang="ja-JP" sz="1400">
              <a:solidFill>
                <a:schemeClr val="dk1"/>
              </a:solidFill>
              <a:effectLst/>
              <a:latin typeface="+mn-lt"/>
              <a:ea typeface="+mn-ea"/>
              <a:cs typeface="+mn-cs"/>
            </a:rPr>
            <a:t>ポイント悪化した。また、依然として類似団体内平均値を上回っている。引き続き行財政改革を推進し、財政の健全化に努める。</a:t>
          </a:r>
          <a:endParaRPr lang="ja-JP" altLang="ja-JP" sz="18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133858</xdr:rowOff>
    </xdr:from>
    <xdr:to>
      <xdr:col>82</xdr:col>
      <xdr:colOff>107950</xdr:colOff>
      <xdr:row>75</xdr:row>
      <xdr:rowOff>152146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926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129303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645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124714</xdr:rowOff>
    </xdr:from>
    <xdr:to>
      <xdr:col>78</xdr:col>
      <xdr:colOff>69850</xdr:colOff>
      <xdr:row>75</xdr:row>
      <xdr:rowOff>133858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812014"/>
          <a:ext cx="889000" cy="18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124714</xdr:rowOff>
    </xdr:from>
    <xdr:to>
      <xdr:col>73</xdr:col>
      <xdr:colOff>180975</xdr:colOff>
      <xdr:row>76</xdr:row>
      <xdr:rowOff>8128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812014"/>
          <a:ext cx="889000" cy="22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128541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110998</xdr:rowOff>
    </xdr:from>
    <xdr:to>
      <xdr:col>69</xdr:col>
      <xdr:colOff>92075</xdr:colOff>
      <xdr:row>76</xdr:row>
      <xdr:rowOff>8128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9697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66819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101346</xdr:rowOff>
    </xdr:from>
    <xdr:to>
      <xdr:col>82</xdr:col>
      <xdr:colOff>158750</xdr:colOff>
      <xdr:row>76</xdr:row>
      <xdr:rowOff>31496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73423</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3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83058</xdr:rowOff>
    </xdr:from>
    <xdr:to>
      <xdr:col>78</xdr:col>
      <xdr:colOff>120650</xdr:colOff>
      <xdr:row>76</xdr:row>
      <xdr:rowOff>13208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169435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028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73914</xdr:rowOff>
    </xdr:from>
    <xdr:to>
      <xdr:col>74</xdr:col>
      <xdr:colOff>31750</xdr:colOff>
      <xdr:row>75</xdr:row>
      <xdr:rowOff>4064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76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160291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4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128778</xdr:rowOff>
    </xdr:from>
    <xdr:to>
      <xdr:col>69</xdr:col>
      <xdr:colOff>142875</xdr:colOff>
      <xdr:row>76</xdr:row>
      <xdr:rowOff>58928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43705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07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岐阜県富加町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133233</xdr:rowOff>
    </xdr:from>
    <xdr:to>
      <xdr:col>29</xdr:col>
      <xdr:colOff>127000</xdr:colOff>
      <xdr:row>18</xdr:row>
      <xdr:rowOff>164894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66958"/>
          <a:ext cx="647700" cy="31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164894</xdr:rowOff>
    </xdr:from>
    <xdr:to>
      <xdr:col>26</xdr:col>
      <xdr:colOff>50800</xdr:colOff>
      <xdr:row>19</xdr:row>
      <xdr:rowOff>6078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98619"/>
          <a:ext cx="698500" cy="12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6078</xdr:rowOff>
    </xdr:from>
    <xdr:to>
      <xdr:col>22</xdr:col>
      <xdr:colOff>114300</xdr:colOff>
      <xdr:row>19</xdr:row>
      <xdr:rowOff>69301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11253"/>
          <a:ext cx="698500" cy="63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69301</xdr:rowOff>
    </xdr:from>
    <xdr:to>
      <xdr:col>18</xdr:col>
      <xdr:colOff>177800</xdr:colOff>
      <xdr:row>19</xdr:row>
      <xdr:rowOff>90653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74476"/>
          <a:ext cx="698500" cy="21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82433</xdr:rowOff>
    </xdr:from>
    <xdr:to>
      <xdr:col>29</xdr:col>
      <xdr:colOff>177800</xdr:colOff>
      <xdr:row>19</xdr:row>
      <xdr:rowOff>12583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16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54510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88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114094</xdr:rowOff>
    </xdr:from>
    <xdr:to>
      <xdr:col>26</xdr:col>
      <xdr:colOff>101600</xdr:colOff>
      <xdr:row>19</xdr:row>
      <xdr:rowOff>44244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47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29021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34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126728</xdr:rowOff>
    </xdr:from>
    <xdr:to>
      <xdr:col>22</xdr:col>
      <xdr:colOff>165100</xdr:colOff>
      <xdr:row>19</xdr:row>
      <xdr:rowOff>56878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60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41655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46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18501</xdr:rowOff>
    </xdr:from>
    <xdr:to>
      <xdr:col>19</xdr:col>
      <xdr:colOff>38100</xdr:colOff>
      <xdr:row>19</xdr:row>
      <xdr:rowOff>120101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23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104878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1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39853</xdr:rowOff>
    </xdr:from>
    <xdr:to>
      <xdr:col>15</xdr:col>
      <xdr:colOff>101600</xdr:colOff>
      <xdr:row>19</xdr:row>
      <xdr:rowOff>141453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45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126230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3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261669</xdr:rowOff>
    </xdr:from>
    <xdr:to>
      <xdr:col>29</xdr:col>
      <xdr:colOff>127000</xdr:colOff>
      <xdr:row>35</xdr:row>
      <xdr:rowOff>337503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72019"/>
          <a:ext cx="647700" cy="75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261669</xdr:rowOff>
    </xdr:from>
    <xdr:to>
      <xdr:col>26</xdr:col>
      <xdr:colOff>50800</xdr:colOff>
      <xdr:row>35</xdr:row>
      <xdr:rowOff>279271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72019"/>
          <a:ext cx="698500" cy="17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320410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30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279271</xdr:rowOff>
    </xdr:from>
    <xdr:to>
      <xdr:col>22</xdr:col>
      <xdr:colOff>114300</xdr:colOff>
      <xdr:row>35</xdr:row>
      <xdr:rowOff>293367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89621"/>
          <a:ext cx="698500" cy="14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6900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6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293367</xdr:rowOff>
    </xdr:from>
    <xdr:to>
      <xdr:col>18</xdr:col>
      <xdr:colOff>177800</xdr:colOff>
      <xdr:row>35</xdr:row>
      <xdr:rowOff>337183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03717"/>
          <a:ext cx="698500" cy="43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25851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42585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9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286703</xdr:rowOff>
    </xdr:from>
    <xdr:to>
      <xdr:col>29</xdr:col>
      <xdr:colOff>177800</xdr:colOff>
      <xdr:row>36</xdr:row>
      <xdr:rowOff>45403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97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258780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69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210869</xdr:rowOff>
    </xdr:from>
    <xdr:to>
      <xdr:col>26</xdr:col>
      <xdr:colOff>101600</xdr:colOff>
      <xdr:row>35</xdr:row>
      <xdr:rowOff>312469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21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322646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90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228471</xdr:rowOff>
    </xdr:from>
    <xdr:to>
      <xdr:col>22</xdr:col>
      <xdr:colOff>165100</xdr:colOff>
      <xdr:row>35</xdr:row>
      <xdr:rowOff>330071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38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340248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07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242567</xdr:rowOff>
    </xdr:from>
    <xdr:to>
      <xdr:col>19</xdr:col>
      <xdr:colOff>38100</xdr:colOff>
      <xdr:row>36</xdr:row>
      <xdr:rowOff>1267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52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11444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21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286383</xdr:rowOff>
    </xdr:from>
    <xdr:to>
      <xdr:col>15</xdr:col>
      <xdr:colOff>101600</xdr:colOff>
      <xdr:row>36</xdr:row>
      <xdr:rowOff>45083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96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55260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6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岐阜県富加町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5,847
5,663
16.82
3,395,333
3,276,291
106,732
2,332,271
1,291,700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122857</xdr:rowOff>
    </xdr:from>
    <xdr:to>
      <xdr:col>24</xdr:col>
      <xdr:colOff>63500</xdr:colOff>
      <xdr:row>37</xdr:row>
      <xdr:rowOff>138072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66507"/>
          <a:ext cx="838200" cy="1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61101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1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138072</xdr:rowOff>
    </xdr:from>
    <xdr:to>
      <xdr:col>19</xdr:col>
      <xdr:colOff>177800</xdr:colOff>
      <xdr:row>37</xdr:row>
      <xdr:rowOff>150755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81722"/>
          <a:ext cx="889000" cy="1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25674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2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150755</xdr:rowOff>
    </xdr:from>
    <xdr:to>
      <xdr:col>15</xdr:col>
      <xdr:colOff>50800</xdr:colOff>
      <xdr:row>38</xdr:row>
      <xdr:rowOff>52530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94405"/>
          <a:ext cx="889000" cy="7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52055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52530</xdr:rowOff>
    </xdr:from>
    <xdr:to>
      <xdr:col>10</xdr:col>
      <xdr:colOff>114300</xdr:colOff>
      <xdr:row>39</xdr:row>
      <xdr:rowOff>12059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67630"/>
          <a:ext cx="889000" cy="13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89966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70983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72057</xdr:rowOff>
    </xdr:from>
    <xdr:to>
      <xdr:col>24</xdr:col>
      <xdr:colOff>114300</xdr:colOff>
      <xdr:row>38</xdr:row>
      <xdr:rowOff>2207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41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50484</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9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87272</xdr:rowOff>
    </xdr:from>
    <xdr:to>
      <xdr:col>20</xdr:col>
      <xdr:colOff>38100</xdr:colOff>
      <xdr:row>38</xdr:row>
      <xdr:rowOff>17422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3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8549</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523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99955</xdr:rowOff>
    </xdr:from>
    <xdr:to>
      <xdr:col>15</xdr:col>
      <xdr:colOff>101600</xdr:colOff>
      <xdr:row>38</xdr:row>
      <xdr:rowOff>30105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4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21232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536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1730</xdr:rowOff>
    </xdr:from>
    <xdr:to>
      <xdr:col>10</xdr:col>
      <xdr:colOff>165100</xdr:colOff>
      <xdr:row>38</xdr:row>
      <xdr:rowOff>103330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1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94457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609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132709</xdr:rowOff>
    </xdr:from>
    <xdr:to>
      <xdr:col>6</xdr:col>
      <xdr:colOff>38100</xdr:colOff>
      <xdr:row>39</xdr:row>
      <xdr:rowOff>62859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64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53986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74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57319</xdr:rowOff>
    </xdr:from>
    <xdr:to>
      <xdr:col>24</xdr:col>
      <xdr:colOff>63500</xdr:colOff>
      <xdr:row>58</xdr:row>
      <xdr:rowOff>57620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3797300" y="10001419"/>
          <a:ext cx="838200" cy="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57319</xdr:rowOff>
    </xdr:from>
    <xdr:to>
      <xdr:col>19</xdr:col>
      <xdr:colOff>177800</xdr:colOff>
      <xdr:row>58</xdr:row>
      <xdr:rowOff>59848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10001419"/>
          <a:ext cx="889000" cy="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59848</xdr:rowOff>
    </xdr:from>
    <xdr:to>
      <xdr:col>15</xdr:col>
      <xdr:colOff>50800</xdr:colOff>
      <xdr:row>58</xdr:row>
      <xdr:rowOff>61830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10003948"/>
          <a:ext cx="8890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61830</xdr:rowOff>
    </xdr:from>
    <xdr:to>
      <xdr:col>10</xdr:col>
      <xdr:colOff>114300</xdr:colOff>
      <xdr:row>58</xdr:row>
      <xdr:rowOff>68094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10005930"/>
          <a:ext cx="889000" cy="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103823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70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103615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970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6820</xdr:rowOff>
    </xdr:from>
    <xdr:to>
      <xdr:col>24</xdr:col>
      <xdr:colOff>114300</xdr:colOff>
      <xdr:row>58</xdr:row>
      <xdr:rowOff>108420</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9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102015</xdr:rowOff>
    </xdr:from>
    <xdr:ext cx="534377"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8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6519</xdr:rowOff>
    </xdr:from>
    <xdr:to>
      <xdr:col>20</xdr:col>
      <xdr:colOff>38100</xdr:colOff>
      <xdr:row>58</xdr:row>
      <xdr:rowOff>108119</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9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99246</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530111" y="1004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9048</xdr:rowOff>
    </xdr:from>
    <xdr:to>
      <xdr:col>15</xdr:col>
      <xdr:colOff>101600</xdr:colOff>
      <xdr:row>58</xdr:row>
      <xdr:rowOff>110648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95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101775</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41111" y="1004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11030</xdr:rowOff>
    </xdr:from>
    <xdr:to>
      <xdr:col>10</xdr:col>
      <xdr:colOff>165100</xdr:colOff>
      <xdr:row>58</xdr:row>
      <xdr:rowOff>112630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5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103757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52111" y="1004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17294</xdr:rowOff>
    </xdr:from>
    <xdr:to>
      <xdr:col>6</xdr:col>
      <xdr:colOff>38100</xdr:colOff>
      <xdr:row>58</xdr:row>
      <xdr:rowOff>118894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6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110021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63111" y="1005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164712</xdr:rowOff>
    </xdr:from>
    <xdr:to>
      <xdr:col>24</xdr:col>
      <xdr:colOff>63500</xdr:colOff>
      <xdr:row>78</xdr:row>
      <xdr:rowOff>167532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537812"/>
          <a:ext cx="8382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164712</xdr:rowOff>
    </xdr:from>
    <xdr:to>
      <xdr:col>19</xdr:col>
      <xdr:colOff>177800</xdr:colOff>
      <xdr:row>78</xdr:row>
      <xdr:rowOff>165875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537812"/>
          <a:ext cx="889000" cy="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153302</xdr:rowOff>
    </xdr:from>
    <xdr:to>
      <xdr:col>15</xdr:col>
      <xdr:colOff>50800</xdr:colOff>
      <xdr:row>78</xdr:row>
      <xdr:rowOff>165875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526402"/>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150977</xdr:rowOff>
    </xdr:from>
    <xdr:to>
      <xdr:col>10</xdr:col>
      <xdr:colOff>114300</xdr:colOff>
      <xdr:row>78</xdr:row>
      <xdr:rowOff>153302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524077"/>
          <a:ext cx="889000" cy="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116732</xdr:rowOff>
    </xdr:from>
    <xdr:to>
      <xdr:col>24</xdr:col>
      <xdr:colOff>114300</xdr:colOff>
      <xdr:row>79</xdr:row>
      <xdr:rowOff>46882</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8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31659</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40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113912</xdr:rowOff>
    </xdr:from>
    <xdr:to>
      <xdr:col>20</xdr:col>
      <xdr:colOff>38100</xdr:colOff>
      <xdr:row>79</xdr:row>
      <xdr:rowOff>44062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8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35189</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57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115075</xdr:rowOff>
    </xdr:from>
    <xdr:to>
      <xdr:col>15</xdr:col>
      <xdr:colOff>101600</xdr:colOff>
      <xdr:row>79</xdr:row>
      <xdr:rowOff>45225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8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36352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58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102502</xdr:rowOff>
    </xdr:from>
    <xdr:to>
      <xdr:col>10</xdr:col>
      <xdr:colOff>165100</xdr:colOff>
      <xdr:row>79</xdr:row>
      <xdr:rowOff>32652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23779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6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100177</xdr:rowOff>
    </xdr:from>
    <xdr:to>
      <xdr:col>6</xdr:col>
      <xdr:colOff>38100</xdr:colOff>
      <xdr:row>79</xdr:row>
      <xdr:rowOff>30327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7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21454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6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6166</xdr:rowOff>
    </xdr:from>
    <xdr:to>
      <xdr:col>24</xdr:col>
      <xdr:colOff>63500</xdr:colOff>
      <xdr:row>97</xdr:row>
      <xdr:rowOff>32172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36816"/>
          <a:ext cx="838200" cy="2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112779</xdr:rowOff>
    </xdr:from>
    <xdr:to>
      <xdr:col>19</xdr:col>
      <xdr:colOff>177800</xdr:colOff>
      <xdr:row>97</xdr:row>
      <xdr:rowOff>32172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571979"/>
          <a:ext cx="889000" cy="9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51982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112779</xdr:rowOff>
    </xdr:from>
    <xdr:to>
      <xdr:col>15</xdr:col>
      <xdr:colOff>50800</xdr:colOff>
      <xdr:row>98</xdr:row>
      <xdr:rowOff>20806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71979"/>
          <a:ext cx="889000" cy="25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20806</xdr:rowOff>
    </xdr:from>
    <xdr:to>
      <xdr:col>10</xdr:col>
      <xdr:colOff>114300</xdr:colOff>
      <xdr:row>98</xdr:row>
      <xdr:rowOff>54955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22906"/>
          <a:ext cx="889000" cy="3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15885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126816</xdr:rowOff>
    </xdr:from>
    <xdr:to>
      <xdr:col>24</xdr:col>
      <xdr:colOff>114300</xdr:colOff>
      <xdr:row>97</xdr:row>
      <xdr:rowOff>56966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8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105243</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6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152822</xdr:rowOff>
    </xdr:from>
    <xdr:to>
      <xdr:col>20</xdr:col>
      <xdr:colOff>38100</xdr:colOff>
      <xdr:row>97</xdr:row>
      <xdr:rowOff>82972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1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74099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0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61979</xdr:rowOff>
    </xdr:from>
    <xdr:to>
      <xdr:col>15</xdr:col>
      <xdr:colOff>101600</xdr:colOff>
      <xdr:row>96</xdr:row>
      <xdr:rowOff>163579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2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154706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1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141456</xdr:rowOff>
    </xdr:from>
    <xdr:to>
      <xdr:col>10</xdr:col>
      <xdr:colOff>165100</xdr:colOff>
      <xdr:row>98</xdr:row>
      <xdr:rowOff>71606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7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62733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86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4155</xdr:rowOff>
    </xdr:from>
    <xdr:to>
      <xdr:col>6</xdr:col>
      <xdr:colOff>38100</xdr:colOff>
      <xdr:row>98</xdr:row>
      <xdr:rowOff>105755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0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96882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8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65126</xdr:rowOff>
    </xdr:from>
    <xdr:to>
      <xdr:col>55</xdr:col>
      <xdr:colOff>0</xdr:colOff>
      <xdr:row>35</xdr:row>
      <xdr:rowOff>101665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065876"/>
          <a:ext cx="838200" cy="3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65126</xdr:rowOff>
    </xdr:from>
    <xdr:to>
      <xdr:col>50</xdr:col>
      <xdr:colOff>114300</xdr:colOff>
      <xdr:row>35</xdr:row>
      <xdr:rowOff>118523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065876"/>
          <a:ext cx="889000" cy="5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73013</xdr:rowOff>
    </xdr:from>
    <xdr:to>
      <xdr:col>45</xdr:col>
      <xdr:colOff>177800</xdr:colOff>
      <xdr:row>35</xdr:row>
      <xdr:rowOff>118523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559413"/>
          <a:ext cx="889000" cy="55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73013</xdr:rowOff>
    </xdr:from>
    <xdr:to>
      <xdr:col>41</xdr:col>
      <xdr:colOff>50800</xdr:colOff>
      <xdr:row>36</xdr:row>
      <xdr:rowOff>140884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559413"/>
          <a:ext cx="889000" cy="75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130832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61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90597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50865</xdr:rowOff>
    </xdr:from>
    <xdr:to>
      <xdr:col>55</xdr:col>
      <xdr:colOff>50800</xdr:colOff>
      <xdr:row>35</xdr:row>
      <xdr:rowOff>152465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5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29292</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3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14326</xdr:rowOff>
    </xdr:from>
    <xdr:to>
      <xdr:col>50</xdr:col>
      <xdr:colOff>165100</xdr:colOff>
      <xdr:row>35</xdr:row>
      <xdr:rowOff>115926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1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107053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107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67723</xdr:rowOff>
    </xdr:from>
    <xdr:to>
      <xdr:col>46</xdr:col>
      <xdr:colOff>38100</xdr:colOff>
      <xdr:row>35</xdr:row>
      <xdr:rowOff>169323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06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160450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161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22213</xdr:rowOff>
    </xdr:from>
    <xdr:to>
      <xdr:col>41</xdr:col>
      <xdr:colOff>101600</xdr:colOff>
      <xdr:row>32</xdr:row>
      <xdr:rowOff>123813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50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140340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28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90084</xdr:rowOff>
    </xdr:from>
    <xdr:to>
      <xdr:col>36</xdr:col>
      <xdr:colOff>165100</xdr:colOff>
      <xdr:row>37</xdr:row>
      <xdr:rowOff>20234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6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11361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35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21373</xdr:rowOff>
    </xdr:from>
    <xdr:to>
      <xdr:col>55</xdr:col>
      <xdr:colOff>0</xdr:colOff>
      <xdr:row>59</xdr:row>
      <xdr:rowOff>26623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136923"/>
          <a:ext cx="838200" cy="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6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1394</xdr:rowOff>
    </xdr:from>
    <xdr:to>
      <xdr:col>50</xdr:col>
      <xdr:colOff>114300</xdr:colOff>
      <xdr:row>59</xdr:row>
      <xdr:rowOff>26623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116944"/>
          <a:ext cx="889000" cy="2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155357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1394</xdr:rowOff>
    </xdr:from>
    <xdr:to>
      <xdr:col>45</xdr:col>
      <xdr:colOff>177800</xdr:colOff>
      <xdr:row>59</xdr:row>
      <xdr:rowOff>6252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116944"/>
          <a:ext cx="889000" cy="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138359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161992</xdr:rowOff>
    </xdr:from>
    <xdr:to>
      <xdr:col>41</xdr:col>
      <xdr:colOff>50800</xdr:colOff>
      <xdr:row>59</xdr:row>
      <xdr:rowOff>6252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106092"/>
          <a:ext cx="889000" cy="1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131487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142023</xdr:rowOff>
    </xdr:from>
    <xdr:to>
      <xdr:col>55</xdr:col>
      <xdr:colOff>50800</xdr:colOff>
      <xdr:row>59</xdr:row>
      <xdr:rowOff>72173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8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56950</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1000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147273</xdr:rowOff>
    </xdr:from>
    <xdr:to>
      <xdr:col>50</xdr:col>
      <xdr:colOff>165100</xdr:colOff>
      <xdr:row>59</xdr:row>
      <xdr:rowOff>77423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9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68550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8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122044</xdr:rowOff>
    </xdr:from>
    <xdr:to>
      <xdr:col>46</xdr:col>
      <xdr:colOff>38100</xdr:colOff>
      <xdr:row>59</xdr:row>
      <xdr:rowOff>52194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43321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5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126902</xdr:rowOff>
    </xdr:from>
    <xdr:to>
      <xdr:col>41</xdr:col>
      <xdr:colOff>101600</xdr:colOff>
      <xdr:row>59</xdr:row>
      <xdr:rowOff>57052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7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48179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16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111192</xdr:rowOff>
    </xdr:from>
    <xdr:to>
      <xdr:col>36</xdr:col>
      <xdr:colOff>165100</xdr:colOff>
      <xdr:row>59</xdr:row>
      <xdr:rowOff>41342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5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32469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14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5717</xdr:rowOff>
    </xdr:from>
    <xdr:to>
      <xdr:col>55</xdr:col>
      <xdr:colOff>0</xdr:colOff>
      <xdr:row>79</xdr:row>
      <xdr:rowOff>19532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50267"/>
          <a:ext cx="838200" cy="1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1324</xdr:rowOff>
    </xdr:from>
    <xdr:to>
      <xdr:col>50</xdr:col>
      <xdr:colOff>114300</xdr:colOff>
      <xdr:row>79</xdr:row>
      <xdr:rowOff>19532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45874"/>
          <a:ext cx="889000" cy="1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1324</xdr:rowOff>
    </xdr:from>
    <xdr:to>
      <xdr:col>45</xdr:col>
      <xdr:colOff>177800</xdr:colOff>
      <xdr:row>79</xdr:row>
      <xdr:rowOff>22237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45874"/>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22237</xdr:rowOff>
    </xdr:from>
    <xdr:to>
      <xdr:col>41</xdr:col>
      <xdr:colOff>50800</xdr:colOff>
      <xdr:row>79</xdr:row>
      <xdr:rowOff>26904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66787"/>
          <a:ext cx="889000" cy="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43462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34780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126367</xdr:rowOff>
    </xdr:from>
    <xdr:to>
      <xdr:col>55</xdr:col>
      <xdr:colOff>50800</xdr:colOff>
      <xdr:row>79</xdr:row>
      <xdr:rowOff>56517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9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78977</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5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140182</xdr:rowOff>
    </xdr:from>
    <xdr:to>
      <xdr:col>50</xdr:col>
      <xdr:colOff>165100</xdr:colOff>
      <xdr:row>79</xdr:row>
      <xdr:rowOff>70332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1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61459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0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121974</xdr:rowOff>
    </xdr:from>
    <xdr:to>
      <xdr:col>46</xdr:col>
      <xdr:colOff>38100</xdr:colOff>
      <xdr:row>79</xdr:row>
      <xdr:rowOff>52124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9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43251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8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142887</xdr:rowOff>
    </xdr:from>
    <xdr:to>
      <xdr:col>41</xdr:col>
      <xdr:colOff>101600</xdr:colOff>
      <xdr:row>79</xdr:row>
      <xdr:rowOff>73037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1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64164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0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147554</xdr:rowOff>
    </xdr:from>
    <xdr:to>
      <xdr:col>36</xdr:col>
      <xdr:colOff>165100</xdr:colOff>
      <xdr:row>79</xdr:row>
      <xdr:rowOff>77704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2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68831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61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115945</xdr:rowOff>
    </xdr:from>
    <xdr:to>
      <xdr:col>55</xdr:col>
      <xdr:colOff>0</xdr:colOff>
      <xdr:row>98</xdr:row>
      <xdr:rowOff>138874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918045"/>
          <a:ext cx="838200" cy="2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53289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12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115945</xdr:rowOff>
    </xdr:from>
    <xdr:to>
      <xdr:col>50</xdr:col>
      <xdr:colOff>114300</xdr:colOff>
      <xdr:row>98</xdr:row>
      <xdr:rowOff>128178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918045"/>
          <a:ext cx="889000" cy="1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126217</xdr:rowOff>
    </xdr:from>
    <xdr:to>
      <xdr:col>45</xdr:col>
      <xdr:colOff>177800</xdr:colOff>
      <xdr:row>98</xdr:row>
      <xdr:rowOff>128178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928317"/>
          <a:ext cx="889000" cy="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154940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55742</xdr:rowOff>
    </xdr:from>
    <xdr:to>
      <xdr:col>41</xdr:col>
      <xdr:colOff>50800</xdr:colOff>
      <xdr:row>98</xdr:row>
      <xdr:rowOff>126217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57842"/>
          <a:ext cx="889000" cy="7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13864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11982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88074</xdr:rowOff>
    </xdr:from>
    <xdr:to>
      <xdr:col>55</xdr:col>
      <xdr:colOff>50800</xdr:colOff>
      <xdr:row>99</xdr:row>
      <xdr:rowOff>18224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9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3001</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80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65145</xdr:rowOff>
    </xdr:from>
    <xdr:to>
      <xdr:col>50</xdr:col>
      <xdr:colOff>165100</xdr:colOff>
      <xdr:row>98</xdr:row>
      <xdr:rowOff>166745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157872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5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77378</xdr:rowOff>
    </xdr:from>
    <xdr:to>
      <xdr:col>46</xdr:col>
      <xdr:colOff>38100</xdr:colOff>
      <xdr:row>99</xdr:row>
      <xdr:rowOff>7528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7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170105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7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75417</xdr:rowOff>
    </xdr:from>
    <xdr:to>
      <xdr:col>41</xdr:col>
      <xdr:colOff>101600</xdr:colOff>
      <xdr:row>99</xdr:row>
      <xdr:rowOff>5567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168144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7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4942</xdr:rowOff>
    </xdr:from>
    <xdr:to>
      <xdr:col>36</xdr:col>
      <xdr:colOff>165100</xdr:colOff>
      <xdr:row>98</xdr:row>
      <xdr:rowOff>106542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0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97669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9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133541</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648641"/>
          <a:ext cx="838200" cy="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138616</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53716"/>
          <a:ext cx="889000" cy="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138616</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53716"/>
          <a:ext cx="889000" cy="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159739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166972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82741</xdr:rowOff>
    </xdr:from>
    <xdr:to>
      <xdr:col>85</xdr:col>
      <xdr:colOff>177800</xdr:colOff>
      <xdr:row>39</xdr:row>
      <xdr:rowOff>12891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9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169118</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2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87816</xdr:rowOff>
    </xdr:from>
    <xdr:to>
      <xdr:col>72</xdr:col>
      <xdr:colOff>38100</xdr:colOff>
      <xdr:row>39</xdr:row>
      <xdr:rowOff>17966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9093</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6695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79015</xdr:rowOff>
    </xdr:from>
    <xdr:to>
      <xdr:col>85</xdr:col>
      <xdr:colOff>127000</xdr:colOff>
      <xdr:row>77</xdr:row>
      <xdr:rowOff>97473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280665"/>
          <a:ext cx="838200" cy="1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65682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78938</xdr:rowOff>
    </xdr:from>
    <xdr:to>
      <xdr:col>81</xdr:col>
      <xdr:colOff>50800</xdr:colOff>
      <xdr:row>77</xdr:row>
      <xdr:rowOff>79015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280588"/>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157485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78938</xdr:rowOff>
    </xdr:from>
    <xdr:to>
      <xdr:col>76</xdr:col>
      <xdr:colOff>114300</xdr:colOff>
      <xdr:row>77</xdr:row>
      <xdr:rowOff>91452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80588"/>
          <a:ext cx="889000" cy="1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4396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91452</xdr:rowOff>
    </xdr:from>
    <xdr:to>
      <xdr:col>71</xdr:col>
      <xdr:colOff>177800</xdr:colOff>
      <xdr:row>77</xdr:row>
      <xdr:rowOff>102352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93102"/>
          <a:ext cx="889000" cy="1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26264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35184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46673</xdr:rowOff>
    </xdr:from>
    <xdr:to>
      <xdr:col>85</xdr:col>
      <xdr:colOff>177800</xdr:colOff>
      <xdr:row>77</xdr:row>
      <xdr:rowOff>148273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4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25100</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2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28215</xdr:rowOff>
    </xdr:from>
    <xdr:to>
      <xdr:col>81</xdr:col>
      <xdr:colOff>101600</xdr:colOff>
      <xdr:row>77</xdr:row>
      <xdr:rowOff>129815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2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120942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32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28138</xdr:rowOff>
    </xdr:from>
    <xdr:to>
      <xdr:col>76</xdr:col>
      <xdr:colOff>165100</xdr:colOff>
      <xdr:row>77</xdr:row>
      <xdr:rowOff>129738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2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120865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40652</xdr:rowOff>
    </xdr:from>
    <xdr:to>
      <xdr:col>72</xdr:col>
      <xdr:colOff>38100</xdr:colOff>
      <xdr:row>77</xdr:row>
      <xdr:rowOff>142252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4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133379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51552</xdr:rowOff>
    </xdr:from>
    <xdr:to>
      <xdr:col>67</xdr:col>
      <xdr:colOff>101600</xdr:colOff>
      <xdr:row>77</xdr:row>
      <xdr:rowOff>153152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5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144279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4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67159</xdr:rowOff>
    </xdr:from>
    <xdr:to>
      <xdr:col>85</xdr:col>
      <xdr:colOff>127000</xdr:colOff>
      <xdr:row>99</xdr:row>
      <xdr:rowOff>68917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7040709"/>
          <a:ext cx="838200" cy="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7770</xdr:rowOff>
    </xdr:from>
    <xdr:to>
      <xdr:col>81</xdr:col>
      <xdr:colOff>50800</xdr:colOff>
      <xdr:row>99</xdr:row>
      <xdr:rowOff>68917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81320"/>
          <a:ext cx="889000" cy="6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7770</xdr:rowOff>
    </xdr:from>
    <xdr:to>
      <xdr:col>76</xdr:col>
      <xdr:colOff>114300</xdr:colOff>
      <xdr:row>99</xdr:row>
      <xdr:rowOff>87807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81320"/>
          <a:ext cx="889000" cy="8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87616</xdr:rowOff>
    </xdr:from>
    <xdr:to>
      <xdr:col>71</xdr:col>
      <xdr:colOff>177800</xdr:colOff>
      <xdr:row>99</xdr:row>
      <xdr:rowOff>87807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706116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116138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16359</xdr:rowOff>
    </xdr:from>
    <xdr:to>
      <xdr:col>85</xdr:col>
      <xdr:colOff>177800</xdr:colOff>
      <xdr:row>99</xdr:row>
      <xdr:rowOff>117959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8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102736</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90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18117</xdr:rowOff>
    </xdr:from>
    <xdr:to>
      <xdr:col>81</xdr:col>
      <xdr:colOff>101600</xdr:colOff>
      <xdr:row>99</xdr:row>
      <xdr:rowOff>119717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9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110844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8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128420</xdr:rowOff>
    </xdr:from>
    <xdr:to>
      <xdr:col>76</xdr:col>
      <xdr:colOff>165100</xdr:colOff>
      <xdr:row>99</xdr:row>
      <xdr:rowOff>58570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49697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2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37007</xdr:rowOff>
    </xdr:from>
    <xdr:to>
      <xdr:col>72</xdr:col>
      <xdr:colOff>38100</xdr:colOff>
      <xdr:row>99</xdr:row>
      <xdr:rowOff>138607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70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129734</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710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36816</xdr:rowOff>
    </xdr:from>
    <xdr:to>
      <xdr:col>67</xdr:col>
      <xdr:colOff>101600</xdr:colOff>
      <xdr:row>99</xdr:row>
      <xdr:rowOff>138416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701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129543</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7103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129779</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44879"/>
          <a:ext cx="838200" cy="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124521</xdr:rowOff>
    </xdr:from>
    <xdr:to>
      <xdr:col>111</xdr:col>
      <xdr:colOff>177800</xdr:colOff>
      <xdr:row>38</xdr:row>
      <xdr:rowOff>129779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39621"/>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101135</xdr:rowOff>
    </xdr:from>
    <xdr:to>
      <xdr:col>107</xdr:col>
      <xdr:colOff>50800</xdr:colOff>
      <xdr:row>38</xdr:row>
      <xdr:rowOff>124521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16235"/>
          <a:ext cx="889000" cy="2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101135</xdr:rowOff>
    </xdr:from>
    <xdr:to>
      <xdr:col>102</xdr:col>
      <xdr:colOff>114300</xdr:colOff>
      <xdr:row>38</xdr:row>
      <xdr:rowOff>123058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16235"/>
          <a:ext cx="889000" cy="2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78979</xdr:rowOff>
    </xdr:from>
    <xdr:to>
      <xdr:col>112</xdr:col>
      <xdr:colOff>38100</xdr:colOff>
      <xdr:row>39</xdr:row>
      <xdr:rowOff>9129</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9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256</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4017" y="6686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73721</xdr:rowOff>
    </xdr:from>
    <xdr:to>
      <xdr:col>107</xdr:col>
      <xdr:colOff>101600</xdr:colOff>
      <xdr:row>39</xdr:row>
      <xdr:rowOff>3871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8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166448</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5017" y="6681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50335</xdr:rowOff>
    </xdr:from>
    <xdr:to>
      <xdr:col>102</xdr:col>
      <xdr:colOff>165100</xdr:colOff>
      <xdr:row>38</xdr:row>
      <xdr:rowOff>151935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6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143062</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65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72258</xdr:rowOff>
    </xdr:from>
    <xdr:to>
      <xdr:col>98</xdr:col>
      <xdr:colOff>38100</xdr:colOff>
      <xdr:row>39</xdr:row>
      <xdr:rowOff>2408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8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164985</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680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21495</xdr:rowOff>
    </xdr:from>
    <xdr:to>
      <xdr:col>116</xdr:col>
      <xdr:colOff>63500</xdr:colOff>
      <xdr:row>59</xdr:row>
      <xdr:rowOff>25362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37045"/>
          <a:ext cx="838200" cy="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17628</xdr:rowOff>
    </xdr:from>
    <xdr:to>
      <xdr:col>111</xdr:col>
      <xdr:colOff>177800</xdr:colOff>
      <xdr:row>59</xdr:row>
      <xdr:rowOff>21495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33178"/>
          <a:ext cx="889000" cy="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17628</xdr:rowOff>
    </xdr:from>
    <xdr:to>
      <xdr:col>107</xdr:col>
      <xdr:colOff>50800</xdr:colOff>
      <xdr:row>59</xdr:row>
      <xdr:rowOff>20276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133178"/>
          <a:ext cx="889000" cy="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20276</xdr:rowOff>
    </xdr:from>
    <xdr:to>
      <xdr:col>102</xdr:col>
      <xdr:colOff>114300</xdr:colOff>
      <xdr:row>59</xdr:row>
      <xdr:rowOff>22714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35826"/>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146012</xdr:rowOff>
    </xdr:from>
    <xdr:to>
      <xdr:col>116</xdr:col>
      <xdr:colOff>114300</xdr:colOff>
      <xdr:row>59</xdr:row>
      <xdr:rowOff>76162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9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3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142145</xdr:rowOff>
    </xdr:from>
    <xdr:to>
      <xdr:col>112</xdr:col>
      <xdr:colOff>38100</xdr:colOff>
      <xdr:row>59</xdr:row>
      <xdr:rowOff>72295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63422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17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138278</xdr:rowOff>
    </xdr:from>
    <xdr:to>
      <xdr:col>107</xdr:col>
      <xdr:colOff>101600</xdr:colOff>
      <xdr:row>59</xdr:row>
      <xdr:rowOff>68428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8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59555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7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140926</xdr:rowOff>
    </xdr:from>
    <xdr:to>
      <xdr:col>102</xdr:col>
      <xdr:colOff>165100</xdr:colOff>
      <xdr:row>59</xdr:row>
      <xdr:rowOff>71076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8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62203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177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143364</xdr:rowOff>
    </xdr:from>
    <xdr:to>
      <xdr:col>98</xdr:col>
      <xdr:colOff>38100</xdr:colOff>
      <xdr:row>59</xdr:row>
      <xdr:rowOff>73514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8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64641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18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154625</xdr:rowOff>
    </xdr:from>
    <xdr:to>
      <xdr:col>116</xdr:col>
      <xdr:colOff>63500</xdr:colOff>
      <xdr:row>79</xdr:row>
      <xdr:rowOff>1756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527725"/>
          <a:ext cx="838200" cy="1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1756</xdr:rowOff>
    </xdr:from>
    <xdr:to>
      <xdr:col>111</xdr:col>
      <xdr:colOff>177800</xdr:colOff>
      <xdr:row>79</xdr:row>
      <xdr:rowOff>2311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546306"/>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40977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8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2311</xdr:rowOff>
    </xdr:from>
    <xdr:to>
      <xdr:col>107</xdr:col>
      <xdr:colOff>50800</xdr:colOff>
      <xdr:row>79</xdr:row>
      <xdr:rowOff>7024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546861"/>
          <a:ext cx="889000" cy="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9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8919</xdr:rowOff>
    </xdr:from>
    <xdr:to>
      <xdr:col>102</xdr:col>
      <xdr:colOff>114300</xdr:colOff>
      <xdr:row>79</xdr:row>
      <xdr:rowOff>7024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210569"/>
          <a:ext cx="889000" cy="34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68463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9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36524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103825</xdr:rowOff>
    </xdr:from>
    <xdr:to>
      <xdr:col>116</xdr:col>
      <xdr:colOff>114300</xdr:colOff>
      <xdr:row>79</xdr:row>
      <xdr:rowOff>33975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4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82252</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45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122406</xdr:rowOff>
    </xdr:from>
    <xdr:to>
      <xdr:col>112</xdr:col>
      <xdr:colOff>38100</xdr:colOff>
      <xdr:row>79</xdr:row>
      <xdr:rowOff>52556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49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43683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5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122961</xdr:rowOff>
    </xdr:from>
    <xdr:to>
      <xdr:col>107</xdr:col>
      <xdr:colOff>101600</xdr:colOff>
      <xdr:row>79</xdr:row>
      <xdr:rowOff>53111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49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44238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58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127674</xdr:rowOff>
    </xdr:from>
    <xdr:to>
      <xdr:col>102</xdr:col>
      <xdr:colOff>165100</xdr:colOff>
      <xdr:row>79</xdr:row>
      <xdr:rowOff>57824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50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48951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59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129569</xdr:rowOff>
    </xdr:from>
    <xdr:to>
      <xdr:col>98</xdr:col>
      <xdr:colOff>38100</xdr:colOff>
      <xdr:row>77</xdr:row>
      <xdr:rowOff>59719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15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50846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25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扶助費は住民一人当たり</a:t>
          </a:r>
          <a:r>
            <a:rPr kumimoji="1" lang="en-US" altLang="ja-JP" sz="1400">
              <a:solidFill>
                <a:schemeClr val="dk1"/>
              </a:solidFill>
              <a:effectLst/>
              <a:latin typeface="+mn-lt"/>
              <a:ea typeface="+mn-ea"/>
              <a:cs typeface="+mn-cs"/>
            </a:rPr>
            <a:t>70,017</a:t>
          </a:r>
          <a:r>
            <a:rPr kumimoji="1" lang="ja-JP" altLang="ja-JP" sz="1400">
              <a:solidFill>
                <a:schemeClr val="dk1"/>
              </a:solidFill>
              <a:effectLst/>
              <a:latin typeface="+mn-lt"/>
              <a:ea typeface="+mn-ea"/>
              <a:cs typeface="+mn-cs"/>
            </a:rPr>
            <a:t>円となっており、前年度より</a:t>
          </a:r>
          <a:r>
            <a:rPr kumimoji="1" lang="en-US" altLang="ja-JP" sz="1400">
              <a:solidFill>
                <a:schemeClr val="dk1"/>
              </a:solidFill>
              <a:effectLst/>
              <a:latin typeface="+mn-lt"/>
              <a:ea typeface="+mn-ea"/>
              <a:cs typeface="+mn-cs"/>
            </a:rPr>
            <a:t>2,389</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している。これは、保険給付費が前年度より</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したことが主な要因である。</a:t>
          </a:r>
          <a:endParaRPr lang="ja-JP" altLang="ja-JP" sz="1800">
            <a:effectLst/>
          </a:endParaRPr>
        </a:p>
        <a:p>
          <a:r>
            <a:rPr kumimoji="1" lang="ja-JP" altLang="ja-JP" sz="1400">
              <a:solidFill>
                <a:schemeClr val="dk1"/>
              </a:solidFill>
              <a:effectLst/>
              <a:latin typeface="+mn-lt"/>
              <a:ea typeface="+mn-ea"/>
              <a:cs typeface="+mn-cs"/>
            </a:rPr>
            <a:t>補助費等は住民一人当たり</a:t>
          </a:r>
          <a:r>
            <a:rPr kumimoji="1" lang="en-US" altLang="ja-JP" sz="1400">
              <a:solidFill>
                <a:schemeClr val="dk1"/>
              </a:solidFill>
              <a:effectLst/>
              <a:latin typeface="+mn-lt"/>
              <a:ea typeface="+mn-ea"/>
              <a:cs typeface="+mn-cs"/>
            </a:rPr>
            <a:t>120,819</a:t>
          </a:r>
          <a:r>
            <a:rPr kumimoji="1" lang="ja-JP" altLang="ja-JP" sz="1400">
              <a:solidFill>
                <a:schemeClr val="dk1"/>
              </a:solidFill>
              <a:effectLst/>
              <a:latin typeface="+mn-lt"/>
              <a:ea typeface="+mn-ea"/>
              <a:cs typeface="+mn-cs"/>
            </a:rPr>
            <a:t>円となっており、前年度より</a:t>
          </a:r>
          <a:r>
            <a:rPr kumimoji="1" lang="en-US" altLang="ja-JP" sz="1400">
              <a:solidFill>
                <a:schemeClr val="dk1"/>
              </a:solidFill>
              <a:effectLst/>
              <a:latin typeface="+mn-lt"/>
              <a:ea typeface="+mn-ea"/>
              <a:cs typeface="+mn-cs"/>
            </a:rPr>
            <a:t>8,062</a:t>
          </a:r>
          <a:r>
            <a:rPr kumimoji="1" lang="ja-JP" altLang="ja-JP" sz="1400">
              <a:solidFill>
                <a:schemeClr val="dk1"/>
              </a:solidFill>
              <a:effectLst/>
              <a:latin typeface="+mn-lt"/>
              <a:ea typeface="+mn-ea"/>
              <a:cs typeface="+mn-cs"/>
            </a:rPr>
            <a:t>円</a:t>
          </a:r>
          <a:r>
            <a:rPr kumimoji="1" lang="ja-JP" altLang="en-US" sz="1400">
              <a:solidFill>
                <a:schemeClr val="dk1"/>
              </a:solidFill>
              <a:effectLst/>
              <a:latin typeface="+mn-lt"/>
              <a:ea typeface="+mn-ea"/>
              <a:cs typeface="+mn-cs"/>
            </a:rPr>
            <a:t>減少し</a:t>
          </a:r>
          <a:r>
            <a:rPr kumimoji="1" lang="ja-JP" altLang="ja-JP" sz="1400">
              <a:solidFill>
                <a:schemeClr val="dk1"/>
              </a:solidFill>
              <a:effectLst/>
              <a:latin typeface="+mn-lt"/>
              <a:ea typeface="+mn-ea"/>
              <a:cs typeface="+mn-cs"/>
            </a:rPr>
            <a:t>ている。これは、</a:t>
          </a:r>
          <a:r>
            <a:rPr kumimoji="1" lang="ja-JP" altLang="en-US" sz="1400">
              <a:solidFill>
                <a:schemeClr val="dk1"/>
              </a:solidFill>
              <a:effectLst/>
              <a:latin typeface="+mn-lt"/>
              <a:ea typeface="+mn-ea"/>
              <a:cs typeface="+mn-cs"/>
            </a:rPr>
            <a:t>物価高騰対応重点支援地方創生臨時交付金</a:t>
          </a:r>
          <a:r>
            <a:rPr kumimoji="1" lang="ja-JP" altLang="ja-JP" sz="1400">
              <a:solidFill>
                <a:schemeClr val="dk1"/>
              </a:solidFill>
              <a:effectLst/>
              <a:latin typeface="+mn-lt"/>
              <a:ea typeface="+mn-ea"/>
              <a:cs typeface="+mn-cs"/>
            </a:rPr>
            <a:t>が前年度より</a:t>
          </a:r>
          <a:r>
            <a:rPr kumimoji="1" lang="ja-JP" altLang="en-US" sz="1400">
              <a:solidFill>
                <a:schemeClr val="dk1"/>
              </a:solidFill>
              <a:effectLst/>
              <a:latin typeface="+mn-lt"/>
              <a:ea typeface="+mn-ea"/>
              <a:cs typeface="+mn-cs"/>
            </a:rPr>
            <a:t>減少</a:t>
          </a:r>
          <a:r>
            <a:rPr kumimoji="1" lang="ja-JP" altLang="ja-JP" sz="1400">
              <a:solidFill>
                <a:schemeClr val="dk1"/>
              </a:solidFill>
              <a:effectLst/>
              <a:latin typeface="+mn-lt"/>
              <a:ea typeface="+mn-ea"/>
              <a:cs typeface="+mn-cs"/>
            </a:rPr>
            <a:t>したことが主な要因である。</a:t>
          </a:r>
          <a:endParaRPr lang="ja-JP" altLang="ja-JP" sz="1800">
            <a:effectLst/>
          </a:endParaRPr>
        </a:p>
        <a:p>
          <a:pPr eaLnBrk="1" fontAlgn="auto" latinLnBrk="0" hangingPunct="1"/>
          <a:r>
            <a:rPr kumimoji="1" lang="ja-JP" altLang="ja-JP" sz="1400">
              <a:solidFill>
                <a:schemeClr val="dk1"/>
              </a:solidFill>
              <a:effectLst/>
              <a:latin typeface="+mn-lt"/>
              <a:ea typeface="+mn-ea"/>
              <a:cs typeface="+mn-cs"/>
            </a:rPr>
            <a:t>普通建設事業費は住民一人当たり</a:t>
          </a:r>
          <a:r>
            <a:rPr kumimoji="1" lang="en-US" altLang="ja-JP" sz="1400">
              <a:solidFill>
                <a:schemeClr val="dk1"/>
              </a:solidFill>
              <a:effectLst/>
              <a:latin typeface="+mn-lt"/>
              <a:ea typeface="+mn-ea"/>
              <a:cs typeface="+mn-cs"/>
            </a:rPr>
            <a:t>47,466</a:t>
          </a:r>
          <a:r>
            <a:rPr kumimoji="1" lang="ja-JP" altLang="ja-JP" sz="1400">
              <a:solidFill>
                <a:schemeClr val="dk1"/>
              </a:solidFill>
              <a:effectLst/>
              <a:latin typeface="+mn-lt"/>
              <a:ea typeface="+mn-ea"/>
              <a:cs typeface="+mn-cs"/>
            </a:rPr>
            <a:t>円となっており、前年度より</a:t>
          </a:r>
          <a:r>
            <a:rPr kumimoji="1" lang="en-US" altLang="ja-JP" sz="1400">
              <a:solidFill>
                <a:schemeClr val="dk1"/>
              </a:solidFill>
              <a:effectLst/>
              <a:latin typeface="+mn-lt"/>
              <a:ea typeface="+mn-ea"/>
              <a:cs typeface="+mn-cs"/>
            </a:rPr>
            <a:t>3,215</a:t>
          </a:r>
          <a:r>
            <a:rPr kumimoji="1" lang="ja-JP" altLang="ja-JP" sz="1400">
              <a:solidFill>
                <a:schemeClr val="dk1"/>
              </a:solidFill>
              <a:effectLst/>
              <a:latin typeface="+mn-lt"/>
              <a:ea typeface="+mn-ea"/>
              <a:cs typeface="+mn-cs"/>
            </a:rPr>
            <a:t>円</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している。これは、</a:t>
          </a:r>
          <a:r>
            <a:rPr kumimoji="1" lang="ja-JP" altLang="en-US" sz="1400">
              <a:solidFill>
                <a:schemeClr val="dk1"/>
              </a:solidFill>
              <a:effectLst/>
              <a:latin typeface="+mn-lt"/>
              <a:ea typeface="+mn-ea"/>
              <a:cs typeface="+mn-cs"/>
            </a:rPr>
            <a:t>河川公園工事</a:t>
          </a:r>
          <a:r>
            <a:rPr kumimoji="1" lang="ja-JP" altLang="ja-JP" sz="1400">
              <a:solidFill>
                <a:schemeClr val="dk1"/>
              </a:solidFill>
              <a:effectLst/>
              <a:latin typeface="+mn-lt"/>
              <a:ea typeface="+mn-ea"/>
              <a:cs typeface="+mn-cs"/>
            </a:rPr>
            <a:t>が前年度より</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したことが主な要因である。</a:t>
          </a:r>
          <a:endParaRPr lang="ja-JP" altLang="ja-JP" sz="1800">
            <a:effectLst/>
          </a:endParaRPr>
        </a:p>
        <a:p>
          <a:r>
            <a:rPr kumimoji="1" lang="ja-JP" altLang="ja-JP" sz="1400">
              <a:solidFill>
                <a:schemeClr val="dk1"/>
              </a:solidFill>
              <a:effectLst/>
              <a:latin typeface="+mn-lt"/>
              <a:ea typeface="+mn-ea"/>
              <a:cs typeface="+mn-cs"/>
            </a:rPr>
            <a:t>積立金は住民一人当たり</a:t>
          </a:r>
          <a:r>
            <a:rPr kumimoji="1" lang="en-US" altLang="ja-JP" sz="1400">
              <a:solidFill>
                <a:schemeClr val="dk1"/>
              </a:solidFill>
              <a:effectLst/>
              <a:latin typeface="+mn-lt"/>
              <a:ea typeface="+mn-ea"/>
              <a:cs typeface="+mn-cs"/>
            </a:rPr>
            <a:t>19,426</a:t>
          </a:r>
          <a:r>
            <a:rPr kumimoji="1" lang="ja-JP" altLang="ja-JP" sz="1400">
              <a:solidFill>
                <a:schemeClr val="dk1"/>
              </a:solidFill>
              <a:effectLst/>
              <a:latin typeface="+mn-lt"/>
              <a:ea typeface="+mn-ea"/>
              <a:cs typeface="+mn-cs"/>
            </a:rPr>
            <a:t>円となっており、前年度より</a:t>
          </a:r>
          <a:r>
            <a:rPr kumimoji="1" lang="en-US" altLang="ja-JP" sz="1400">
              <a:solidFill>
                <a:schemeClr val="dk1"/>
              </a:solidFill>
              <a:effectLst/>
              <a:latin typeface="+mn-lt"/>
              <a:ea typeface="+mn-ea"/>
              <a:cs typeface="+mn-cs"/>
            </a:rPr>
            <a:t>1,077</a:t>
          </a:r>
          <a:r>
            <a:rPr kumimoji="1" lang="ja-JP" altLang="ja-JP" sz="1400">
              <a:solidFill>
                <a:schemeClr val="dk1"/>
              </a:solidFill>
              <a:effectLst/>
              <a:latin typeface="+mn-lt"/>
              <a:ea typeface="+mn-ea"/>
              <a:cs typeface="+mn-cs"/>
            </a:rPr>
            <a:t>円</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している。これは、</a:t>
          </a:r>
          <a:r>
            <a:rPr kumimoji="1" lang="ja-JP" altLang="en-US" sz="1400">
              <a:solidFill>
                <a:schemeClr val="dk1"/>
              </a:solidFill>
              <a:effectLst/>
              <a:latin typeface="+mn-lt"/>
              <a:ea typeface="+mn-ea"/>
              <a:cs typeface="+mn-cs"/>
            </a:rPr>
            <a:t>まち・ひと・しごと創生基金積立金</a:t>
          </a:r>
          <a:r>
            <a:rPr kumimoji="1" lang="ja-JP" altLang="ja-JP" sz="1400">
              <a:solidFill>
                <a:schemeClr val="dk1"/>
              </a:solidFill>
              <a:effectLst/>
              <a:latin typeface="+mn-lt"/>
              <a:ea typeface="+mn-ea"/>
              <a:cs typeface="+mn-cs"/>
            </a:rPr>
            <a:t>への積立額が前年度より</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したことが主な要因である。</a:t>
          </a:r>
          <a:endParaRPr lang="ja-JP" altLang="ja-JP" sz="18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岐阜県富加町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5,847
5,663
16.82
3,395,333
3,276,291
106,732
2,332,271
1,291,700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156083</xdr:rowOff>
    </xdr:from>
    <xdr:to>
      <xdr:col>24</xdr:col>
      <xdr:colOff>63500</xdr:colOff>
      <xdr:row>37</xdr:row>
      <xdr:rowOff>165227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99733"/>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142240</xdr:rowOff>
    </xdr:from>
    <xdr:to>
      <xdr:col>19</xdr:col>
      <xdr:colOff>177800</xdr:colOff>
      <xdr:row>37</xdr:row>
      <xdr:rowOff>165227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85890"/>
          <a:ext cx="889000" cy="2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132588</xdr:rowOff>
    </xdr:from>
    <xdr:to>
      <xdr:col>15</xdr:col>
      <xdr:colOff>50800</xdr:colOff>
      <xdr:row>37</xdr:row>
      <xdr:rowOff>142240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7623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13352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132588</xdr:rowOff>
    </xdr:from>
    <xdr:to>
      <xdr:col>10</xdr:col>
      <xdr:colOff>114300</xdr:colOff>
      <xdr:row>37</xdr:row>
      <xdr:rowOff>138176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76238"/>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35323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169816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105283</xdr:rowOff>
    </xdr:from>
    <xdr:to>
      <xdr:col>24</xdr:col>
      <xdr:colOff>114300</xdr:colOff>
      <xdr:row>38</xdr:row>
      <xdr:rowOff>35433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4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83710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2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114427</xdr:rowOff>
    </xdr:from>
    <xdr:to>
      <xdr:col>20</xdr:col>
      <xdr:colOff>38100</xdr:colOff>
      <xdr:row>38</xdr:row>
      <xdr:rowOff>44577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5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35704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5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91440</xdr:rowOff>
    </xdr:from>
    <xdr:to>
      <xdr:col>15</xdr:col>
      <xdr:colOff>101600</xdr:colOff>
      <xdr:row>38</xdr:row>
      <xdr:rowOff>21590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12717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2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81788</xdr:rowOff>
    </xdr:from>
    <xdr:to>
      <xdr:col>10</xdr:col>
      <xdr:colOff>165100</xdr:colOff>
      <xdr:row>38</xdr:row>
      <xdr:rowOff>11938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3065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1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87376</xdr:rowOff>
    </xdr:from>
    <xdr:to>
      <xdr:col>6</xdr:col>
      <xdr:colOff>38100</xdr:colOff>
      <xdr:row>38</xdr:row>
      <xdr:rowOff>17526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3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8653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92890</xdr:rowOff>
    </xdr:from>
    <xdr:to>
      <xdr:col>24</xdr:col>
      <xdr:colOff>63500</xdr:colOff>
      <xdr:row>58</xdr:row>
      <xdr:rowOff>93518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36990"/>
          <a:ext cx="8382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77216</xdr:rowOff>
    </xdr:from>
    <xdr:to>
      <xdr:col>19</xdr:col>
      <xdr:colOff>177800</xdr:colOff>
      <xdr:row>58</xdr:row>
      <xdr:rowOff>93518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10021316"/>
          <a:ext cx="889000" cy="1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57245</xdr:rowOff>
    </xdr:from>
    <xdr:to>
      <xdr:col>15</xdr:col>
      <xdr:colOff>50800</xdr:colOff>
      <xdr:row>58</xdr:row>
      <xdr:rowOff>77216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10001345"/>
          <a:ext cx="889000" cy="1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57245</xdr:rowOff>
    </xdr:from>
    <xdr:to>
      <xdr:col>10</xdr:col>
      <xdr:colOff>114300</xdr:colOff>
      <xdr:row>58</xdr:row>
      <xdr:rowOff>101154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10001345"/>
          <a:ext cx="889000" cy="4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148303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4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42090</xdr:rowOff>
    </xdr:from>
    <xdr:to>
      <xdr:col>24</xdr:col>
      <xdr:colOff>114300</xdr:colOff>
      <xdr:row>58</xdr:row>
      <xdr:rowOff>143690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8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42718</xdr:rowOff>
    </xdr:from>
    <xdr:to>
      <xdr:col>20</xdr:col>
      <xdr:colOff>38100</xdr:colOff>
      <xdr:row>58</xdr:row>
      <xdr:rowOff>144318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8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135445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7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26416</xdr:rowOff>
    </xdr:from>
    <xdr:to>
      <xdr:col>15</xdr:col>
      <xdr:colOff>101600</xdr:colOff>
      <xdr:row>58</xdr:row>
      <xdr:rowOff>128016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119143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63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6445</xdr:rowOff>
    </xdr:from>
    <xdr:to>
      <xdr:col>10</xdr:col>
      <xdr:colOff>165100</xdr:colOff>
      <xdr:row>58</xdr:row>
      <xdr:rowOff>108045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5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99172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43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50354</xdr:rowOff>
    </xdr:from>
    <xdr:to>
      <xdr:col>6</xdr:col>
      <xdr:colOff>38100</xdr:colOff>
      <xdr:row>58</xdr:row>
      <xdr:rowOff>151954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9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143081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08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121515</xdr:rowOff>
    </xdr:from>
    <xdr:to>
      <xdr:col>24</xdr:col>
      <xdr:colOff>63500</xdr:colOff>
      <xdr:row>75</xdr:row>
      <xdr:rowOff>151375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980265"/>
          <a:ext cx="838200" cy="2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6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136157</xdr:rowOff>
    </xdr:from>
    <xdr:to>
      <xdr:col>19</xdr:col>
      <xdr:colOff>177800</xdr:colOff>
      <xdr:row>75</xdr:row>
      <xdr:rowOff>151375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994907"/>
          <a:ext cx="889000" cy="1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133807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6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136157</xdr:rowOff>
    </xdr:from>
    <xdr:to>
      <xdr:col>15</xdr:col>
      <xdr:colOff>50800</xdr:colOff>
      <xdr:row>76</xdr:row>
      <xdr:rowOff>129093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994907"/>
          <a:ext cx="889000" cy="16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104843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6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129093</xdr:rowOff>
    </xdr:from>
    <xdr:to>
      <xdr:col>10</xdr:col>
      <xdr:colOff>114300</xdr:colOff>
      <xdr:row>77</xdr:row>
      <xdr:rowOff>9100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159293"/>
          <a:ext cx="889000" cy="5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48927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3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74142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70715</xdr:rowOff>
    </xdr:from>
    <xdr:to>
      <xdr:col>24</xdr:col>
      <xdr:colOff>114300</xdr:colOff>
      <xdr:row>76</xdr:row>
      <xdr:rowOff>865</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92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49142</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907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100576</xdr:rowOff>
    </xdr:from>
    <xdr:to>
      <xdr:col>20</xdr:col>
      <xdr:colOff>38100</xdr:colOff>
      <xdr:row>76</xdr:row>
      <xdr:rowOff>30727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9593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21852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05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85357</xdr:rowOff>
    </xdr:from>
    <xdr:to>
      <xdr:col>15</xdr:col>
      <xdr:colOff>101600</xdr:colOff>
      <xdr:row>76</xdr:row>
      <xdr:rowOff>15506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9441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6633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036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78293</xdr:rowOff>
    </xdr:from>
    <xdr:to>
      <xdr:col>10</xdr:col>
      <xdr:colOff>165100</xdr:colOff>
      <xdr:row>77</xdr:row>
      <xdr:rowOff>8443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0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171020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0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129750</xdr:rowOff>
    </xdr:from>
    <xdr:to>
      <xdr:col>6</xdr:col>
      <xdr:colOff>38100</xdr:colOff>
      <xdr:row>77</xdr:row>
      <xdr:rowOff>59900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51027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52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91839</xdr:rowOff>
    </xdr:from>
    <xdr:to>
      <xdr:col>24</xdr:col>
      <xdr:colOff>63500</xdr:colOff>
      <xdr:row>97</xdr:row>
      <xdr:rowOff>121092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722489"/>
          <a:ext cx="838200" cy="2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62509</xdr:rowOff>
    </xdr:from>
    <xdr:to>
      <xdr:col>19</xdr:col>
      <xdr:colOff>177800</xdr:colOff>
      <xdr:row>97</xdr:row>
      <xdr:rowOff>91839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693159"/>
          <a:ext cx="889000" cy="2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62509</xdr:rowOff>
    </xdr:from>
    <xdr:to>
      <xdr:col>15</xdr:col>
      <xdr:colOff>50800</xdr:colOff>
      <xdr:row>97</xdr:row>
      <xdr:rowOff>140469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693159"/>
          <a:ext cx="889000" cy="7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140469</xdr:rowOff>
    </xdr:from>
    <xdr:to>
      <xdr:col>10</xdr:col>
      <xdr:colOff>114300</xdr:colOff>
      <xdr:row>97</xdr:row>
      <xdr:rowOff>166705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771119"/>
          <a:ext cx="889000" cy="2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134591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70292</xdr:rowOff>
    </xdr:from>
    <xdr:to>
      <xdr:col>24</xdr:col>
      <xdr:colOff>114300</xdr:colOff>
      <xdr:row>98</xdr:row>
      <xdr:rowOff>442</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0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156669</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41039</xdr:rowOff>
    </xdr:from>
    <xdr:to>
      <xdr:col>20</xdr:col>
      <xdr:colOff>38100</xdr:colOff>
      <xdr:row>97</xdr:row>
      <xdr:rowOff>142639</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7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133766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76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11709</xdr:rowOff>
    </xdr:from>
    <xdr:to>
      <xdr:col>15</xdr:col>
      <xdr:colOff>101600</xdr:colOff>
      <xdr:row>97</xdr:row>
      <xdr:rowOff>113309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64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104436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73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89669</xdr:rowOff>
    </xdr:from>
    <xdr:to>
      <xdr:col>10</xdr:col>
      <xdr:colOff>165100</xdr:colOff>
      <xdr:row>98</xdr:row>
      <xdr:rowOff>19819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2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10946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81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115905</xdr:rowOff>
    </xdr:from>
    <xdr:to>
      <xdr:col>6</xdr:col>
      <xdr:colOff>38100</xdr:colOff>
      <xdr:row>98</xdr:row>
      <xdr:rowOff>46055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4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37182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3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65153</xdr:rowOff>
    </xdr:from>
    <xdr:to>
      <xdr:col>55</xdr:col>
      <xdr:colOff>0</xdr:colOff>
      <xdr:row>58</xdr:row>
      <xdr:rowOff>80576</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10009253"/>
          <a:ext cx="838200" cy="1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50112</xdr:rowOff>
    </xdr:from>
    <xdr:to>
      <xdr:col>50</xdr:col>
      <xdr:colOff>114300</xdr:colOff>
      <xdr:row>58</xdr:row>
      <xdr:rowOff>80576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994212"/>
          <a:ext cx="889000" cy="3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50112</xdr:rowOff>
    </xdr:from>
    <xdr:to>
      <xdr:col>45</xdr:col>
      <xdr:colOff>177800</xdr:colOff>
      <xdr:row>58</xdr:row>
      <xdr:rowOff>54584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994212"/>
          <a:ext cx="889000" cy="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120825</xdr:rowOff>
    </xdr:from>
    <xdr:to>
      <xdr:col>41</xdr:col>
      <xdr:colOff>50800</xdr:colOff>
      <xdr:row>58</xdr:row>
      <xdr:rowOff>54584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893475"/>
          <a:ext cx="889000" cy="10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60434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49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14353</xdr:rowOff>
    </xdr:from>
    <xdr:to>
      <xdr:col>55</xdr:col>
      <xdr:colOff>50800</xdr:colOff>
      <xdr:row>58</xdr:row>
      <xdr:rowOff>115953</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95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100730</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87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29776</xdr:rowOff>
    </xdr:from>
    <xdr:to>
      <xdr:col>50</xdr:col>
      <xdr:colOff>165100</xdr:colOff>
      <xdr:row>58</xdr:row>
      <xdr:rowOff>131376</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97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122503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1006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170762</xdr:rowOff>
    </xdr:from>
    <xdr:to>
      <xdr:col>46</xdr:col>
      <xdr:colOff>38100</xdr:colOff>
      <xdr:row>58</xdr:row>
      <xdr:rowOff>100912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9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92039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1003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3784</xdr:rowOff>
    </xdr:from>
    <xdr:to>
      <xdr:col>41</xdr:col>
      <xdr:colOff>101600</xdr:colOff>
      <xdr:row>58</xdr:row>
      <xdr:rowOff>105384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4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96511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100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70025</xdr:rowOff>
    </xdr:from>
    <xdr:to>
      <xdr:col>36</xdr:col>
      <xdr:colOff>165100</xdr:colOff>
      <xdr:row>58</xdr:row>
      <xdr:rowOff>175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4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162752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93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120076</xdr:rowOff>
    </xdr:from>
    <xdr:to>
      <xdr:col>55</xdr:col>
      <xdr:colOff>0</xdr:colOff>
      <xdr:row>78</xdr:row>
      <xdr:rowOff>22154</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9639300" y="13321726"/>
          <a:ext cx="838200" cy="7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120076</xdr:rowOff>
    </xdr:from>
    <xdr:to>
      <xdr:col>50</xdr:col>
      <xdr:colOff>114300</xdr:colOff>
      <xdr:row>77</xdr:row>
      <xdr:rowOff>142608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8750300" y="13321726"/>
          <a:ext cx="889000" cy="2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80035</xdr:rowOff>
    </xdr:from>
    <xdr:to>
      <xdr:col>45</xdr:col>
      <xdr:colOff>177800</xdr:colOff>
      <xdr:row>77</xdr:row>
      <xdr:rowOff>142608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7861300" y="13281685"/>
          <a:ext cx="889000" cy="6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80035</xdr:rowOff>
    </xdr:from>
    <xdr:to>
      <xdr:col>41</xdr:col>
      <xdr:colOff>50800</xdr:colOff>
      <xdr:row>78</xdr:row>
      <xdr:rowOff>44374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281685"/>
          <a:ext cx="889000" cy="13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40533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07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142804</xdr:rowOff>
    </xdr:from>
    <xdr:to>
      <xdr:col>55</xdr:col>
      <xdr:colOff>50800</xdr:colOff>
      <xdr:row>78</xdr:row>
      <xdr:rowOff>72954</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34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57731</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25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69276</xdr:rowOff>
    </xdr:from>
    <xdr:to>
      <xdr:col>50</xdr:col>
      <xdr:colOff>165100</xdr:colOff>
      <xdr:row>77</xdr:row>
      <xdr:rowOff>170876</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27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162003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36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91808</xdr:rowOff>
    </xdr:from>
    <xdr:to>
      <xdr:col>46</xdr:col>
      <xdr:colOff>38100</xdr:colOff>
      <xdr:row>78</xdr:row>
      <xdr:rowOff>21958</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2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13085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38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29235</xdr:rowOff>
    </xdr:from>
    <xdr:to>
      <xdr:col>41</xdr:col>
      <xdr:colOff>101600</xdr:colOff>
      <xdr:row>77</xdr:row>
      <xdr:rowOff>130835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23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121962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32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165024</xdr:rowOff>
    </xdr:from>
    <xdr:to>
      <xdr:col>36</xdr:col>
      <xdr:colOff>165100</xdr:colOff>
      <xdr:row>78</xdr:row>
      <xdr:rowOff>95174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36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86301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45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74216</xdr:rowOff>
    </xdr:from>
    <xdr:to>
      <xdr:col>55</xdr:col>
      <xdr:colOff>0</xdr:colOff>
      <xdr:row>98</xdr:row>
      <xdr:rowOff>93845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876316"/>
          <a:ext cx="838200" cy="1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3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49071</xdr:rowOff>
    </xdr:from>
    <xdr:to>
      <xdr:col>50</xdr:col>
      <xdr:colOff>114300</xdr:colOff>
      <xdr:row>98</xdr:row>
      <xdr:rowOff>93845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851171"/>
          <a:ext cx="889000" cy="4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25656</xdr:rowOff>
    </xdr:from>
    <xdr:to>
      <xdr:col>45</xdr:col>
      <xdr:colOff>177800</xdr:colOff>
      <xdr:row>98</xdr:row>
      <xdr:rowOff>49071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827756"/>
          <a:ext cx="889000" cy="2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25656</xdr:rowOff>
    </xdr:from>
    <xdr:to>
      <xdr:col>41</xdr:col>
      <xdr:colOff>50800</xdr:colOff>
      <xdr:row>98</xdr:row>
      <xdr:rowOff>103673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827756"/>
          <a:ext cx="889000" cy="7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84180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88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116158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23416</xdr:rowOff>
    </xdr:from>
    <xdr:to>
      <xdr:col>55</xdr:col>
      <xdr:colOff>50800</xdr:colOff>
      <xdr:row>98</xdr:row>
      <xdr:rowOff>125016</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2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131657</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6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43045</xdr:rowOff>
    </xdr:from>
    <xdr:to>
      <xdr:col>50</xdr:col>
      <xdr:colOff>165100</xdr:colOff>
      <xdr:row>98</xdr:row>
      <xdr:rowOff>144645</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4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135772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3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169721</xdr:rowOff>
    </xdr:from>
    <xdr:to>
      <xdr:col>46</xdr:col>
      <xdr:colOff>38100</xdr:colOff>
      <xdr:row>98</xdr:row>
      <xdr:rowOff>99871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0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90998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89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146306</xdr:rowOff>
    </xdr:from>
    <xdr:to>
      <xdr:col>41</xdr:col>
      <xdr:colOff>101600</xdr:colOff>
      <xdr:row>98</xdr:row>
      <xdr:rowOff>76456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77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92983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5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52873</xdr:rowOff>
    </xdr:from>
    <xdr:to>
      <xdr:col>36</xdr:col>
      <xdr:colOff>165100</xdr:colOff>
      <xdr:row>98</xdr:row>
      <xdr:rowOff>154473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5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145600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4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162544</xdr:rowOff>
    </xdr:from>
    <xdr:to>
      <xdr:col>85</xdr:col>
      <xdr:colOff>127000</xdr:colOff>
      <xdr:row>39</xdr:row>
      <xdr:rowOff>5952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481300" y="6677644"/>
          <a:ext cx="8382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162544</xdr:rowOff>
    </xdr:from>
    <xdr:to>
      <xdr:col>81</xdr:col>
      <xdr:colOff>50800</xdr:colOff>
      <xdr:row>39</xdr:row>
      <xdr:rowOff>68621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677644"/>
          <a:ext cx="889000" cy="7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95928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36079</xdr:rowOff>
    </xdr:from>
    <xdr:to>
      <xdr:col>76</xdr:col>
      <xdr:colOff>114300</xdr:colOff>
      <xdr:row>39</xdr:row>
      <xdr:rowOff>68621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722629"/>
          <a:ext cx="889000" cy="3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36079</xdr:rowOff>
    </xdr:from>
    <xdr:to>
      <xdr:col>71</xdr:col>
      <xdr:colOff>177800</xdr:colOff>
      <xdr:row>39</xdr:row>
      <xdr:rowOff>41500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722629"/>
          <a:ext cx="889000" cy="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126602</xdr:rowOff>
    </xdr:from>
    <xdr:to>
      <xdr:col>85</xdr:col>
      <xdr:colOff>177800</xdr:colOff>
      <xdr:row>39</xdr:row>
      <xdr:rowOff>56752</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64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41529</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5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111744</xdr:rowOff>
    </xdr:from>
    <xdr:to>
      <xdr:col>81</xdr:col>
      <xdr:colOff>101600</xdr:colOff>
      <xdr:row>39</xdr:row>
      <xdr:rowOff>41894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33021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71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17821</xdr:rowOff>
    </xdr:from>
    <xdr:to>
      <xdr:col>76</xdr:col>
      <xdr:colOff>165100</xdr:colOff>
      <xdr:row>39</xdr:row>
      <xdr:rowOff>119421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7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110548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79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156729</xdr:rowOff>
    </xdr:from>
    <xdr:to>
      <xdr:col>72</xdr:col>
      <xdr:colOff>38100</xdr:colOff>
      <xdr:row>39</xdr:row>
      <xdr:rowOff>86879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67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78006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76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162150</xdr:rowOff>
    </xdr:from>
    <xdr:to>
      <xdr:col>67</xdr:col>
      <xdr:colOff>101600</xdr:colOff>
      <xdr:row>39</xdr:row>
      <xdr:rowOff>92300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67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83427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76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53214</xdr:rowOff>
    </xdr:from>
    <xdr:to>
      <xdr:col>85</xdr:col>
      <xdr:colOff>127000</xdr:colOff>
      <xdr:row>58</xdr:row>
      <xdr:rowOff>70398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997314"/>
          <a:ext cx="838200" cy="1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53214</xdr:rowOff>
    </xdr:from>
    <xdr:to>
      <xdr:col>81</xdr:col>
      <xdr:colOff>50800</xdr:colOff>
      <xdr:row>58</xdr:row>
      <xdr:rowOff>108414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997314"/>
          <a:ext cx="889000" cy="5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65823</xdr:rowOff>
    </xdr:from>
    <xdr:to>
      <xdr:col>76</xdr:col>
      <xdr:colOff>114300</xdr:colOff>
      <xdr:row>58</xdr:row>
      <xdr:rowOff>108414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009923"/>
          <a:ext cx="889000" cy="4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59954</xdr:rowOff>
    </xdr:from>
    <xdr:to>
      <xdr:col>71</xdr:col>
      <xdr:colOff>177800</xdr:colOff>
      <xdr:row>58</xdr:row>
      <xdr:rowOff>65823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10004054"/>
          <a:ext cx="889000" cy="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77731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97772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69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19598</xdr:rowOff>
    </xdr:from>
    <xdr:to>
      <xdr:col>85</xdr:col>
      <xdr:colOff>177800</xdr:colOff>
      <xdr:row>58</xdr:row>
      <xdr:rowOff>121198</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6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105975</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7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2414</xdr:rowOff>
    </xdr:from>
    <xdr:to>
      <xdr:col>81</xdr:col>
      <xdr:colOff>101600</xdr:colOff>
      <xdr:row>58</xdr:row>
      <xdr:rowOff>104014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4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95141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3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57614</xdr:rowOff>
    </xdr:from>
    <xdr:to>
      <xdr:col>76</xdr:col>
      <xdr:colOff>165100</xdr:colOff>
      <xdr:row>58</xdr:row>
      <xdr:rowOff>159214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150341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9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15023</xdr:rowOff>
    </xdr:from>
    <xdr:to>
      <xdr:col>72</xdr:col>
      <xdr:colOff>38100</xdr:colOff>
      <xdr:row>58</xdr:row>
      <xdr:rowOff>116623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5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107750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5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9154</xdr:rowOff>
    </xdr:from>
    <xdr:to>
      <xdr:col>67</xdr:col>
      <xdr:colOff>101600</xdr:colOff>
      <xdr:row>58</xdr:row>
      <xdr:rowOff>110754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5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101881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4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133542</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506642"/>
          <a:ext cx="838200" cy="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138616</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511716"/>
          <a:ext cx="889000" cy="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138616</xdr:rowOff>
    </xdr:from>
    <xdr:to>
      <xdr:col>71</xdr:col>
      <xdr:colOff>177800</xdr:colOff>
      <xdr:row>78</xdr:row>
      <xdr:rowOff>139695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511716"/>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159693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166972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82742</xdr:rowOff>
    </xdr:from>
    <xdr:to>
      <xdr:col>85</xdr:col>
      <xdr:colOff>177800</xdr:colOff>
      <xdr:row>79</xdr:row>
      <xdr:rowOff>12892</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5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169119</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87816</xdr:rowOff>
    </xdr:from>
    <xdr:to>
      <xdr:col>72</xdr:col>
      <xdr:colOff>38100</xdr:colOff>
      <xdr:row>79</xdr:row>
      <xdr:rowOff>17966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6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9093</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4017" y="13553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88895</xdr:rowOff>
    </xdr:from>
    <xdr:to>
      <xdr:col>67</xdr:col>
      <xdr:colOff>101600</xdr:colOff>
      <xdr:row>79</xdr:row>
      <xdr:rowOff>19045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10172</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9650" y="135547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79015</xdr:rowOff>
    </xdr:from>
    <xdr:to>
      <xdr:col>85</xdr:col>
      <xdr:colOff>127000</xdr:colOff>
      <xdr:row>97</xdr:row>
      <xdr:rowOff>97473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5481300" y="16709665"/>
          <a:ext cx="838200" cy="1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65673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353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78938</xdr:rowOff>
    </xdr:from>
    <xdr:to>
      <xdr:col>81</xdr:col>
      <xdr:colOff>50800</xdr:colOff>
      <xdr:row>97</xdr:row>
      <xdr:rowOff>79015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4592300" y="16709588"/>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157484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78938</xdr:rowOff>
    </xdr:from>
    <xdr:to>
      <xdr:col>76</xdr:col>
      <xdr:colOff>114300</xdr:colOff>
      <xdr:row>97</xdr:row>
      <xdr:rowOff>91452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709588"/>
          <a:ext cx="889000" cy="1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4396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91452</xdr:rowOff>
    </xdr:from>
    <xdr:to>
      <xdr:col>71</xdr:col>
      <xdr:colOff>177800</xdr:colOff>
      <xdr:row>97</xdr:row>
      <xdr:rowOff>102352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722102"/>
          <a:ext cx="889000" cy="1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35166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46673</xdr:rowOff>
    </xdr:from>
    <xdr:to>
      <xdr:col>85</xdr:col>
      <xdr:colOff>177800</xdr:colOff>
      <xdr:row>97</xdr:row>
      <xdr:rowOff>148273</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67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25100</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65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28215</xdr:rowOff>
    </xdr:from>
    <xdr:to>
      <xdr:col>81</xdr:col>
      <xdr:colOff>101600</xdr:colOff>
      <xdr:row>97</xdr:row>
      <xdr:rowOff>129815</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65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120942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75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28138</xdr:rowOff>
    </xdr:from>
    <xdr:to>
      <xdr:col>76</xdr:col>
      <xdr:colOff>165100</xdr:colOff>
      <xdr:row>97</xdr:row>
      <xdr:rowOff>129738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6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120865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75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40652</xdr:rowOff>
    </xdr:from>
    <xdr:to>
      <xdr:col>72</xdr:col>
      <xdr:colOff>38100</xdr:colOff>
      <xdr:row>97</xdr:row>
      <xdr:rowOff>142252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67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133379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76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51552</xdr:rowOff>
    </xdr:from>
    <xdr:to>
      <xdr:col>67</xdr:col>
      <xdr:colOff>101600</xdr:colOff>
      <xdr:row>97</xdr:row>
      <xdr:rowOff>153152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68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144279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77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商工費は住民一人当たり</a:t>
          </a:r>
          <a:r>
            <a:rPr kumimoji="1" lang="en-US" altLang="ja-JP" sz="1400">
              <a:solidFill>
                <a:schemeClr val="dk1"/>
              </a:solidFill>
              <a:effectLst/>
              <a:latin typeface="+mn-lt"/>
              <a:ea typeface="+mn-ea"/>
              <a:cs typeface="+mn-cs"/>
            </a:rPr>
            <a:t>12,855</a:t>
          </a:r>
          <a:r>
            <a:rPr kumimoji="1" lang="ja-JP" altLang="ja-JP" sz="1400">
              <a:solidFill>
                <a:schemeClr val="dk1"/>
              </a:solidFill>
              <a:effectLst/>
              <a:latin typeface="+mn-lt"/>
              <a:ea typeface="+mn-ea"/>
              <a:cs typeface="+mn-cs"/>
            </a:rPr>
            <a:t>円となっており、前年度より</a:t>
          </a:r>
          <a:r>
            <a:rPr kumimoji="1" lang="en-US" altLang="ja-JP" sz="1400">
              <a:solidFill>
                <a:schemeClr val="dk1"/>
              </a:solidFill>
              <a:effectLst/>
              <a:latin typeface="+mn-lt"/>
              <a:ea typeface="+mn-ea"/>
              <a:cs typeface="+mn-cs"/>
            </a:rPr>
            <a:t>8,041</a:t>
          </a:r>
          <a:r>
            <a:rPr kumimoji="1" lang="ja-JP" altLang="ja-JP" sz="1400">
              <a:solidFill>
                <a:schemeClr val="dk1"/>
              </a:solidFill>
              <a:effectLst/>
              <a:latin typeface="+mn-lt"/>
              <a:ea typeface="+mn-ea"/>
              <a:cs typeface="+mn-cs"/>
            </a:rPr>
            <a:t>円</a:t>
          </a:r>
          <a:r>
            <a:rPr kumimoji="1" lang="ja-JP" altLang="en-US" sz="1400">
              <a:solidFill>
                <a:schemeClr val="dk1"/>
              </a:solidFill>
              <a:effectLst/>
              <a:latin typeface="+mn-lt"/>
              <a:ea typeface="+mn-ea"/>
              <a:cs typeface="+mn-cs"/>
            </a:rPr>
            <a:t>減少し</a:t>
          </a:r>
          <a:r>
            <a:rPr kumimoji="1" lang="ja-JP" altLang="ja-JP" sz="1400">
              <a:solidFill>
                <a:schemeClr val="dk1"/>
              </a:solidFill>
              <a:effectLst/>
              <a:latin typeface="+mn-lt"/>
              <a:ea typeface="+mn-ea"/>
              <a:cs typeface="+mn-cs"/>
            </a:rPr>
            <a:t>ている。これは、とみか元気振興券事業（物価高騰対応重点支援地方創生臨時交付金）の事業費が前年度より</a:t>
          </a:r>
          <a:r>
            <a:rPr kumimoji="1" lang="ja-JP" altLang="en-US" sz="1400">
              <a:solidFill>
                <a:schemeClr val="dk1"/>
              </a:solidFill>
              <a:effectLst/>
              <a:latin typeface="+mn-lt"/>
              <a:ea typeface="+mn-ea"/>
              <a:cs typeface="+mn-cs"/>
            </a:rPr>
            <a:t>減少</a:t>
          </a:r>
          <a:r>
            <a:rPr kumimoji="1" lang="ja-JP" altLang="ja-JP" sz="1400">
              <a:solidFill>
                <a:schemeClr val="dk1"/>
              </a:solidFill>
              <a:effectLst/>
              <a:latin typeface="+mn-lt"/>
              <a:ea typeface="+mn-ea"/>
              <a:cs typeface="+mn-cs"/>
            </a:rPr>
            <a:t>したことが主な要因である。</a:t>
          </a:r>
          <a:endParaRPr lang="ja-JP" altLang="ja-JP" sz="1800">
            <a:effectLst/>
          </a:endParaRPr>
        </a:p>
        <a:p>
          <a:r>
            <a:rPr kumimoji="1" lang="ja-JP" altLang="ja-JP" sz="1400">
              <a:solidFill>
                <a:schemeClr val="dk1"/>
              </a:solidFill>
              <a:effectLst/>
              <a:latin typeface="+mn-lt"/>
              <a:ea typeface="+mn-ea"/>
              <a:cs typeface="+mn-cs"/>
            </a:rPr>
            <a:t>土木費は住民一人当たり</a:t>
          </a:r>
          <a:r>
            <a:rPr kumimoji="1" lang="en-US" altLang="ja-JP" sz="1400">
              <a:solidFill>
                <a:schemeClr val="dk1"/>
              </a:solidFill>
              <a:effectLst/>
              <a:latin typeface="+mn-lt"/>
              <a:ea typeface="+mn-ea"/>
              <a:cs typeface="+mn-cs"/>
            </a:rPr>
            <a:t>74,375</a:t>
          </a:r>
          <a:r>
            <a:rPr kumimoji="1" lang="ja-JP" altLang="ja-JP" sz="1400">
              <a:solidFill>
                <a:schemeClr val="dk1"/>
              </a:solidFill>
              <a:effectLst/>
              <a:latin typeface="+mn-lt"/>
              <a:ea typeface="+mn-ea"/>
              <a:cs typeface="+mn-cs"/>
            </a:rPr>
            <a:t>円となっており、前年度より</a:t>
          </a:r>
          <a:r>
            <a:rPr kumimoji="1" lang="en-US" altLang="ja-JP" sz="1400">
              <a:solidFill>
                <a:schemeClr val="dk1"/>
              </a:solidFill>
              <a:effectLst/>
              <a:latin typeface="+mn-lt"/>
              <a:ea typeface="+mn-ea"/>
              <a:cs typeface="+mn-cs"/>
            </a:rPr>
            <a:t>10,304</a:t>
          </a:r>
          <a:r>
            <a:rPr kumimoji="1" lang="ja-JP" altLang="ja-JP" sz="1400">
              <a:solidFill>
                <a:schemeClr val="dk1"/>
              </a:solidFill>
              <a:effectLst/>
              <a:latin typeface="+mn-lt"/>
              <a:ea typeface="+mn-ea"/>
              <a:cs typeface="+mn-cs"/>
            </a:rPr>
            <a:t>円</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している。これは、</a:t>
          </a:r>
          <a:r>
            <a:rPr kumimoji="1" lang="ja-JP" altLang="en-US" sz="1400">
              <a:solidFill>
                <a:schemeClr val="dk1"/>
              </a:solidFill>
              <a:effectLst/>
              <a:latin typeface="+mn-lt"/>
              <a:ea typeface="+mn-ea"/>
              <a:cs typeface="+mn-cs"/>
            </a:rPr>
            <a:t>河川公園工事費</a:t>
          </a:r>
          <a:r>
            <a:rPr kumimoji="1" lang="ja-JP" altLang="ja-JP" sz="1400">
              <a:solidFill>
                <a:schemeClr val="dk1"/>
              </a:solidFill>
              <a:effectLst/>
              <a:latin typeface="+mn-lt"/>
              <a:ea typeface="+mn-ea"/>
              <a:cs typeface="+mn-cs"/>
            </a:rPr>
            <a:t>が前年度より</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したことが主な要因である。</a:t>
          </a:r>
          <a:endParaRPr lang="ja-JP" altLang="ja-JP" sz="1800">
            <a:effectLst/>
          </a:endParaRPr>
        </a:p>
        <a:p>
          <a:r>
            <a:rPr kumimoji="1" lang="ja-JP" altLang="ja-JP" sz="1400">
              <a:solidFill>
                <a:schemeClr val="dk1"/>
              </a:solidFill>
              <a:effectLst/>
              <a:latin typeface="+mn-lt"/>
              <a:ea typeface="+mn-ea"/>
              <a:cs typeface="+mn-cs"/>
            </a:rPr>
            <a:t>教育費は住民一人当たり</a:t>
          </a:r>
          <a:r>
            <a:rPr kumimoji="1" lang="en-US" altLang="ja-JP" sz="1400">
              <a:solidFill>
                <a:schemeClr val="dk1"/>
              </a:solidFill>
              <a:effectLst/>
              <a:latin typeface="+mn-lt"/>
              <a:ea typeface="+mn-ea"/>
              <a:cs typeface="+mn-cs"/>
            </a:rPr>
            <a:t>61,221</a:t>
          </a:r>
          <a:r>
            <a:rPr kumimoji="1" lang="ja-JP" altLang="ja-JP" sz="1400">
              <a:solidFill>
                <a:schemeClr val="dk1"/>
              </a:solidFill>
              <a:effectLst/>
              <a:latin typeface="+mn-lt"/>
              <a:ea typeface="+mn-ea"/>
              <a:cs typeface="+mn-cs"/>
            </a:rPr>
            <a:t>円となっており、前年度より</a:t>
          </a:r>
          <a:r>
            <a:rPr kumimoji="1" lang="en-US" altLang="ja-JP" sz="1400">
              <a:solidFill>
                <a:schemeClr val="dk1"/>
              </a:solidFill>
              <a:effectLst/>
              <a:latin typeface="+mn-lt"/>
              <a:ea typeface="+mn-ea"/>
              <a:cs typeface="+mn-cs"/>
            </a:rPr>
            <a:t>5,262</a:t>
          </a:r>
          <a:r>
            <a:rPr kumimoji="1" lang="ja-JP" altLang="ja-JP" sz="1400">
              <a:solidFill>
                <a:schemeClr val="dk1"/>
              </a:solidFill>
              <a:effectLst/>
              <a:latin typeface="+mn-lt"/>
              <a:ea typeface="+mn-ea"/>
              <a:cs typeface="+mn-cs"/>
            </a:rPr>
            <a:t>円</a:t>
          </a:r>
          <a:r>
            <a:rPr kumimoji="1" lang="ja-JP" altLang="en-US" sz="1400">
              <a:solidFill>
                <a:schemeClr val="dk1"/>
              </a:solidFill>
              <a:effectLst/>
              <a:latin typeface="+mn-lt"/>
              <a:ea typeface="+mn-ea"/>
              <a:cs typeface="+mn-cs"/>
            </a:rPr>
            <a:t>減少</a:t>
          </a:r>
          <a:r>
            <a:rPr kumimoji="1" lang="ja-JP" altLang="ja-JP" sz="1400">
              <a:solidFill>
                <a:schemeClr val="dk1"/>
              </a:solidFill>
              <a:effectLst/>
              <a:latin typeface="+mn-lt"/>
              <a:ea typeface="+mn-ea"/>
              <a:cs typeface="+mn-cs"/>
            </a:rPr>
            <a:t>している。これは、</a:t>
          </a:r>
          <a:r>
            <a:rPr kumimoji="1" lang="ja-JP" altLang="en-US" sz="1400">
              <a:solidFill>
                <a:schemeClr val="dk1"/>
              </a:solidFill>
              <a:effectLst/>
              <a:latin typeface="+mn-lt"/>
              <a:ea typeface="+mn-ea"/>
              <a:cs typeface="+mn-cs"/>
            </a:rPr>
            <a:t>タウンホール改修工事費</a:t>
          </a:r>
          <a:r>
            <a:rPr kumimoji="1" lang="ja-JP" altLang="ja-JP" sz="1400">
              <a:solidFill>
                <a:schemeClr val="dk1"/>
              </a:solidFill>
              <a:effectLst/>
              <a:latin typeface="+mn-lt"/>
              <a:ea typeface="+mn-ea"/>
              <a:cs typeface="+mn-cs"/>
            </a:rPr>
            <a:t>及び</a:t>
          </a:r>
          <a:r>
            <a:rPr kumimoji="1" lang="ja-JP" altLang="en-US" sz="1400">
              <a:solidFill>
                <a:schemeClr val="dk1"/>
              </a:solidFill>
              <a:effectLst/>
              <a:latin typeface="+mn-lt"/>
              <a:ea typeface="+mn-ea"/>
              <a:cs typeface="+mn-cs"/>
            </a:rPr>
            <a:t>学校施設改修工事費が</a:t>
          </a:r>
          <a:r>
            <a:rPr kumimoji="1" lang="ja-JP" altLang="ja-JP" sz="1400">
              <a:solidFill>
                <a:schemeClr val="dk1"/>
              </a:solidFill>
              <a:effectLst/>
              <a:latin typeface="+mn-lt"/>
              <a:ea typeface="+mn-ea"/>
              <a:cs typeface="+mn-cs"/>
            </a:rPr>
            <a:t>前年度より</a:t>
          </a:r>
          <a:r>
            <a:rPr kumimoji="1" lang="ja-JP" altLang="en-US" sz="1400">
              <a:solidFill>
                <a:schemeClr val="dk1"/>
              </a:solidFill>
              <a:effectLst/>
              <a:latin typeface="+mn-lt"/>
              <a:ea typeface="+mn-ea"/>
              <a:cs typeface="+mn-cs"/>
            </a:rPr>
            <a:t>減少したことが</a:t>
          </a:r>
          <a:r>
            <a:rPr kumimoji="1" lang="ja-JP" altLang="ja-JP" sz="1400">
              <a:solidFill>
                <a:schemeClr val="dk1"/>
              </a:solidFill>
              <a:effectLst/>
              <a:latin typeface="+mn-lt"/>
              <a:ea typeface="+mn-ea"/>
              <a:cs typeface="+mn-cs"/>
            </a:rPr>
            <a:t>主な要因である。</a:t>
          </a:r>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民生費は住民一人当たり</a:t>
          </a:r>
          <a:r>
            <a:rPr kumimoji="1" lang="en-US" altLang="ja-JP" sz="1400">
              <a:solidFill>
                <a:schemeClr val="dk1"/>
              </a:solidFill>
              <a:effectLst/>
              <a:latin typeface="+mn-lt"/>
              <a:ea typeface="+mn-ea"/>
              <a:cs typeface="+mn-cs"/>
            </a:rPr>
            <a:t>173,182</a:t>
          </a:r>
          <a:r>
            <a:rPr kumimoji="1" lang="ja-JP" altLang="ja-JP" sz="1400">
              <a:solidFill>
                <a:schemeClr val="dk1"/>
              </a:solidFill>
              <a:effectLst/>
              <a:latin typeface="+mn-lt"/>
              <a:ea typeface="+mn-ea"/>
              <a:cs typeface="+mn-cs"/>
            </a:rPr>
            <a:t>円となっており、前年度より</a:t>
          </a:r>
          <a:r>
            <a:rPr kumimoji="1" lang="en-US" altLang="ja-JP" sz="1400">
              <a:solidFill>
                <a:schemeClr val="dk1"/>
              </a:solidFill>
              <a:effectLst/>
              <a:latin typeface="+mn-lt"/>
              <a:ea typeface="+mn-ea"/>
              <a:cs typeface="+mn-cs"/>
            </a:rPr>
            <a:t>5,225</a:t>
          </a:r>
          <a:r>
            <a:rPr kumimoji="1" lang="ja-JP" altLang="ja-JP" sz="1400">
              <a:solidFill>
                <a:schemeClr val="dk1"/>
              </a:solidFill>
              <a:effectLst/>
              <a:latin typeface="+mn-lt"/>
              <a:ea typeface="+mn-ea"/>
              <a:cs typeface="+mn-cs"/>
            </a:rPr>
            <a:t>円増加している。これは、保険給付費などが前年度より増加したことが主な要因である。</a:t>
          </a:r>
          <a:endParaRPr lang="ja-JP" altLang="ja-JP" sz="1400">
            <a:effectLst/>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岐阜県富加町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baseline="0">
              <a:solidFill>
                <a:schemeClr val="dk1"/>
              </a:solidFill>
              <a:effectLst/>
              <a:latin typeface="+mn-lt"/>
              <a:ea typeface="+mn-ea"/>
              <a:cs typeface="+mn-cs"/>
            </a:rPr>
            <a:t>　財政調整基金残高は、前年度より</a:t>
          </a:r>
          <a:r>
            <a:rPr kumimoji="1" lang="en-US" altLang="ja-JP" sz="1200" baseline="0">
              <a:solidFill>
                <a:schemeClr val="dk1"/>
              </a:solidFill>
              <a:effectLst/>
              <a:latin typeface="+mn-lt"/>
              <a:ea typeface="+mn-ea"/>
              <a:cs typeface="+mn-cs"/>
            </a:rPr>
            <a:t>45,469</a:t>
          </a:r>
          <a:r>
            <a:rPr kumimoji="1" lang="ja-JP" altLang="ja-JP" sz="1200" baseline="0">
              <a:solidFill>
                <a:schemeClr val="dk1"/>
              </a:solidFill>
              <a:effectLst/>
              <a:latin typeface="+mn-lt"/>
              <a:ea typeface="+mn-ea"/>
              <a:cs typeface="+mn-cs"/>
            </a:rPr>
            <a:t>千円増加した</a:t>
          </a:r>
          <a:r>
            <a:rPr kumimoji="1" lang="ja-JP" altLang="en-US" sz="1200" baseline="0">
              <a:solidFill>
                <a:schemeClr val="dk1"/>
              </a:solidFill>
              <a:effectLst/>
              <a:latin typeface="+mn-lt"/>
              <a:ea typeface="+mn-ea"/>
              <a:cs typeface="+mn-cs"/>
            </a:rPr>
            <a:t>が</a:t>
          </a:r>
          <a:r>
            <a:rPr kumimoji="1" lang="ja-JP" altLang="ja-JP" sz="1200" baseline="0">
              <a:solidFill>
                <a:schemeClr val="dk1"/>
              </a:solidFill>
              <a:effectLst/>
              <a:latin typeface="+mn-lt"/>
              <a:ea typeface="+mn-ea"/>
              <a:cs typeface="+mn-cs"/>
            </a:rPr>
            <a:t>、繰越金の減少</a:t>
          </a:r>
          <a:r>
            <a:rPr kumimoji="1" lang="ja-JP" altLang="en-US" sz="1200" baseline="0">
              <a:solidFill>
                <a:schemeClr val="dk1"/>
              </a:solidFill>
              <a:effectLst/>
              <a:latin typeface="+mn-lt"/>
              <a:ea typeface="+mn-ea"/>
              <a:cs typeface="+mn-cs"/>
            </a:rPr>
            <a:t>により</a:t>
          </a:r>
          <a:r>
            <a:rPr kumimoji="1" lang="ja-JP" altLang="ja-JP" sz="1200" baseline="0">
              <a:solidFill>
                <a:schemeClr val="dk1"/>
              </a:solidFill>
              <a:effectLst/>
              <a:latin typeface="+mn-lt"/>
              <a:ea typeface="+mn-ea"/>
              <a:cs typeface="+mn-cs"/>
            </a:rPr>
            <a:t>標準財政規模に占める比率が前年度より</a:t>
          </a:r>
          <a:r>
            <a:rPr kumimoji="1" lang="en-US" altLang="ja-JP" sz="1200" baseline="0">
              <a:solidFill>
                <a:schemeClr val="dk1"/>
              </a:solidFill>
              <a:effectLst/>
              <a:latin typeface="+mn-lt"/>
              <a:ea typeface="+mn-ea"/>
              <a:cs typeface="+mn-cs"/>
            </a:rPr>
            <a:t>0.1</a:t>
          </a:r>
          <a:r>
            <a:rPr kumimoji="1" lang="ja-JP" altLang="ja-JP" sz="1200" baseline="0">
              <a:solidFill>
                <a:schemeClr val="dk1"/>
              </a:solidFill>
              <a:effectLst/>
              <a:latin typeface="+mn-lt"/>
              <a:ea typeface="+mn-ea"/>
              <a:cs typeface="+mn-cs"/>
            </a:rPr>
            <a:t>ポイント</a:t>
          </a:r>
          <a:r>
            <a:rPr kumimoji="1" lang="ja-JP" altLang="en-US" sz="1200" baseline="0">
              <a:solidFill>
                <a:schemeClr val="dk1"/>
              </a:solidFill>
              <a:effectLst/>
              <a:latin typeface="+mn-lt"/>
              <a:ea typeface="+mn-ea"/>
              <a:cs typeface="+mn-cs"/>
            </a:rPr>
            <a:t>減少</a:t>
          </a:r>
          <a:r>
            <a:rPr kumimoji="1" lang="ja-JP" altLang="ja-JP" sz="1200" baseline="0">
              <a:solidFill>
                <a:schemeClr val="dk1"/>
              </a:solidFill>
              <a:effectLst/>
              <a:latin typeface="+mn-lt"/>
              <a:ea typeface="+mn-ea"/>
              <a:cs typeface="+mn-cs"/>
            </a:rPr>
            <a:t>した。一方、実質単年度収支は、令和</a:t>
          </a:r>
          <a:r>
            <a:rPr kumimoji="1" lang="en-US" altLang="ja-JP" sz="1200" baseline="0">
              <a:solidFill>
                <a:schemeClr val="dk1"/>
              </a:solidFill>
              <a:effectLst/>
              <a:latin typeface="+mn-lt"/>
              <a:ea typeface="+mn-ea"/>
              <a:cs typeface="+mn-cs"/>
            </a:rPr>
            <a:t>5</a:t>
          </a:r>
          <a:r>
            <a:rPr kumimoji="1" lang="ja-JP" altLang="ja-JP" sz="1200" baseline="0">
              <a:solidFill>
                <a:schemeClr val="dk1"/>
              </a:solidFill>
              <a:effectLst/>
              <a:latin typeface="+mn-lt"/>
              <a:ea typeface="+mn-ea"/>
              <a:cs typeface="+mn-cs"/>
            </a:rPr>
            <a:t>年度の実質収支額が前年度より</a:t>
          </a:r>
          <a:r>
            <a:rPr kumimoji="1" lang="en-US" altLang="ja-JP" sz="1200" baseline="0">
              <a:solidFill>
                <a:schemeClr val="dk1"/>
              </a:solidFill>
              <a:effectLst/>
              <a:latin typeface="+mn-lt"/>
              <a:ea typeface="+mn-ea"/>
              <a:cs typeface="+mn-cs"/>
            </a:rPr>
            <a:t>38,088</a:t>
          </a:r>
          <a:r>
            <a:rPr kumimoji="1" lang="ja-JP" altLang="ja-JP" sz="1200" baseline="0">
              <a:solidFill>
                <a:schemeClr val="dk1"/>
              </a:solidFill>
              <a:effectLst/>
              <a:latin typeface="+mn-lt"/>
              <a:ea typeface="+mn-ea"/>
              <a:cs typeface="+mn-cs"/>
            </a:rPr>
            <a:t>千円、財政調整基金への積立額が前年度より</a:t>
          </a:r>
          <a:r>
            <a:rPr kumimoji="1" lang="en-US" altLang="ja-JP" sz="1200" baseline="0">
              <a:solidFill>
                <a:schemeClr val="dk1"/>
              </a:solidFill>
              <a:effectLst/>
              <a:latin typeface="+mn-lt"/>
              <a:ea typeface="+mn-ea"/>
              <a:cs typeface="+mn-cs"/>
            </a:rPr>
            <a:t>33,907</a:t>
          </a:r>
          <a:r>
            <a:rPr kumimoji="1" lang="ja-JP" altLang="ja-JP" sz="1200" baseline="0">
              <a:solidFill>
                <a:schemeClr val="dk1"/>
              </a:solidFill>
              <a:effectLst/>
              <a:latin typeface="+mn-lt"/>
              <a:ea typeface="+mn-ea"/>
              <a:cs typeface="+mn-cs"/>
            </a:rPr>
            <a:t>千円それぞれ減少したことが影響し、前年度より</a:t>
          </a:r>
          <a:r>
            <a:rPr kumimoji="1" lang="en-US" altLang="ja-JP" sz="1200" baseline="0">
              <a:solidFill>
                <a:schemeClr val="dk1"/>
              </a:solidFill>
              <a:effectLst/>
              <a:latin typeface="+mn-lt"/>
              <a:ea typeface="+mn-ea"/>
              <a:cs typeface="+mn-cs"/>
            </a:rPr>
            <a:t>0.67</a:t>
          </a:r>
          <a:r>
            <a:rPr kumimoji="1" lang="ja-JP" altLang="ja-JP" sz="1200" baseline="0">
              <a:solidFill>
                <a:schemeClr val="dk1"/>
              </a:solidFill>
              <a:effectLst/>
              <a:latin typeface="+mn-lt"/>
              <a:ea typeface="+mn-ea"/>
              <a:cs typeface="+mn-cs"/>
            </a:rPr>
            <a:t>ポイント悪化した。</a:t>
          </a:r>
          <a:endParaRPr lang="ja-JP" altLang="ja-JP" sz="1600">
            <a:effectLst/>
          </a:endParaRPr>
        </a:p>
        <a:p>
          <a:r>
            <a:rPr kumimoji="1" lang="ja-JP" altLang="ja-JP" sz="1200" baseline="0">
              <a:solidFill>
                <a:schemeClr val="dk1"/>
              </a:solidFill>
              <a:effectLst/>
              <a:latin typeface="+mn-lt"/>
              <a:ea typeface="+mn-ea"/>
              <a:cs typeface="+mn-cs"/>
            </a:rPr>
            <a:t>　今後も急激な物価高騰の影響などにより厳しい財政運営が予想されるため、時々の財政状況も踏まえ慎重に取崩の必要性を検討しつつ計画的に積立を行い、基金残高の増額を図る。</a:t>
          </a:r>
          <a:endParaRPr lang="ja-JP" altLang="ja-JP" sz="16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岐阜県富加町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一般会計、特別会計及び公営企業会計は全て黒字となっているが、標準財政規模比は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3.17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ポイント減少した。これは、一般会計及び公営企業会計の黒字額が減少したことが主な要因である。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今後も全ての会計で黒字を継続できるよう、持続可能で安定的な財政の確立・維持に努める。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Normal="100" workbookViewId="0">
      <selection activeCell="B1" sqref="B1:DI1"/>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3395333</v>
      </c>
      <c r="BO4" s="449"/>
      <c r="BP4" s="449"/>
      <c r="BQ4" s="449"/>
      <c r="BR4" s="449"/>
      <c r="BS4" s="449"/>
      <c r="BT4" s="449"/>
      <c r="BU4" s="450"/>
      <c r="BV4" s="448">
        <v>3384441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4.5999999999999996</v>
      </c>
      <c r="CU4" s="589"/>
      <c r="CV4" s="589"/>
      <c r="CW4" s="589"/>
      <c r="CX4" s="589"/>
      <c r="CY4" s="589"/>
      <c r="CZ4" s="589"/>
      <c r="DA4" s="590"/>
      <c r="DB4" s="588">
        <v>6.4</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3276291</v>
      </c>
      <c r="BO5" s="420"/>
      <c r="BP5" s="420"/>
      <c r="BQ5" s="420"/>
      <c r="BR5" s="420"/>
      <c r="BS5" s="420"/>
      <c r="BT5" s="420"/>
      <c r="BU5" s="421"/>
      <c r="BV5" s="419">
        <v>3237588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89.5</v>
      </c>
      <c r="CU5" s="417"/>
      <c r="CV5" s="417"/>
      <c r="CW5" s="417"/>
      <c r="CX5" s="417"/>
      <c r="CY5" s="417"/>
      <c r="CZ5" s="417"/>
      <c r="DA5" s="418"/>
      <c r="DB5" s="416">
        <v>90.2</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119042</v>
      </c>
      <c r="BO6" s="420"/>
      <c r="BP6" s="420"/>
      <c r="BQ6" s="420"/>
      <c r="BR6" s="420"/>
      <c r="BS6" s="420"/>
      <c r="BT6" s="420"/>
      <c r="BU6" s="421"/>
      <c r="BV6" s="419">
        <v>146853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89.5</v>
      </c>
      <c r="CU6" s="563"/>
      <c r="CV6" s="563"/>
      <c r="CW6" s="563"/>
      <c r="CX6" s="563"/>
      <c r="CY6" s="563"/>
      <c r="CZ6" s="563"/>
      <c r="DA6" s="564"/>
      <c r="DB6" s="562">
        <v>91.7</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12310</v>
      </c>
      <c r="BO7" s="420"/>
      <c r="BP7" s="420"/>
      <c r="BQ7" s="420"/>
      <c r="BR7" s="420"/>
      <c r="BS7" s="420"/>
      <c r="BT7" s="420"/>
      <c r="BU7" s="421"/>
      <c r="BV7" s="419">
        <v>2033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2332271</v>
      </c>
      <c r="CU7" s="420"/>
      <c r="CV7" s="420"/>
      <c r="CW7" s="420"/>
      <c r="CX7" s="420"/>
      <c r="CY7" s="420"/>
      <c r="CZ7" s="420"/>
      <c r="DA7" s="421"/>
      <c r="DB7" s="419">
        <v>2257117</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106732</v>
      </c>
      <c r="BO8" s="420"/>
      <c r="BP8" s="420"/>
      <c r="BQ8" s="420"/>
      <c r="BR8" s="420"/>
      <c r="BS8" s="420"/>
      <c r="BT8" s="420"/>
      <c r="BU8" s="421"/>
      <c r="BV8" s="419">
        <v>144820</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0.42</v>
      </c>
      <c r="CU8" s="523"/>
      <c r="CV8" s="523"/>
      <c r="CW8" s="523"/>
      <c r="CX8" s="523"/>
      <c r="CY8" s="523"/>
      <c r="CZ8" s="523"/>
      <c r="DA8" s="524"/>
      <c r="DB8" s="522">
        <v>0.44</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5626</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-38088</v>
      </c>
      <c r="BO9" s="420"/>
      <c r="BP9" s="420"/>
      <c r="BQ9" s="420"/>
      <c r="BR9" s="420"/>
      <c r="BS9" s="420"/>
      <c r="BT9" s="420"/>
      <c r="BU9" s="421"/>
      <c r="BV9" s="419">
        <v>-56954</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9.4</v>
      </c>
      <c r="CU9" s="417"/>
      <c r="CV9" s="417"/>
      <c r="CW9" s="417"/>
      <c r="CX9" s="417"/>
      <c r="CY9" s="417"/>
      <c r="CZ9" s="417"/>
      <c r="DA9" s="418"/>
      <c r="DB9" s="416">
        <v>10.3</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5564</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45469</v>
      </c>
      <c r="BO10" s="420"/>
      <c r="BP10" s="420"/>
      <c r="BQ10" s="420"/>
      <c r="BR10" s="420"/>
      <c r="BS10" s="420"/>
      <c r="BT10" s="420"/>
      <c r="BU10" s="421"/>
      <c r="BV10" s="419">
        <v>79376</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5847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5663</v>
      </c>
      <c r="S13" s="507"/>
      <c r="T13" s="507"/>
      <c r="U13" s="507"/>
      <c r="V13" s="508"/>
      <c r="W13" s="509" t="s">
        <v>131</v>
      </c>
      <c r="X13" s="405"/>
      <c r="Y13" s="405"/>
      <c r="Z13" s="405"/>
      <c r="AA13" s="405"/>
      <c r="AB13" s="406"/>
      <c r="AC13" s="372">
        <v>135</v>
      </c>
      <c r="AD13" s="373"/>
      <c r="AE13" s="373"/>
      <c r="AF13" s="373"/>
      <c r="AG13" s="374"/>
      <c r="AH13" s="372">
        <v>176</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7381</v>
      </c>
      <c r="BO13" s="420"/>
      <c r="BP13" s="420"/>
      <c r="BQ13" s="420"/>
      <c r="BR13" s="420"/>
      <c r="BS13" s="420"/>
      <c r="BT13" s="420"/>
      <c r="BU13" s="421"/>
      <c r="BV13" s="419">
        <v>22422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10.1</v>
      </c>
      <c r="CU13" s="417"/>
      <c r="CV13" s="417"/>
      <c r="CW13" s="417"/>
      <c r="CX13" s="417"/>
      <c r="CY13" s="417"/>
      <c r="CZ13" s="417"/>
      <c r="DA13" s="418"/>
      <c r="DB13" s="416">
        <v>11</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5760</v>
      </c>
      <c r="S14" s="507"/>
      <c r="T14" s="507"/>
      <c r="U14" s="507"/>
      <c r="V14" s="508"/>
      <c r="W14" s="510"/>
      <c r="X14" s="408"/>
      <c r="Y14" s="408"/>
      <c r="Z14" s="408"/>
      <c r="AA14" s="408"/>
      <c r="AB14" s="409"/>
      <c r="AC14" s="499">
        <v>5</v>
      </c>
      <c r="AD14" s="500"/>
      <c r="AE14" s="500"/>
      <c r="AF14" s="500"/>
      <c r="AG14" s="501"/>
      <c r="AH14" s="499">
        <v>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5594</v>
      </c>
      <c r="S15" s="507"/>
      <c r="T15" s="507"/>
      <c r="U15" s="507"/>
      <c r="V15" s="508"/>
      <c r="W15" s="509" t="s">
        <v>137</v>
      </c>
      <c r="X15" s="405"/>
      <c r="Y15" s="405"/>
      <c r="Z15" s="405"/>
      <c r="AA15" s="405"/>
      <c r="AB15" s="406"/>
      <c r="AC15" s="372">
        <v>1165</v>
      </c>
      <c r="AD15" s="373"/>
      <c r="AE15" s="373"/>
      <c r="AF15" s="373"/>
      <c r="AG15" s="374"/>
      <c r="AH15" s="372">
        <v>1239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863134</v>
      </c>
      <c r="BO15" s="449"/>
      <c r="BP15" s="449"/>
      <c r="BQ15" s="449"/>
      <c r="BR15" s="449"/>
      <c r="BS15" s="449"/>
      <c r="BT15" s="449"/>
      <c r="BU15" s="450"/>
      <c r="BV15" s="448">
        <v>867430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42.8</v>
      </c>
      <c r="AD16" s="500"/>
      <c r="AE16" s="500"/>
      <c r="AF16" s="500"/>
      <c r="AG16" s="501"/>
      <c r="AH16" s="499">
        <v>42.2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2086114</v>
      </c>
      <c r="BO16" s="420"/>
      <c r="BP16" s="420"/>
      <c r="BQ16" s="420"/>
      <c r="BR16" s="420"/>
      <c r="BS16" s="420"/>
      <c r="BT16" s="420"/>
      <c r="BU16" s="421"/>
      <c r="BV16" s="419">
        <v>1990105</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1419</v>
      </c>
      <c r="AD17" s="373"/>
      <c r="AE17" s="373"/>
      <c r="AF17" s="373"/>
      <c r="AG17" s="374"/>
      <c r="AH17" s="372">
        <v>1518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1092613</v>
      </c>
      <c r="BO17" s="420"/>
      <c r="BP17" s="420"/>
      <c r="BQ17" s="420"/>
      <c r="BR17" s="420"/>
      <c r="BS17" s="420"/>
      <c r="BT17" s="420"/>
      <c r="BU17" s="421"/>
      <c r="BV17" s="419">
        <v>1098332</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16.82</v>
      </c>
      <c r="M18" s="472"/>
      <c r="N18" s="472"/>
      <c r="O18" s="472"/>
      <c r="P18" s="472"/>
      <c r="Q18" s="472"/>
      <c r="R18" s="473"/>
      <c r="S18" s="473"/>
      <c r="T18" s="473"/>
      <c r="U18" s="473"/>
      <c r="V18" s="474"/>
      <c r="W18" s="490"/>
      <c r="X18" s="491"/>
      <c r="Y18" s="491"/>
      <c r="Z18" s="491"/>
      <c r="AA18" s="491"/>
      <c r="AB18" s="515"/>
      <c r="AC18" s="389">
        <v>52.2</v>
      </c>
      <c r="AD18" s="390"/>
      <c r="AE18" s="390"/>
      <c r="AF18" s="390"/>
      <c r="AG18" s="475"/>
      <c r="AH18" s="389">
        <v>51.8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2092892</v>
      </c>
      <c r="BO18" s="420"/>
      <c r="BP18" s="420"/>
      <c r="BQ18" s="420"/>
      <c r="BR18" s="420"/>
      <c r="BS18" s="420"/>
      <c r="BT18" s="420"/>
      <c r="BU18" s="421"/>
      <c r="BV18" s="419">
        <v>2020532</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334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2701933</v>
      </c>
      <c r="BO19" s="420"/>
      <c r="BP19" s="420"/>
      <c r="BQ19" s="420"/>
      <c r="BR19" s="420"/>
      <c r="BS19" s="420"/>
      <c r="BT19" s="420"/>
      <c r="BU19" s="421"/>
      <c r="BV19" s="419">
        <v>2686828</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1967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1291700</v>
      </c>
      <c r="BO22" s="449"/>
      <c r="BP22" s="449"/>
      <c r="BQ22" s="449"/>
      <c r="BR22" s="449"/>
      <c r="BS22" s="449"/>
      <c r="BT22" s="449"/>
      <c r="BU22" s="450"/>
      <c r="BV22" s="448">
        <v>1540674</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890344</v>
      </c>
      <c r="BO23" s="420"/>
      <c r="BP23" s="420"/>
      <c r="BQ23" s="420"/>
      <c r="BR23" s="420"/>
      <c r="BS23" s="420"/>
      <c r="BT23" s="420"/>
      <c r="BU23" s="421"/>
      <c r="BV23" s="419">
        <v>1007837</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6450</v>
      </c>
      <c r="R24" s="373"/>
      <c r="S24" s="373"/>
      <c r="T24" s="373"/>
      <c r="U24" s="373"/>
      <c r="V24" s="374"/>
      <c r="W24" s="462"/>
      <c r="X24" s="399"/>
      <c r="Y24" s="400"/>
      <c r="Z24" s="375" t="s">
        <v>162</v>
      </c>
      <c r="AA24" s="376"/>
      <c r="AB24" s="376"/>
      <c r="AC24" s="376"/>
      <c r="AD24" s="376"/>
      <c r="AE24" s="376"/>
      <c r="AF24" s="376"/>
      <c r="AG24" s="377"/>
      <c r="AH24" s="372">
        <v>70</v>
      </c>
      <c r="AI24" s="373"/>
      <c r="AJ24" s="373"/>
      <c r="AK24" s="373"/>
      <c r="AL24" s="374"/>
      <c r="AM24" s="372">
        <v>210350</v>
      </c>
      <c r="AN24" s="373"/>
      <c r="AO24" s="373"/>
      <c r="AP24" s="373"/>
      <c r="AQ24" s="373"/>
      <c r="AR24" s="374"/>
      <c r="AS24" s="372">
        <v>3005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388880</v>
      </c>
      <c r="BO24" s="420"/>
      <c r="BP24" s="420"/>
      <c r="BQ24" s="420"/>
      <c r="BR24" s="420"/>
      <c r="BS24" s="420"/>
      <c r="BT24" s="420"/>
      <c r="BU24" s="421"/>
      <c r="BV24" s="419">
        <v>470431</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5450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9269</v>
      </c>
      <c r="BO25" s="449"/>
      <c r="BP25" s="449"/>
      <c r="BQ25" s="449"/>
      <c r="BR25" s="449"/>
      <c r="BS25" s="449"/>
      <c r="BT25" s="449"/>
      <c r="BU25" s="450"/>
      <c r="BV25" s="448">
        <v>79661</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5050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2750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2100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1475738</v>
      </c>
      <c r="BO28" s="449"/>
      <c r="BP28" s="449"/>
      <c r="BQ28" s="449"/>
      <c r="BR28" s="449"/>
      <c r="BS28" s="449"/>
      <c r="BT28" s="449"/>
      <c r="BU28" s="450"/>
      <c r="BV28" s="448">
        <v>1430269</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6</v>
      </c>
      <c r="M29" s="373"/>
      <c r="N29" s="373"/>
      <c r="O29" s="373"/>
      <c r="P29" s="374"/>
      <c r="Q29" s="372">
        <v>1900</v>
      </c>
      <c r="R29" s="373"/>
      <c r="S29" s="373"/>
      <c r="T29" s="373"/>
      <c r="U29" s="373"/>
      <c r="V29" s="374"/>
      <c r="W29" s="463"/>
      <c r="X29" s="464"/>
      <c r="Y29" s="465"/>
      <c r="Z29" s="375" t="s">
        <v>177</v>
      </c>
      <c r="AA29" s="376"/>
      <c r="AB29" s="376"/>
      <c r="AC29" s="376"/>
      <c r="AD29" s="376"/>
      <c r="AE29" s="376"/>
      <c r="AF29" s="376"/>
      <c r="AG29" s="377"/>
      <c r="AH29" s="372">
        <v>70</v>
      </c>
      <c r="AI29" s="373"/>
      <c r="AJ29" s="373"/>
      <c r="AK29" s="373"/>
      <c r="AL29" s="374"/>
      <c r="AM29" s="372">
        <v>210350</v>
      </c>
      <c r="AN29" s="373"/>
      <c r="AO29" s="373"/>
      <c r="AP29" s="373"/>
      <c r="AQ29" s="373"/>
      <c r="AR29" s="374"/>
      <c r="AS29" s="372">
        <v>3005</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76258</v>
      </c>
      <c r="BO29" s="420"/>
      <c r="BP29" s="420"/>
      <c r="BQ29" s="420"/>
      <c r="BR29" s="420"/>
      <c r="BS29" s="420"/>
      <c r="BT29" s="420"/>
      <c r="BU29" s="421"/>
      <c r="BV29" s="419">
        <v>66454</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333177</v>
      </c>
      <c r="BO30" s="454"/>
      <c r="BP30" s="454"/>
      <c r="BQ30" s="454"/>
      <c r="BR30" s="454"/>
      <c r="BS30" s="454"/>
      <c r="BT30" s="454"/>
      <c r="BU30" s="455"/>
      <c r="BV30" s="453">
        <v>395264</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可茂衛生施設利用組合</v>
      </c>
      <c r="BZ34" s="368"/>
      <c r="CA34" s="368"/>
      <c r="CB34" s="368"/>
      <c r="CC34" s="368"/>
      <c r="CD34" s="368"/>
      <c r="CE34" s="368"/>
      <c r="CF34" s="368"/>
      <c r="CG34" s="368"/>
      <c r="CH34" s="368"/>
      <c r="CI34" s="368"/>
      <c r="CJ34" s="368"/>
      <c r="CK34" s="368"/>
      <c r="CL34" s="368"/>
      <c r="CM34" s="368"/>
      <c r="CN34" s="181"/>
      <c r="CO34" s="367">
        <f>IF(CQ34="","",MAX(C34:D43,U34:V43,AM34:AN43,BE34:BF43,BW34:BX43)+1)</f>
        <v>15</v>
      </c>
      <c r="CP34" s="367"/>
      <c r="CQ34" s="368" t="str">
        <f>IF('各会計、関係団体の財政状況及び健全化判断比率'!BS7="","",'各会計、関係団体の財政状況及び健全化判断比率'!BS7)</f>
        <v>長良川鉄道株式会社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岐阜県市町村会館組合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岐阜県市町村職員退職手当組合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美濃加茂市富加町中学校組合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可茂消防事務組合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12</v>
      </c>
      <c r="BX39" s="367"/>
      <c r="BY39" s="368" t="str">
        <f>IF('各会計、関係団体の財政状況及び健全化判断比率'!B73="","",'各会計、関係団体の財政状況及び健全化判断比率'!B73)</f>
        <v>岐阜県後期高齢者医療広域連合（一般会計分）</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13</v>
      </c>
      <c r="BX40" s="367"/>
      <c r="BY40" s="368" t="str">
        <f>IF('各会計、関係団体の財政状況及び健全化判断比率'!B74="","",'各会計、関係団体の財政状況及び健全化判断比率'!B74)</f>
        <v>岐阜県後期高齢者医療広域連合（特別会計分）</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14</v>
      </c>
      <c r="BX41" s="367"/>
      <c r="BY41" s="368" t="str">
        <f>IF('各会計、関係団体の財政状況及び健全化判断比率'!B75="","",'各会計、関係団体の財政状況及び健全化判断比率'!B75)</f>
        <v>可茂公設地方卸売市場組合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yI772QWmT0eLH4XjkohQbvZjezxHzIHeRLyVRIOrAa/5twUdb+vvBbwMAinAQ3ObMCc+qN7KGGyRA4YvBB/xXg==" saltValue="uvB/hAawrEhZ/xpS861rG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36" zoomScale="80" zoomScaleNormal="80" zoomScaleSheetLayoutView="100" workbookViewId="0">
      <selection activeCell="I39" sqref="I34:I39"/>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0" t="s">
        <v>530</v>
      </c>
      <c r="D34" s="1150"/>
      <c r="E34" s="1151"/>
      <c r="F34" s="32">
        <v>7.21</v>
      </c>
      <c r="G34" s="33">
        <v>7.27</v>
      </c>
      <c r="H34" s="33">
        <v>7.12</v>
      </c>
      <c r="I34" s="33">
        <v>7.57</v>
      </c>
      <c r="J34" s="34">
        <v>7.46</v>
      </c>
      <c r="K34" s="22"/>
      <c r="L34" s="22"/>
      <c r="M34" s="22"/>
      <c r="N34" s="22"/>
      <c r="O34" s="22"/>
      <c r="P34" s="22"/>
    </row>
    <row r="35" spans="1:16" ht="39" customHeight="1" x14ac:dyDescent="0.2">
      <c r="A35" s="22"/>
      <c r="B35" s="35"/>
      <c r="C35" s="1144" t="s">
        <v>531</v>
      </c>
      <c r="D35" s="1145"/>
      <c r="E35" s="1146"/>
      <c r="F35" s="36">
        <v>4.16</v>
      </c>
      <c r="G35" s="37">
        <v>9.27</v>
      </c>
      <c r="H35" s="37">
        <v>8.8699999999999992</v>
      </c>
      <c r="I35" s="37">
        <v>6.41</v>
      </c>
      <c r="J35" s="38">
        <v>4.57</v>
      </c>
      <c r="K35" s="22"/>
      <c r="L35" s="22"/>
      <c r="M35" s="22"/>
      <c r="N35" s="22"/>
      <c r="O35" s="22"/>
      <c r="P35" s="22"/>
    </row>
    <row r="36" spans="1:16" ht="39" customHeight="1" x14ac:dyDescent="0.2">
      <c r="A36" s="22"/>
      <c r="B36" s="35"/>
      <c r="C36" s="1144" t="s">
        <v>532</v>
      </c>
      <c r="D36" s="1145"/>
      <c r="E36" s="1146"/>
      <c r="F36" s="36" t="s">
        <v>485</v>
      </c>
      <c r="G36" s="37">
        <v>4.2300000000000004</v>
      </c>
      <c r="H36" s="37">
        <v>4.4400000000000004</v>
      </c>
      <c r="I36" s="37">
        <v>3.73</v>
      </c>
      <c r="J36" s="38">
        <v>3.29</v>
      </c>
      <c r="K36" s="22"/>
      <c r="L36" s="22"/>
      <c r="M36" s="22"/>
      <c r="N36" s="22"/>
      <c r="O36" s="22"/>
      <c r="P36" s="22"/>
    </row>
    <row r="37" spans="1:16" ht="39" customHeight="1" x14ac:dyDescent="0.2">
      <c r="A37" s="22"/>
      <c r="B37" s="35"/>
      <c r="C37" s="1144" t="s">
        <v>533</v>
      </c>
      <c r="D37" s="1145"/>
      <c r="E37" s="1146"/>
      <c r="F37" s="36">
        <v>0.08</v>
      </c>
      <c r="G37" s="37">
        <v>7.0000000000000007E-2</v>
      </c>
      <c r="H37" s="37">
        <v>7.0000000000000007E-2</v>
      </c>
      <c r="I37" s="37">
        <v>0.09</v>
      </c>
      <c r="J37" s="38">
        <v>1.9</v>
      </c>
      <c r="K37" s="22"/>
      <c r="L37" s="22"/>
      <c r="M37" s="22"/>
      <c r="N37" s="22"/>
      <c r="O37" s="22"/>
      <c r="P37" s="22"/>
    </row>
    <row r="38" spans="1:16" ht="39" customHeight="1" x14ac:dyDescent="0.2">
      <c r="A38" s="22"/>
      <c r="B38" s="35"/>
      <c r="C38" s="1144" t="s">
        <v>534</v>
      </c>
      <c r="D38" s="1145"/>
      <c r="E38" s="1146"/>
      <c r="F38" s="36">
        <v>1.36</v>
      </c>
      <c r="G38" s="37">
        <v>0.63</v>
      </c>
      <c r="H38" s="37">
        <v>0.59</v>
      </c>
      <c r="I38" s="37">
        <v>0.28999999999999998</v>
      </c>
      <c r="J38" s="38">
        <v>0.2</v>
      </c>
      <c r="K38" s="22"/>
      <c r="L38" s="22"/>
      <c r="M38" s="22"/>
      <c r="N38" s="22"/>
      <c r="O38" s="22"/>
      <c r="P38" s="22"/>
    </row>
    <row r="39" spans="1:16" ht="39" customHeight="1" x14ac:dyDescent="0.2">
      <c r="A39" s="22"/>
      <c r="B39" s="35"/>
      <c r="C39" s="1144" t="s">
        <v>535</v>
      </c>
      <c r="D39" s="1145"/>
      <c r="E39" s="1146"/>
      <c r="F39" s="36">
        <v>0.16</v>
      </c>
      <c r="G39" s="37">
        <v>1.54</v>
      </c>
      <c r="H39" s="37">
        <v>1.4</v>
      </c>
      <c r="I39" s="37">
        <v>2.57</v>
      </c>
      <c r="J39" s="38">
        <v>7.0000000000000007E-2</v>
      </c>
      <c r="K39" s="22"/>
      <c r="L39" s="22"/>
      <c r="M39" s="22"/>
      <c r="N39" s="22"/>
      <c r="O39" s="22"/>
      <c r="P39" s="22"/>
    </row>
    <row r="40" spans="1:16" ht="39" customHeight="1" x14ac:dyDescent="0.2">
      <c r="A40" s="22"/>
      <c r="B40" s="35"/>
      <c r="C40" s="1144"/>
      <c r="D40" s="1145"/>
      <c r="E40" s="1146"/>
      <c r="F40" s="36"/>
      <c r="G40" s="37"/>
      <c r="H40" s="37"/>
      <c r="I40" s="37"/>
      <c r="J40" s="38"/>
      <c r="K40" s="22"/>
      <c r="L40" s="22"/>
      <c r="M40" s="22"/>
      <c r="N40" s="22"/>
      <c r="O40" s="22"/>
      <c r="P40" s="22"/>
    </row>
    <row r="41" spans="1:16" ht="39" customHeight="1" x14ac:dyDescent="0.2">
      <c r="A41" s="22"/>
      <c r="B41" s="35"/>
      <c r="C41" s="1144"/>
      <c r="D41" s="1145"/>
      <c r="E41" s="1146"/>
      <c r="F41" s="36"/>
      <c r="G41" s="37"/>
      <c r="H41" s="37"/>
      <c r="I41" s="37"/>
      <c r="J41" s="38"/>
      <c r="K41" s="22"/>
      <c r="L41" s="22"/>
      <c r="M41" s="22"/>
      <c r="N41" s="22"/>
      <c r="O41" s="22"/>
      <c r="P41" s="22"/>
    </row>
    <row r="42" spans="1:16" ht="39" customHeight="1" x14ac:dyDescent="0.2">
      <c r="A42" s="22"/>
      <c r="B42" s="39"/>
      <c r="C42" s="1144" t="s">
        <v>536</v>
      </c>
      <c r="D42" s="1145"/>
      <c r="E42" s="1146"/>
      <c r="F42" s="36" t="s">
        <v>485</v>
      </c>
      <c r="G42" s="37" t="s">
        <v>485</v>
      </c>
      <c r="H42" s="37" t="s">
        <v>485</v>
      </c>
      <c r="I42" s="37" t="s">
        <v>485</v>
      </c>
      <c r="J42" s="38" t="s">
        <v>485</v>
      </c>
      <c r="K42" s="22"/>
      <c r="L42" s="22"/>
      <c r="M42" s="22"/>
      <c r="N42" s="22"/>
      <c r="O42" s="22"/>
      <c r="P42" s="22"/>
    </row>
    <row r="43" spans="1:16" ht="39" customHeight="1" thickBot="1" x14ac:dyDescent="0.25">
      <c r="A43" s="22"/>
      <c r="B43" s="40"/>
      <c r="C43" s="1147" t="s">
        <v>537</v>
      </c>
      <c r="D43" s="1148"/>
      <c r="E43" s="1149"/>
      <c r="F43" s="41">
        <v>0</v>
      </c>
      <c r="G43" s="42" t="s">
        <v>485</v>
      </c>
      <c r="H43" s="42" t="s">
        <v>485</v>
      </c>
      <c r="I43" s="42" t="s">
        <v>485</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LGSVJr+CCrPW2hmbhvPfAPm0BycUrb8Vj+kx3NqHbq1TQc31z70RMSaDMcewh9D4zvjtEVHe53GDSQNCHd4xw==" saltValue="HQwmIFr6AmYAhn1qqZQk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B49" zoomScale="70" zoomScaleNormal="70" zoomScaleSheetLayoutView="55" workbookViewId="0">
      <selection activeCell="Q62" sqref="Q62"/>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75" t="s">
        <v>9</v>
      </c>
      <c r="C45" s="1176"/>
      <c r="D45" s="58"/>
      <c r="E45" s="1181" t="s">
        <v>10</v>
      </c>
      <c r="F45" s="1181"/>
      <c r="G45" s="1181"/>
      <c r="H45" s="1181"/>
      <c r="I45" s="1181"/>
      <c r="J45" s="1182"/>
      <c r="K45" s="59">
        <v>263</v>
      </c>
      <c r="L45" s="60">
        <v>276</v>
      </c>
      <c r="M45" s="60">
        <v>289</v>
      </c>
      <c r="N45" s="60">
        <v>292</v>
      </c>
      <c r="O45" s="61">
        <v>273</v>
      </c>
      <c r="P45" s="48"/>
      <c r="Q45" s="48"/>
      <c r="R45" s="48"/>
      <c r="S45" s="48"/>
      <c r="T45" s="48"/>
      <c r="U45" s="48"/>
    </row>
    <row r="46" spans="1:21" ht="30.75" customHeight="1" x14ac:dyDescent="0.2">
      <c r="A46" s="48"/>
      <c r="B46" s="1177"/>
      <c r="C46" s="1178"/>
      <c r="D46" s="62"/>
      <c r="E46" s="1154" t="s">
        <v>11</v>
      </c>
      <c r="F46" s="1154"/>
      <c r="G46" s="1154"/>
      <c r="H46" s="1154"/>
      <c r="I46" s="1154"/>
      <c r="J46" s="1155"/>
      <c r="K46" s="63" t="s">
        <v>485</v>
      </c>
      <c r="L46" s="64" t="s">
        <v>485</v>
      </c>
      <c r="M46" s="64" t="s">
        <v>485</v>
      </c>
      <c r="N46" s="64" t="s">
        <v>485</v>
      </c>
      <c r="O46" s="65" t="s">
        <v>485</v>
      </c>
      <c r="P46" s="48"/>
      <c r="Q46" s="48"/>
      <c r="R46" s="48"/>
      <c r="S46" s="48"/>
      <c r="T46" s="48"/>
      <c r="U46" s="48"/>
    </row>
    <row r="47" spans="1:21" ht="30.75" customHeight="1" x14ac:dyDescent="0.2">
      <c r="A47" s="48"/>
      <c r="B47" s="1177"/>
      <c r="C47" s="1178"/>
      <c r="D47" s="62"/>
      <c r="E47" s="1154" t="s">
        <v>12</v>
      </c>
      <c r="F47" s="1154"/>
      <c r="G47" s="1154"/>
      <c r="H47" s="1154"/>
      <c r="I47" s="1154"/>
      <c r="J47" s="1155"/>
      <c r="K47" s="63" t="s">
        <v>485</v>
      </c>
      <c r="L47" s="64" t="s">
        <v>485</v>
      </c>
      <c r="M47" s="64" t="s">
        <v>485</v>
      </c>
      <c r="N47" s="64" t="s">
        <v>485</v>
      </c>
      <c r="O47" s="65" t="s">
        <v>485</v>
      </c>
      <c r="P47" s="48"/>
      <c r="Q47" s="48"/>
      <c r="R47" s="48"/>
      <c r="S47" s="48"/>
      <c r="T47" s="48"/>
      <c r="U47" s="48"/>
    </row>
    <row r="48" spans="1:21" ht="30.75" customHeight="1" x14ac:dyDescent="0.2">
      <c r="A48" s="48"/>
      <c r="B48" s="1177"/>
      <c r="C48" s="1178"/>
      <c r="D48" s="62"/>
      <c r="E48" s="1154" t="s">
        <v>13</v>
      </c>
      <c r="F48" s="1154"/>
      <c r="G48" s="1154"/>
      <c r="H48" s="1154"/>
      <c r="I48" s="1154"/>
      <c r="J48" s="1155"/>
      <c r="K48" s="63">
        <v>170</v>
      </c>
      <c r="L48" s="64">
        <v>187</v>
      </c>
      <c r="M48" s="64">
        <v>177</v>
      </c>
      <c r="N48" s="64">
        <v>174</v>
      </c>
      <c r="O48" s="65">
        <v>132</v>
      </c>
      <c r="P48" s="48"/>
      <c r="Q48" s="48"/>
      <c r="R48" s="48"/>
      <c r="S48" s="48"/>
      <c r="T48" s="48"/>
      <c r="U48" s="48"/>
    </row>
    <row r="49" spans="1:21" ht="30.75" customHeight="1" x14ac:dyDescent="0.2">
      <c r="A49" s="48"/>
      <c r="B49" s="1177"/>
      <c r="C49" s="1178"/>
      <c r="D49" s="62"/>
      <c r="E49" s="1154" t="s">
        <v>14</v>
      </c>
      <c r="F49" s="1154"/>
      <c r="G49" s="1154"/>
      <c r="H49" s="1154"/>
      <c r="I49" s="1154"/>
      <c r="J49" s="1155"/>
      <c r="K49" s="63">
        <v>19</v>
      </c>
      <c r="L49" s="64">
        <v>17</v>
      </c>
      <c r="M49" s="64">
        <v>20</v>
      </c>
      <c r="N49" s="64">
        <v>24</v>
      </c>
      <c r="O49" s="65">
        <v>26</v>
      </c>
      <c r="P49" s="48"/>
      <c r="Q49" s="48"/>
      <c r="R49" s="48"/>
      <c r="S49" s="48"/>
      <c r="T49" s="48"/>
      <c r="U49" s="48"/>
    </row>
    <row r="50" spans="1:21" ht="30.75" customHeight="1" x14ac:dyDescent="0.2">
      <c r="A50" s="48"/>
      <c r="B50" s="1177"/>
      <c r="C50" s="1178"/>
      <c r="D50" s="62"/>
      <c r="E50" s="1154" t="s">
        <v>15</v>
      </c>
      <c r="F50" s="1154"/>
      <c r="G50" s="1154"/>
      <c r="H50" s="1154"/>
      <c r="I50" s="1154"/>
      <c r="J50" s="1155"/>
      <c r="K50" s="63" t="s">
        <v>485</v>
      </c>
      <c r="L50" s="64" t="s">
        <v>485</v>
      </c>
      <c r="M50" s="64" t="s">
        <v>485</v>
      </c>
      <c r="N50" s="64" t="s">
        <v>485</v>
      </c>
      <c r="O50" s="65" t="s">
        <v>485</v>
      </c>
      <c r="P50" s="48"/>
      <c r="Q50" s="48"/>
      <c r="R50" s="48"/>
      <c r="S50" s="48"/>
      <c r="T50" s="48"/>
      <c r="U50" s="48"/>
    </row>
    <row r="51" spans="1:21" ht="30.75" customHeight="1" x14ac:dyDescent="0.2">
      <c r="A51" s="48"/>
      <c r="B51" s="1179"/>
      <c r="C51" s="1180"/>
      <c r="D51" s="66"/>
      <c r="E51" s="1154" t="s">
        <v>16</v>
      </c>
      <c r="F51" s="1154"/>
      <c r="G51" s="1154"/>
      <c r="H51" s="1154"/>
      <c r="I51" s="1154"/>
      <c r="J51" s="1155"/>
      <c r="K51" s="63" t="s">
        <v>485</v>
      </c>
      <c r="L51" s="64" t="s">
        <v>485</v>
      </c>
      <c r="M51" s="64" t="s">
        <v>485</v>
      </c>
      <c r="N51" s="64" t="s">
        <v>485</v>
      </c>
      <c r="O51" s="65" t="s">
        <v>485</v>
      </c>
      <c r="P51" s="48"/>
      <c r="Q51" s="48"/>
      <c r="R51" s="48"/>
      <c r="S51" s="48"/>
      <c r="T51" s="48"/>
      <c r="U51" s="48"/>
    </row>
    <row r="52" spans="1:21" ht="30.75" customHeight="1" x14ac:dyDescent="0.2">
      <c r="A52" s="48"/>
      <c r="B52" s="1152" t="s">
        <v>17</v>
      </c>
      <c r="C52" s="1153"/>
      <c r="D52" s="66"/>
      <c r="E52" s="1154" t="s">
        <v>18</v>
      </c>
      <c r="F52" s="1154"/>
      <c r="G52" s="1154"/>
      <c r="H52" s="1154"/>
      <c r="I52" s="1154"/>
      <c r="J52" s="1155"/>
      <c r="K52" s="63">
        <v>280</v>
      </c>
      <c r="L52" s="64">
        <v>275</v>
      </c>
      <c r="M52" s="64">
        <v>273</v>
      </c>
      <c r="N52" s="64">
        <v>262</v>
      </c>
      <c r="O52" s="65">
        <v>256</v>
      </c>
      <c r="P52" s="48"/>
      <c r="Q52" s="48"/>
      <c r="R52" s="48"/>
      <c r="S52" s="48"/>
      <c r="T52" s="48"/>
      <c r="U52" s="48"/>
    </row>
    <row r="53" spans="1:21" ht="30.75" customHeight="1" thickBot="1" x14ac:dyDescent="0.25">
      <c r="A53" s="48"/>
      <c r="B53" s="1156" t="s">
        <v>19</v>
      </c>
      <c r="C53" s="1157"/>
      <c r="D53" s="67"/>
      <c r="E53" s="1158" t="s">
        <v>20</v>
      </c>
      <c r="F53" s="1158"/>
      <c r="G53" s="1158"/>
      <c r="H53" s="1158"/>
      <c r="I53" s="1158"/>
      <c r="J53" s="1159"/>
      <c r="K53" s="68">
        <v>172</v>
      </c>
      <c r="L53" s="69">
        <v>205</v>
      </c>
      <c r="M53" s="69">
        <v>213</v>
      </c>
      <c r="N53" s="69">
        <v>228</v>
      </c>
      <c r="O53" s="70">
        <v>175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2">
      <c r="B58" s="1160" t="s">
        <v>24</v>
      </c>
      <c r="C58" s="1161"/>
      <c r="D58" s="1166" t="s">
        <v>25</v>
      </c>
      <c r="E58" s="1167"/>
      <c r="F58" s="1167"/>
      <c r="G58" s="1167"/>
      <c r="H58" s="1167"/>
      <c r="I58" s="1167"/>
      <c r="J58" s="1168"/>
      <c r="K58" s="83" t="s">
        <v>485</v>
      </c>
      <c r="L58" s="84" t="s">
        <v>485</v>
      </c>
      <c r="M58" s="84" t="s">
        <v>485</v>
      </c>
      <c r="N58" s="84" t="s">
        <v>485</v>
      </c>
      <c r="O58" s="85" t="s">
        <v>485</v>
      </c>
    </row>
    <row r="59" spans="1:21" ht="31.5" customHeight="1" x14ac:dyDescent="0.2">
      <c r="B59" s="1162"/>
      <c r="C59" s="1163"/>
      <c r="D59" s="1169" t="s">
        <v>26</v>
      </c>
      <c r="E59" s="1170"/>
      <c r="F59" s="1170"/>
      <c r="G59" s="1170"/>
      <c r="H59" s="1170"/>
      <c r="I59" s="1170"/>
      <c r="J59" s="1171"/>
      <c r="K59" s="86" t="s">
        <v>485</v>
      </c>
      <c r="L59" s="87" t="s">
        <v>485</v>
      </c>
      <c r="M59" s="87" t="s">
        <v>485</v>
      </c>
      <c r="N59" s="87" t="s">
        <v>485</v>
      </c>
      <c r="O59" s="88" t="s">
        <v>485</v>
      </c>
    </row>
    <row r="60" spans="1:21" ht="31.5" customHeight="1" thickBot="1" x14ac:dyDescent="0.25">
      <c r="B60" s="1164"/>
      <c r="C60" s="1165"/>
      <c r="D60" s="1172" t="s">
        <v>27</v>
      </c>
      <c r="E60" s="1173"/>
      <c r="F60" s="1173"/>
      <c r="G60" s="1173"/>
      <c r="H60" s="1173"/>
      <c r="I60" s="1173"/>
      <c r="J60" s="1174"/>
      <c r="K60" s="89" t="s">
        <v>485</v>
      </c>
      <c r="L60" s="90" t="s">
        <v>485</v>
      </c>
      <c r="M60" s="90" t="s">
        <v>485</v>
      </c>
      <c r="N60" s="90" t="s">
        <v>485</v>
      </c>
      <c r="O60" s="91" t="s">
        <v>485</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ZDF86qhjtVMKIH7NAXjtf1nujwaLTHcyYwZcAbgZhmsJY/j5EK1VmiBtLIOgRT7+++QksTFS4Yi8+rxLVLJ2g==" saltValue="SFPMZXqzO/OdwnvNt4dcd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5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95" t="s">
        <v>30</v>
      </c>
      <c r="C41" s="1196"/>
      <c r="D41" s="105"/>
      <c r="E41" s="1197" t="s">
        <v>31</v>
      </c>
      <c r="F41" s="1197"/>
      <c r="G41" s="1197"/>
      <c r="H41" s="1198"/>
      <c r="I41" s="355">
        <v>2076</v>
      </c>
      <c r="J41" s="356">
        <v>1922</v>
      </c>
      <c r="K41" s="356">
        <v>1774</v>
      </c>
      <c r="L41" s="356">
        <v>1541</v>
      </c>
      <c r="M41" s="357">
        <v>1292</v>
      </c>
    </row>
    <row r="42" spans="2:13" ht="27.75" customHeight="1" x14ac:dyDescent="0.2">
      <c r="B42" s="1185"/>
      <c r="C42" s="1186"/>
      <c r="D42" s="106"/>
      <c r="E42" s="1189" t="s">
        <v>32</v>
      </c>
      <c r="F42" s="1189"/>
      <c r="G42" s="1189"/>
      <c r="H42" s="1190"/>
      <c r="I42" s="358" t="s">
        <v>485</v>
      </c>
      <c r="J42" s="359" t="s">
        <v>485</v>
      </c>
      <c r="K42" s="359" t="s">
        <v>485</v>
      </c>
      <c r="L42" s="359" t="s">
        <v>485</v>
      </c>
      <c r="M42" s="360" t="s">
        <v>485</v>
      </c>
    </row>
    <row r="43" spans="2:13" ht="27.75" customHeight="1" x14ac:dyDescent="0.2">
      <c r="B43" s="1185"/>
      <c r="C43" s="1186"/>
      <c r="D43" s="106"/>
      <c r="E43" s="1189" t="s">
        <v>33</v>
      </c>
      <c r="F43" s="1189"/>
      <c r="G43" s="1189"/>
      <c r="H43" s="1190"/>
      <c r="I43" s="358">
        <v>1017</v>
      </c>
      <c r="J43" s="359">
        <v>940</v>
      </c>
      <c r="K43" s="359">
        <v>834</v>
      </c>
      <c r="L43" s="359">
        <v>720</v>
      </c>
      <c r="M43" s="360">
        <v>553</v>
      </c>
    </row>
    <row r="44" spans="2:13" ht="27.75" customHeight="1" x14ac:dyDescent="0.2">
      <c r="B44" s="1185"/>
      <c r="C44" s="1186"/>
      <c r="D44" s="106"/>
      <c r="E44" s="1189" t="s">
        <v>34</v>
      </c>
      <c r="F44" s="1189"/>
      <c r="G44" s="1189"/>
      <c r="H44" s="1190"/>
      <c r="I44" s="358">
        <v>123</v>
      </c>
      <c r="J44" s="359">
        <v>132</v>
      </c>
      <c r="K44" s="359">
        <v>142</v>
      </c>
      <c r="L44" s="359">
        <v>142</v>
      </c>
      <c r="M44" s="360">
        <v>138</v>
      </c>
    </row>
    <row r="45" spans="2:13" ht="27.75" customHeight="1" x14ac:dyDescent="0.2">
      <c r="B45" s="1185"/>
      <c r="C45" s="1186"/>
      <c r="D45" s="106"/>
      <c r="E45" s="1189" t="s">
        <v>35</v>
      </c>
      <c r="F45" s="1189"/>
      <c r="G45" s="1189"/>
      <c r="H45" s="1190"/>
      <c r="I45" s="358" t="s">
        <v>485</v>
      </c>
      <c r="J45" s="359" t="s">
        <v>485</v>
      </c>
      <c r="K45" s="359" t="s">
        <v>485</v>
      </c>
      <c r="L45" s="359" t="s">
        <v>485</v>
      </c>
      <c r="M45" s="360" t="s">
        <v>485</v>
      </c>
    </row>
    <row r="46" spans="2:13" ht="27.75" customHeight="1" x14ac:dyDescent="0.2">
      <c r="B46" s="1185"/>
      <c r="C46" s="1186"/>
      <c r="D46" s="107"/>
      <c r="E46" s="1189" t="s">
        <v>36</v>
      </c>
      <c r="F46" s="1189"/>
      <c r="G46" s="1189"/>
      <c r="H46" s="1190"/>
      <c r="I46" s="358" t="s">
        <v>485</v>
      </c>
      <c r="J46" s="359" t="s">
        <v>485</v>
      </c>
      <c r="K46" s="359" t="s">
        <v>485</v>
      </c>
      <c r="L46" s="359" t="s">
        <v>485</v>
      </c>
      <c r="M46" s="360" t="s">
        <v>485</v>
      </c>
    </row>
    <row r="47" spans="2:13" ht="27.75" customHeight="1" x14ac:dyDescent="0.2">
      <c r="B47" s="1185"/>
      <c r="C47" s="1186"/>
      <c r="D47" s="108"/>
      <c r="E47" s="1199" t="s">
        <v>37</v>
      </c>
      <c r="F47" s="1200"/>
      <c r="G47" s="1200"/>
      <c r="H47" s="1201"/>
      <c r="I47" s="358" t="s">
        <v>485</v>
      </c>
      <c r="J47" s="359" t="s">
        <v>485</v>
      </c>
      <c r="K47" s="359" t="s">
        <v>485</v>
      </c>
      <c r="L47" s="359" t="s">
        <v>485</v>
      </c>
      <c r="M47" s="360" t="s">
        <v>485</v>
      </c>
    </row>
    <row r="48" spans="2:13" ht="27.75" customHeight="1" x14ac:dyDescent="0.2">
      <c r="B48" s="1185"/>
      <c r="C48" s="1186"/>
      <c r="D48" s="106"/>
      <c r="E48" s="1189" t="s">
        <v>38</v>
      </c>
      <c r="F48" s="1189"/>
      <c r="G48" s="1189"/>
      <c r="H48" s="1190"/>
      <c r="I48" s="358" t="s">
        <v>485</v>
      </c>
      <c r="J48" s="359" t="s">
        <v>485</v>
      </c>
      <c r="K48" s="359" t="s">
        <v>485</v>
      </c>
      <c r="L48" s="359" t="s">
        <v>485</v>
      </c>
      <c r="M48" s="360" t="s">
        <v>485</v>
      </c>
    </row>
    <row r="49" spans="2:13" ht="27.75" customHeight="1" x14ac:dyDescent="0.2">
      <c r="B49" s="1187"/>
      <c r="C49" s="1188"/>
      <c r="D49" s="106"/>
      <c r="E49" s="1189" t="s">
        <v>39</v>
      </c>
      <c r="F49" s="1189"/>
      <c r="G49" s="1189"/>
      <c r="H49" s="1190"/>
      <c r="I49" s="358" t="s">
        <v>485</v>
      </c>
      <c r="J49" s="359" t="s">
        <v>485</v>
      </c>
      <c r="K49" s="359" t="s">
        <v>485</v>
      </c>
      <c r="L49" s="359" t="s">
        <v>485</v>
      </c>
      <c r="M49" s="360" t="s">
        <v>485</v>
      </c>
    </row>
    <row r="50" spans="2:13" ht="27.75" customHeight="1" x14ac:dyDescent="0.2">
      <c r="B50" s="1183" t="s">
        <v>40</v>
      </c>
      <c r="C50" s="1184"/>
      <c r="D50" s="109"/>
      <c r="E50" s="1189" t="s">
        <v>41</v>
      </c>
      <c r="F50" s="1189"/>
      <c r="G50" s="1189"/>
      <c r="H50" s="1190"/>
      <c r="I50" s="358">
        <v>1910</v>
      </c>
      <c r="J50" s="359">
        <v>1778</v>
      </c>
      <c r="K50" s="359">
        <v>2016</v>
      </c>
      <c r="L50" s="359">
        <v>2008</v>
      </c>
      <c r="M50" s="360">
        <v>1981</v>
      </c>
    </row>
    <row r="51" spans="2:13" ht="27.75" customHeight="1" x14ac:dyDescent="0.2">
      <c r="B51" s="1185"/>
      <c r="C51" s="1186"/>
      <c r="D51" s="106"/>
      <c r="E51" s="1189" t="s">
        <v>42</v>
      </c>
      <c r="F51" s="1189"/>
      <c r="G51" s="1189"/>
      <c r="H51" s="1190"/>
      <c r="I51" s="358">
        <v>156</v>
      </c>
      <c r="J51" s="359">
        <v>126</v>
      </c>
      <c r="K51" s="359">
        <v>96</v>
      </c>
      <c r="L51" s="359">
        <v>72</v>
      </c>
      <c r="M51" s="360">
        <v>62</v>
      </c>
    </row>
    <row r="52" spans="2:13" ht="27.75" customHeight="1" x14ac:dyDescent="0.2">
      <c r="B52" s="1187"/>
      <c r="C52" s="1188"/>
      <c r="D52" s="106"/>
      <c r="E52" s="1189" t="s">
        <v>43</v>
      </c>
      <c r="F52" s="1189"/>
      <c r="G52" s="1189"/>
      <c r="H52" s="1190"/>
      <c r="I52" s="358">
        <v>2451</v>
      </c>
      <c r="J52" s="359">
        <v>2334</v>
      </c>
      <c r="K52" s="359">
        <v>2218</v>
      </c>
      <c r="L52" s="359">
        <v>2043</v>
      </c>
      <c r="M52" s="360">
        <v>1956</v>
      </c>
    </row>
    <row r="53" spans="2:13" ht="27.75" customHeight="1" thickBot="1" x14ac:dyDescent="0.25">
      <c r="B53" s="1191" t="s">
        <v>19</v>
      </c>
      <c r="C53" s="1192"/>
      <c r="D53" s="110"/>
      <c r="E53" s="1193" t="s">
        <v>44</v>
      </c>
      <c r="F53" s="1193"/>
      <c r="G53" s="1193"/>
      <c r="H53" s="1194"/>
      <c r="I53" s="361">
        <v>-1301</v>
      </c>
      <c r="J53" s="362">
        <v>-1245</v>
      </c>
      <c r="K53" s="362">
        <v>-1580</v>
      </c>
      <c r="L53" s="362">
        <v>-1721</v>
      </c>
      <c r="M53" s="363">
        <v>-2017</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jFbSvLfLpdEGLJNbEiC4sLlA18pIEpbPsn4U9J5lUb5pFeEeSuB0LNHphJC7j+y26BZ4Z2w7ck7WmB9j8QEziw==" saltValue="HtonPmdPoEYzMMHf6YWc6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J5" sqref="J5"/>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0" t="s">
        <v>46</v>
      </c>
      <c r="D55" s="1210"/>
      <c r="E55" s="1211"/>
      <c r="F55" s="122">
        <v>1351</v>
      </c>
      <c r="G55" s="122">
        <v>1430</v>
      </c>
      <c r="H55" s="123">
        <v>1476</v>
      </c>
    </row>
    <row r="56" spans="2:8" ht="52.5" customHeight="1" x14ac:dyDescent="0.2">
      <c r="B56" s="124"/>
      <c r="C56" s="1212" t="s">
        <v>47</v>
      </c>
      <c r="D56" s="1212"/>
      <c r="E56" s="1213"/>
      <c r="F56" s="125">
        <v>66</v>
      </c>
      <c r="G56" s="125">
        <v>66</v>
      </c>
      <c r="H56" s="126">
        <v>76</v>
      </c>
    </row>
    <row r="57" spans="2:8" ht="53.25" customHeight="1" x14ac:dyDescent="0.2">
      <c r="B57" s="124"/>
      <c r="C57" s="1214" t="s">
        <v>48</v>
      </c>
      <c r="D57" s="1214"/>
      <c r="E57" s="1215"/>
      <c r="F57" s="127">
        <v>483</v>
      </c>
      <c r="G57" s="127">
        <v>395</v>
      </c>
      <c r="H57" s="128">
        <v>333</v>
      </c>
    </row>
    <row r="58" spans="2:8" ht="45.75" customHeight="1" x14ac:dyDescent="0.2">
      <c r="B58" s="129"/>
      <c r="C58" s="1202" t="s">
        <v>555</v>
      </c>
      <c r="D58" s="1203"/>
      <c r="E58" s="1204"/>
      <c r="F58" s="130">
        <v>295</v>
      </c>
      <c r="G58" s="130">
        <v>249</v>
      </c>
      <c r="H58" s="131">
        <v>192</v>
      </c>
    </row>
    <row r="59" spans="2:8" ht="45.75" customHeight="1" x14ac:dyDescent="0.2">
      <c r="B59" s="129"/>
      <c r="C59" s="1202" t="s">
        <v>556</v>
      </c>
      <c r="D59" s="1203"/>
      <c r="E59" s="1204"/>
      <c r="F59" s="130">
        <v>86</v>
      </c>
      <c r="G59" s="130">
        <v>86</v>
      </c>
      <c r="H59" s="131">
        <v>86</v>
      </c>
    </row>
    <row r="60" spans="2:8" ht="45.75" customHeight="1" x14ac:dyDescent="0.2">
      <c r="B60" s="129"/>
      <c r="C60" s="1202" t="s">
        <v>557</v>
      </c>
      <c r="D60" s="1203"/>
      <c r="E60" s="1204"/>
      <c r="F60" s="130">
        <v>74</v>
      </c>
      <c r="G60" s="130">
        <v>32</v>
      </c>
      <c r="H60" s="131">
        <v>27</v>
      </c>
    </row>
    <row r="61" spans="2:8" ht="45.75" customHeight="1" x14ac:dyDescent="0.2">
      <c r="B61" s="129"/>
      <c r="C61" s="1202" t="s">
        <v>558</v>
      </c>
      <c r="D61" s="1203"/>
      <c r="E61" s="1204"/>
      <c r="F61" s="130">
        <v>21</v>
      </c>
      <c r="G61" s="130">
        <v>21</v>
      </c>
      <c r="H61" s="131">
        <v>21</v>
      </c>
    </row>
    <row r="62" spans="2:8" ht="45.75" customHeight="1" thickBot="1" x14ac:dyDescent="0.25">
      <c r="B62" s="132"/>
      <c r="C62" s="1205" t="s">
        <v>559</v>
      </c>
      <c r="D62" s="1206"/>
      <c r="E62" s="1207"/>
      <c r="F62" s="133">
        <v>7</v>
      </c>
      <c r="G62" s="133">
        <v>7</v>
      </c>
      <c r="H62" s="134">
        <v>7</v>
      </c>
    </row>
    <row r="63" spans="2:8" ht="52.5" customHeight="1" thickBot="1" x14ac:dyDescent="0.25">
      <c r="B63" s="135"/>
      <c r="C63" s="1208" t="s">
        <v>49</v>
      </c>
      <c r="D63" s="1208"/>
      <c r="E63" s="1209"/>
      <c r="F63" s="136">
        <v>1900</v>
      </c>
      <c r="G63" s="136">
        <v>1892</v>
      </c>
      <c r="H63" s="137">
        <v>1885</v>
      </c>
    </row>
    <row r="64" spans="2:8" ht="13.2" x14ac:dyDescent="0.2"/>
  </sheetData>
  <sheetProtection algorithmName="SHA-512" hashValue="+V0od2UAhMQRR8Ra/SJceCfitv2dpv0uQEcYq5/UTzBhC2yiRaO5hmIm3ucYKjo0oVTnrdoDJC3CLh546Kt87g==" saltValue="bqJZNXBeR1kQNIeO9gVp1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C0A86-9FC6-41C6-BCE8-372EB47981DA}">
  <sheetPr>
    <pageSetUpPr fitToPage="1"/>
  </sheetPr>
  <dimension ref="A1:DE85"/>
  <sheetViews>
    <sheetView showGridLines="0" topLeftCell="N1" zoomScale="80" zoomScaleNormal="80" zoomScaleSheetLayoutView="55" workbookViewId="0">
      <selection activeCell="CV14" sqref="CV14"/>
    </sheetView>
  </sheetViews>
  <sheetFormatPr defaultColWidth="0" defaultRowHeight="0" customHeight="1" zeroHeight="1" x14ac:dyDescent="0.2"/>
  <cols>
    <col min="1" max="1" width="6.33203125" style="1216" customWidth="1"/>
    <col min="2" max="107" width="2.44140625" style="1216" customWidth="1"/>
    <col min="108" max="108" width="6.109375" style="1218" customWidth="1"/>
    <col min="109" max="109" width="5.88671875" style="1217" customWidth="1"/>
    <col min="110" max="16384" width="8.6640625" style="1216" hidden="1"/>
  </cols>
  <sheetData>
    <row r="1" spans="1:109" ht="42.75" customHeight="1" x14ac:dyDescent="0.2">
      <c r="A1" s="1273"/>
      <c r="B1" s="1272"/>
      <c r="DD1" s="1216"/>
      <c r="DE1" s="1216"/>
    </row>
    <row r="2" spans="1:109" ht="25.5" customHeight="1" x14ac:dyDescent="0.2">
      <c r="A2" s="1271"/>
      <c r="C2" s="1271"/>
      <c r="O2" s="1271"/>
      <c r="P2" s="1271"/>
      <c r="Q2" s="1271"/>
      <c r="R2" s="1271"/>
      <c r="S2" s="1271"/>
      <c r="T2" s="1271"/>
      <c r="U2" s="1271"/>
      <c r="V2" s="1271"/>
      <c r="W2" s="1271"/>
      <c r="X2" s="1271"/>
      <c r="Y2" s="1271"/>
      <c r="Z2" s="1271"/>
      <c r="AA2" s="1271"/>
      <c r="AB2" s="1271"/>
      <c r="AC2" s="1271"/>
      <c r="AD2" s="1271"/>
      <c r="AE2" s="1271"/>
      <c r="AF2" s="1271"/>
      <c r="AG2" s="1271"/>
      <c r="AH2" s="1271"/>
      <c r="AI2" s="1271"/>
      <c r="AU2" s="1271"/>
      <c r="BG2" s="1271"/>
      <c r="BS2" s="1271"/>
      <c r="CE2" s="1271"/>
      <c r="CQ2" s="1271"/>
      <c r="DD2" s="1216"/>
      <c r="DE2" s="1216"/>
    </row>
    <row r="3" spans="1:109" ht="25.5" customHeight="1" x14ac:dyDescent="0.2">
      <c r="A3" s="1271"/>
      <c r="C3" s="1271"/>
      <c r="O3" s="1271"/>
      <c r="P3" s="1271"/>
      <c r="Q3" s="1271"/>
      <c r="R3" s="1271"/>
      <c r="S3" s="1271"/>
      <c r="T3" s="1271"/>
      <c r="U3" s="1271"/>
      <c r="V3" s="1271"/>
      <c r="W3" s="1271"/>
      <c r="X3" s="1271"/>
      <c r="Y3" s="1271"/>
      <c r="Z3" s="1271"/>
      <c r="AA3" s="1271"/>
      <c r="AB3" s="1271"/>
      <c r="AC3" s="1271"/>
      <c r="AD3" s="1271"/>
      <c r="AE3" s="1271"/>
      <c r="AF3" s="1271"/>
      <c r="AG3" s="1271"/>
      <c r="AH3" s="1271"/>
      <c r="AI3" s="1271"/>
      <c r="AU3" s="1271"/>
      <c r="BG3" s="1271"/>
      <c r="BS3" s="1271"/>
      <c r="CE3" s="1271"/>
      <c r="CQ3" s="1271"/>
      <c r="DD3" s="1216"/>
      <c r="DE3" s="1216"/>
    </row>
    <row r="4" spans="1:109" s="259" customFormat="1" ht="13.2" x14ac:dyDescent="0.2">
      <c r="A4" s="1271"/>
      <c r="B4" s="1271"/>
      <c r="C4" s="1271"/>
      <c r="D4" s="1271"/>
      <c r="E4" s="1271"/>
      <c r="F4" s="1271"/>
      <c r="G4" s="1271"/>
      <c r="H4" s="1271"/>
      <c r="I4" s="1271"/>
      <c r="J4" s="1271"/>
      <c r="K4" s="1271"/>
      <c r="L4" s="1271"/>
      <c r="M4" s="1271"/>
      <c r="N4" s="1271"/>
      <c r="O4" s="1271"/>
      <c r="P4" s="1271"/>
      <c r="Q4" s="1271"/>
      <c r="R4" s="1271"/>
      <c r="S4" s="1271"/>
      <c r="T4" s="1271"/>
      <c r="U4" s="1271"/>
      <c r="V4" s="1271"/>
      <c r="W4" s="1271"/>
      <c r="X4" s="1271"/>
      <c r="Y4" s="1271"/>
      <c r="Z4" s="1271"/>
      <c r="AA4" s="1271"/>
      <c r="AB4" s="1271"/>
      <c r="AC4" s="1271"/>
      <c r="AD4" s="1271"/>
      <c r="AE4" s="1271"/>
      <c r="AF4" s="1271"/>
      <c r="AG4" s="1271"/>
      <c r="AH4" s="1271"/>
      <c r="AI4" s="1271"/>
      <c r="AJ4" s="1271"/>
      <c r="AK4" s="1271"/>
      <c r="AL4" s="1271"/>
      <c r="AM4" s="1271"/>
      <c r="AN4" s="1271"/>
      <c r="AO4" s="1271"/>
      <c r="AP4" s="1271"/>
      <c r="AQ4" s="1271"/>
      <c r="AR4" s="1271"/>
      <c r="AS4" s="1271"/>
      <c r="AT4" s="1271"/>
      <c r="AU4" s="1271"/>
      <c r="AV4" s="1271"/>
      <c r="AW4" s="1271"/>
      <c r="AX4" s="1271"/>
      <c r="AY4" s="1271"/>
      <c r="AZ4" s="1271"/>
      <c r="BA4" s="1271"/>
      <c r="BB4" s="1271"/>
      <c r="BC4" s="1271"/>
      <c r="BD4" s="1271"/>
      <c r="BE4" s="1271"/>
      <c r="BF4" s="1271"/>
      <c r="BG4" s="1271"/>
      <c r="BH4" s="1271"/>
      <c r="BI4" s="1271"/>
      <c r="BJ4" s="1271"/>
      <c r="BK4" s="1271"/>
      <c r="BL4" s="1271"/>
      <c r="BM4" s="1271"/>
      <c r="BN4" s="1271"/>
      <c r="BO4" s="1271"/>
      <c r="BP4" s="1271"/>
      <c r="BQ4" s="1271"/>
      <c r="BR4" s="1271"/>
      <c r="BS4" s="1271"/>
      <c r="BT4" s="1271"/>
      <c r="BU4" s="1271"/>
      <c r="BV4" s="1271"/>
      <c r="BW4" s="1271"/>
      <c r="BX4" s="1271"/>
      <c r="BY4" s="1271"/>
      <c r="BZ4" s="1271"/>
      <c r="CA4" s="1271"/>
      <c r="CB4" s="1271"/>
      <c r="CC4" s="1271"/>
      <c r="CD4" s="1271"/>
      <c r="CE4" s="1271"/>
      <c r="CF4" s="1271"/>
      <c r="CG4" s="1271"/>
      <c r="CH4" s="1271"/>
      <c r="CI4" s="1271"/>
      <c r="CJ4" s="1271"/>
      <c r="CK4" s="1271"/>
      <c r="CL4" s="1271"/>
      <c r="CM4" s="1271"/>
      <c r="CN4" s="1271"/>
      <c r="CO4" s="1271"/>
      <c r="CP4" s="1271"/>
      <c r="CQ4" s="1271"/>
      <c r="CR4" s="1271"/>
      <c r="CS4" s="1271"/>
      <c r="CT4" s="1271"/>
      <c r="CU4" s="1271"/>
      <c r="CV4" s="1271"/>
      <c r="CW4" s="1271"/>
      <c r="CX4" s="1271"/>
      <c r="CY4" s="1271"/>
      <c r="CZ4" s="1271"/>
      <c r="DA4" s="1271"/>
      <c r="DB4" s="1271"/>
      <c r="DC4" s="1271"/>
      <c r="DD4" s="1271"/>
      <c r="DE4" s="1271"/>
    </row>
    <row r="5" spans="1:109" s="259" customFormat="1" ht="13.2" x14ac:dyDescent="0.2">
      <c r="A5" s="1271"/>
      <c r="B5" s="1271"/>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c r="AD5" s="1271"/>
      <c r="AE5" s="1271"/>
      <c r="AF5" s="1271"/>
      <c r="AG5" s="1271"/>
      <c r="AH5" s="1271"/>
      <c r="AI5" s="1271"/>
      <c r="AJ5" s="1271"/>
      <c r="AK5" s="1271"/>
      <c r="AL5" s="1271"/>
      <c r="AM5" s="1271"/>
      <c r="AN5" s="1271"/>
      <c r="AO5" s="1271"/>
      <c r="AP5" s="1271"/>
      <c r="AQ5" s="1271"/>
      <c r="AR5" s="1271"/>
      <c r="AS5" s="1271"/>
      <c r="AT5" s="1271"/>
      <c r="AU5" s="1271"/>
      <c r="AV5" s="1271"/>
      <c r="AW5" s="1271"/>
      <c r="AX5" s="1271"/>
      <c r="AY5" s="1271"/>
      <c r="AZ5" s="1271"/>
      <c r="BA5" s="1271"/>
      <c r="BB5" s="1271"/>
      <c r="BC5" s="1271"/>
      <c r="BD5" s="1271"/>
      <c r="BE5" s="1271"/>
      <c r="BF5" s="1271"/>
      <c r="BG5" s="1271"/>
      <c r="BH5" s="1271"/>
      <c r="BI5" s="1271"/>
      <c r="BJ5" s="1271"/>
      <c r="BK5" s="1271"/>
      <c r="BL5" s="1271"/>
      <c r="BM5" s="1271"/>
      <c r="BN5" s="1271"/>
      <c r="BO5" s="1271"/>
      <c r="BP5" s="1271"/>
      <c r="BQ5" s="1271"/>
      <c r="BR5" s="1271"/>
      <c r="BS5" s="1271"/>
      <c r="BT5" s="1271"/>
      <c r="BU5" s="1271"/>
      <c r="BV5" s="1271"/>
      <c r="BW5" s="1271"/>
      <c r="BX5" s="1271"/>
      <c r="BY5" s="1271"/>
      <c r="BZ5" s="1271"/>
      <c r="CA5" s="1271"/>
      <c r="CB5" s="1271"/>
      <c r="CC5" s="1271"/>
      <c r="CD5" s="1271"/>
      <c r="CE5" s="1271"/>
      <c r="CF5" s="1271"/>
      <c r="CG5" s="1271"/>
      <c r="CH5" s="1271"/>
      <c r="CI5" s="1271"/>
      <c r="CJ5" s="1271"/>
      <c r="CK5" s="1271"/>
      <c r="CL5" s="1271"/>
      <c r="CM5" s="1271"/>
      <c r="CN5" s="1271"/>
      <c r="CO5" s="1271"/>
      <c r="CP5" s="1271"/>
      <c r="CQ5" s="1271"/>
      <c r="CR5" s="1271"/>
      <c r="CS5" s="1271"/>
      <c r="CT5" s="1271"/>
      <c r="CU5" s="1271"/>
      <c r="CV5" s="1271"/>
      <c r="CW5" s="1271"/>
      <c r="CX5" s="1271"/>
      <c r="CY5" s="1271"/>
      <c r="CZ5" s="1271"/>
      <c r="DA5" s="1271"/>
      <c r="DB5" s="1271"/>
      <c r="DC5" s="1271"/>
      <c r="DD5" s="1271"/>
      <c r="DE5" s="1271"/>
    </row>
    <row r="6" spans="1:109" s="259" customFormat="1" ht="13.2" x14ac:dyDescent="0.2">
      <c r="A6" s="1271"/>
      <c r="B6" s="1271"/>
      <c r="C6" s="1271"/>
      <c r="D6" s="1271"/>
      <c r="E6" s="1271"/>
      <c r="F6" s="1271"/>
      <c r="G6" s="1271"/>
      <c r="H6" s="1271"/>
      <c r="I6" s="1271"/>
      <c r="J6" s="1271"/>
      <c r="K6" s="1271"/>
      <c r="L6" s="1271"/>
      <c r="M6" s="1271"/>
      <c r="N6" s="1271"/>
      <c r="O6" s="1271"/>
      <c r="P6" s="1271"/>
      <c r="Q6" s="1271"/>
      <c r="R6" s="1271"/>
      <c r="S6" s="1271"/>
      <c r="T6" s="1271"/>
      <c r="U6" s="1271"/>
      <c r="V6" s="1271"/>
      <c r="W6" s="1271"/>
      <c r="X6" s="1271"/>
      <c r="Y6" s="1271"/>
      <c r="Z6" s="1271"/>
      <c r="AA6" s="1271"/>
      <c r="AB6" s="1271"/>
      <c r="AC6" s="1271"/>
      <c r="AD6" s="1271"/>
      <c r="AE6" s="1271"/>
      <c r="AF6" s="1271"/>
      <c r="AG6" s="1271"/>
      <c r="AH6" s="1271"/>
      <c r="AI6" s="1271"/>
      <c r="AJ6" s="1271"/>
      <c r="AK6" s="1271"/>
      <c r="AL6" s="1271"/>
      <c r="AM6" s="1271"/>
      <c r="AN6" s="1271"/>
      <c r="AO6" s="1271"/>
      <c r="AP6" s="1271"/>
      <c r="AQ6" s="1271"/>
      <c r="AR6" s="1271"/>
      <c r="AS6" s="1271"/>
      <c r="AT6" s="1271"/>
      <c r="AU6" s="1271"/>
      <c r="AV6" s="1271"/>
      <c r="AW6" s="1271"/>
      <c r="AX6" s="1271"/>
      <c r="AY6" s="1271"/>
      <c r="AZ6" s="1271"/>
      <c r="BA6" s="1271"/>
      <c r="BB6" s="1271"/>
      <c r="BC6" s="1271"/>
      <c r="BD6" s="1271"/>
      <c r="BE6" s="1271"/>
      <c r="BF6" s="1271"/>
      <c r="BG6" s="1271"/>
      <c r="BH6" s="1271"/>
      <c r="BI6" s="1271"/>
      <c r="BJ6" s="1271"/>
      <c r="BK6" s="1271"/>
      <c r="BL6" s="1271"/>
      <c r="BM6" s="1271"/>
      <c r="BN6" s="1271"/>
      <c r="BO6" s="1271"/>
      <c r="BP6" s="1271"/>
      <c r="BQ6" s="1271"/>
      <c r="BR6" s="1271"/>
      <c r="BS6" s="1271"/>
      <c r="BT6" s="1271"/>
      <c r="BU6" s="1271"/>
      <c r="BV6" s="1271"/>
      <c r="BW6" s="1271"/>
      <c r="BX6" s="1271"/>
      <c r="BY6" s="1271"/>
      <c r="BZ6" s="1271"/>
      <c r="CA6" s="1271"/>
      <c r="CB6" s="1271"/>
      <c r="CC6" s="1271"/>
      <c r="CD6" s="1271"/>
      <c r="CE6" s="1271"/>
      <c r="CF6" s="1271"/>
      <c r="CG6" s="1271"/>
      <c r="CH6" s="1271"/>
      <c r="CI6" s="1271"/>
      <c r="CJ6" s="1271"/>
      <c r="CK6" s="1271"/>
      <c r="CL6" s="1271"/>
      <c r="CM6" s="1271"/>
      <c r="CN6" s="1271"/>
      <c r="CO6" s="1271"/>
      <c r="CP6" s="1271"/>
      <c r="CQ6" s="1271"/>
      <c r="CR6" s="1271"/>
      <c r="CS6" s="1271"/>
      <c r="CT6" s="1271"/>
      <c r="CU6" s="1271"/>
      <c r="CV6" s="1271"/>
      <c r="CW6" s="1271"/>
      <c r="CX6" s="1271"/>
      <c r="CY6" s="1271"/>
      <c r="CZ6" s="1271"/>
      <c r="DA6" s="1271"/>
      <c r="DB6" s="1271"/>
      <c r="DC6" s="1271"/>
      <c r="DD6" s="1271"/>
      <c r="DE6" s="1271"/>
    </row>
    <row r="7" spans="1:109" s="259" customFormat="1" ht="13.2" x14ac:dyDescent="0.2">
      <c r="A7" s="1271"/>
      <c r="B7" s="1271"/>
      <c r="C7" s="1271"/>
      <c r="D7" s="1271"/>
      <c r="E7" s="1271"/>
      <c r="F7" s="1271"/>
      <c r="G7" s="1271"/>
      <c r="H7" s="1271"/>
      <c r="I7" s="1271"/>
      <c r="J7" s="1271"/>
      <c r="K7" s="1271"/>
      <c r="L7" s="1271"/>
      <c r="M7" s="1271"/>
      <c r="N7" s="1271"/>
      <c r="O7" s="1271"/>
      <c r="P7" s="1271"/>
      <c r="Q7" s="1271"/>
      <c r="R7" s="1271"/>
      <c r="S7" s="1271"/>
      <c r="T7" s="1271"/>
      <c r="U7" s="1271"/>
      <c r="V7" s="1271"/>
      <c r="W7" s="1271"/>
      <c r="X7" s="1271"/>
      <c r="Y7" s="1271"/>
      <c r="Z7" s="1271"/>
      <c r="AA7" s="1271"/>
      <c r="AB7" s="1271"/>
      <c r="AC7" s="1271"/>
      <c r="AD7" s="1271"/>
      <c r="AE7" s="1271"/>
      <c r="AF7" s="1271"/>
      <c r="AG7" s="1271"/>
      <c r="AH7" s="1271"/>
      <c r="AI7" s="1271"/>
      <c r="AJ7" s="1271"/>
      <c r="AK7" s="1271"/>
      <c r="AL7" s="1271"/>
      <c r="AM7" s="1271"/>
      <c r="AN7" s="1271"/>
      <c r="AO7" s="1271"/>
      <c r="AP7" s="1271"/>
      <c r="AQ7" s="1271"/>
      <c r="AR7" s="1271"/>
      <c r="AS7" s="1271"/>
      <c r="AT7" s="1271"/>
      <c r="AU7" s="1271"/>
      <c r="AV7" s="1271"/>
      <c r="AW7" s="1271"/>
      <c r="AX7" s="1271"/>
      <c r="AY7" s="1271"/>
      <c r="AZ7" s="1271"/>
      <c r="BA7" s="1271"/>
      <c r="BB7" s="1271"/>
      <c r="BC7" s="1271"/>
      <c r="BD7" s="1271"/>
      <c r="BE7" s="1271"/>
      <c r="BF7" s="1271"/>
      <c r="BG7" s="1271"/>
      <c r="BH7" s="1271"/>
      <c r="BI7" s="1271"/>
      <c r="BJ7" s="1271"/>
      <c r="BK7" s="1271"/>
      <c r="BL7" s="1271"/>
      <c r="BM7" s="1271"/>
      <c r="BN7" s="1271"/>
      <c r="BO7" s="1271"/>
      <c r="BP7" s="1271"/>
      <c r="BQ7" s="1271"/>
      <c r="BR7" s="1271"/>
      <c r="BS7" s="1271"/>
      <c r="BT7" s="1271"/>
      <c r="BU7" s="1271"/>
      <c r="BV7" s="1271"/>
      <c r="BW7" s="1271"/>
      <c r="BX7" s="1271"/>
      <c r="BY7" s="1271"/>
      <c r="BZ7" s="1271"/>
      <c r="CA7" s="1271"/>
      <c r="CB7" s="1271"/>
      <c r="CC7" s="1271"/>
      <c r="CD7" s="1271"/>
      <c r="CE7" s="1271"/>
      <c r="CF7" s="1271"/>
      <c r="CG7" s="1271"/>
      <c r="CH7" s="1271"/>
      <c r="CI7" s="1271"/>
      <c r="CJ7" s="1271"/>
      <c r="CK7" s="1271"/>
      <c r="CL7" s="1271"/>
      <c r="CM7" s="1271"/>
      <c r="CN7" s="1271"/>
      <c r="CO7" s="1271"/>
      <c r="CP7" s="1271"/>
      <c r="CQ7" s="1271"/>
      <c r="CR7" s="1271"/>
      <c r="CS7" s="1271"/>
      <c r="CT7" s="1271"/>
      <c r="CU7" s="1271"/>
      <c r="CV7" s="1271"/>
      <c r="CW7" s="1271"/>
      <c r="CX7" s="1271"/>
      <c r="CY7" s="1271"/>
      <c r="CZ7" s="1271"/>
      <c r="DA7" s="1271"/>
      <c r="DB7" s="1271"/>
      <c r="DC7" s="1271"/>
      <c r="DD7" s="1271"/>
      <c r="DE7" s="1271"/>
    </row>
    <row r="8" spans="1:109" s="259" customFormat="1" ht="13.2" x14ac:dyDescent="0.2">
      <c r="A8" s="1271"/>
      <c r="B8" s="1271"/>
      <c r="C8" s="1271"/>
      <c r="D8" s="1271"/>
      <c r="E8" s="1271"/>
      <c r="F8" s="1271"/>
      <c r="G8" s="1271"/>
      <c r="H8" s="1271"/>
      <c r="I8" s="1271"/>
      <c r="J8" s="1271"/>
      <c r="K8" s="1271"/>
      <c r="L8" s="1271"/>
      <c r="M8" s="1271"/>
      <c r="N8" s="1271"/>
      <c r="O8" s="1271"/>
      <c r="P8" s="1271"/>
      <c r="Q8" s="1271"/>
      <c r="R8" s="1271"/>
      <c r="S8" s="1271"/>
      <c r="T8" s="1271"/>
      <c r="U8" s="1271"/>
      <c r="V8" s="1271"/>
      <c r="W8" s="1271"/>
      <c r="X8" s="1271"/>
      <c r="Y8" s="1271"/>
      <c r="Z8" s="1271"/>
      <c r="AA8" s="1271"/>
      <c r="AB8" s="1271"/>
      <c r="AC8" s="1271"/>
      <c r="AD8" s="1271"/>
      <c r="AE8" s="1271"/>
      <c r="AF8" s="1271"/>
      <c r="AG8" s="1271"/>
      <c r="AH8" s="1271"/>
      <c r="AI8" s="1271"/>
      <c r="AJ8" s="1271"/>
      <c r="AK8" s="1271"/>
      <c r="AL8" s="1271"/>
      <c r="AM8" s="1271"/>
      <c r="AN8" s="1271"/>
      <c r="AO8" s="1271"/>
      <c r="AP8" s="1271"/>
      <c r="AQ8" s="1271"/>
      <c r="AR8" s="1271"/>
      <c r="AS8" s="1271"/>
      <c r="AT8" s="1271"/>
      <c r="AU8" s="1271"/>
      <c r="AV8" s="1271"/>
      <c r="AW8" s="1271"/>
      <c r="AX8" s="1271"/>
      <c r="AY8" s="1271"/>
      <c r="AZ8" s="1271"/>
      <c r="BA8" s="1271"/>
      <c r="BB8" s="1271"/>
      <c r="BC8" s="1271"/>
      <c r="BD8" s="1271"/>
      <c r="BE8" s="1271"/>
      <c r="BF8" s="1271"/>
      <c r="BG8" s="1271"/>
      <c r="BH8" s="1271"/>
      <c r="BI8" s="1271"/>
      <c r="BJ8" s="1271"/>
      <c r="BK8" s="1271"/>
      <c r="BL8" s="1271"/>
      <c r="BM8" s="1271"/>
      <c r="BN8" s="1271"/>
      <c r="BO8" s="1271"/>
      <c r="BP8" s="1271"/>
      <c r="BQ8" s="1271"/>
      <c r="BR8" s="1271"/>
      <c r="BS8" s="1271"/>
      <c r="BT8" s="1271"/>
      <c r="BU8" s="1271"/>
      <c r="BV8" s="1271"/>
      <c r="BW8" s="1271"/>
      <c r="BX8" s="1271"/>
      <c r="BY8" s="1271"/>
      <c r="BZ8" s="1271"/>
      <c r="CA8" s="1271"/>
      <c r="CB8" s="1271"/>
      <c r="CC8" s="1271"/>
      <c r="CD8" s="1271"/>
      <c r="CE8" s="1271"/>
      <c r="CF8" s="1271"/>
      <c r="CG8" s="1271"/>
      <c r="CH8" s="1271"/>
      <c r="CI8" s="1271"/>
      <c r="CJ8" s="1271"/>
      <c r="CK8" s="1271"/>
      <c r="CL8" s="1271"/>
      <c r="CM8" s="1271"/>
      <c r="CN8" s="1271"/>
      <c r="CO8" s="1271"/>
      <c r="CP8" s="1271"/>
      <c r="CQ8" s="1271"/>
      <c r="CR8" s="1271"/>
      <c r="CS8" s="1271"/>
      <c r="CT8" s="1271"/>
      <c r="CU8" s="1271"/>
      <c r="CV8" s="1271"/>
      <c r="CW8" s="1271"/>
      <c r="CX8" s="1271"/>
      <c r="CY8" s="1271"/>
      <c r="CZ8" s="1271"/>
      <c r="DA8" s="1271"/>
      <c r="DB8" s="1271"/>
      <c r="DC8" s="1271"/>
      <c r="DD8" s="1271"/>
      <c r="DE8" s="1271"/>
    </row>
    <row r="9" spans="1:109" s="259" customFormat="1" ht="13.2" x14ac:dyDescent="0.2">
      <c r="A9" s="1271"/>
      <c r="B9" s="1271"/>
      <c r="C9" s="1271"/>
      <c r="D9" s="1271"/>
      <c r="E9" s="1271"/>
      <c r="F9" s="1271"/>
      <c r="G9" s="1271"/>
      <c r="H9" s="1271"/>
      <c r="I9" s="1271"/>
      <c r="J9" s="1271"/>
      <c r="K9" s="1271"/>
      <c r="L9" s="1271"/>
      <c r="M9" s="1271"/>
      <c r="N9" s="1271"/>
      <c r="O9" s="1271"/>
      <c r="P9" s="1271"/>
      <c r="Q9" s="1271"/>
      <c r="R9" s="1271"/>
      <c r="S9" s="1271"/>
      <c r="T9" s="1271"/>
      <c r="U9" s="1271"/>
      <c r="V9" s="1271"/>
      <c r="W9" s="1271"/>
      <c r="X9" s="1271"/>
      <c r="Y9" s="1271"/>
      <c r="Z9" s="1271"/>
      <c r="AA9" s="1271"/>
      <c r="AB9" s="1271"/>
      <c r="AC9" s="1271"/>
      <c r="AD9" s="1271"/>
      <c r="AE9" s="1271"/>
      <c r="AF9" s="1271"/>
      <c r="AG9" s="1271"/>
      <c r="AH9" s="1271"/>
      <c r="AI9" s="1271"/>
      <c r="AJ9" s="1271"/>
      <c r="AK9" s="1271"/>
      <c r="AL9" s="1271"/>
      <c r="AM9" s="1271"/>
      <c r="AN9" s="1271"/>
      <c r="AO9" s="1271"/>
      <c r="AP9" s="1271"/>
      <c r="AQ9" s="1271"/>
      <c r="AR9" s="1271"/>
      <c r="AS9" s="1271"/>
      <c r="AT9" s="1271"/>
      <c r="AU9" s="1271"/>
      <c r="AV9" s="1271"/>
      <c r="AW9" s="1271"/>
      <c r="AX9" s="1271"/>
      <c r="AY9" s="1271"/>
      <c r="AZ9" s="1271"/>
      <c r="BA9" s="1271"/>
      <c r="BB9" s="1271"/>
      <c r="BC9" s="1271"/>
      <c r="BD9" s="1271"/>
      <c r="BE9" s="1271"/>
      <c r="BF9" s="1271"/>
      <c r="BG9" s="1271"/>
      <c r="BH9" s="1271"/>
      <c r="BI9" s="1271"/>
      <c r="BJ9" s="1271"/>
      <c r="BK9" s="1271"/>
      <c r="BL9" s="1271"/>
      <c r="BM9" s="1271"/>
      <c r="BN9" s="1271"/>
      <c r="BO9" s="1271"/>
      <c r="BP9" s="1271"/>
      <c r="BQ9" s="1271"/>
      <c r="BR9" s="1271"/>
      <c r="BS9" s="1271"/>
      <c r="BT9" s="1271"/>
      <c r="BU9" s="1271"/>
      <c r="BV9" s="1271"/>
      <c r="BW9" s="1271"/>
      <c r="BX9" s="1271"/>
      <c r="BY9" s="1271"/>
      <c r="BZ9" s="1271"/>
      <c r="CA9" s="1271"/>
      <c r="CB9" s="1271"/>
      <c r="CC9" s="1271"/>
      <c r="CD9" s="1271"/>
      <c r="CE9" s="1271"/>
      <c r="CF9" s="1271"/>
      <c r="CG9" s="1271"/>
      <c r="CH9" s="1271"/>
      <c r="CI9" s="1271"/>
      <c r="CJ9" s="1271"/>
      <c r="CK9" s="1271"/>
      <c r="CL9" s="1271"/>
      <c r="CM9" s="1271"/>
      <c r="CN9" s="1271"/>
      <c r="CO9" s="1271"/>
      <c r="CP9" s="1271"/>
      <c r="CQ9" s="1271"/>
      <c r="CR9" s="1271"/>
      <c r="CS9" s="1271"/>
      <c r="CT9" s="1271"/>
      <c r="CU9" s="1271"/>
      <c r="CV9" s="1271"/>
      <c r="CW9" s="1271"/>
      <c r="CX9" s="1271"/>
      <c r="CY9" s="1271"/>
      <c r="CZ9" s="1271"/>
      <c r="DA9" s="1271"/>
      <c r="DB9" s="1271"/>
      <c r="DC9" s="1271"/>
      <c r="DD9" s="1271"/>
      <c r="DE9" s="1271"/>
    </row>
    <row r="10" spans="1:109" s="259" customFormat="1" ht="13.2" x14ac:dyDescent="0.2">
      <c r="A10" s="1271"/>
      <c r="B10" s="1271"/>
      <c r="C10" s="1271"/>
      <c r="D10" s="1271"/>
      <c r="E10" s="1271"/>
      <c r="F10" s="1271"/>
      <c r="G10" s="1271"/>
      <c r="H10" s="1271"/>
      <c r="I10" s="1271"/>
      <c r="J10" s="1271"/>
      <c r="K10" s="1271"/>
      <c r="L10" s="1271"/>
      <c r="M10" s="1271"/>
      <c r="N10" s="1271"/>
      <c r="O10" s="1271"/>
      <c r="P10" s="1271"/>
      <c r="Q10" s="1271"/>
      <c r="R10" s="1271"/>
      <c r="S10" s="1271"/>
      <c r="T10" s="1271"/>
      <c r="U10" s="1271"/>
      <c r="V10" s="1271"/>
      <c r="W10" s="1271"/>
      <c r="X10" s="1271"/>
      <c r="Y10" s="1271"/>
      <c r="Z10" s="1271"/>
      <c r="AA10" s="1271"/>
      <c r="AB10" s="1271"/>
      <c r="AC10" s="1271"/>
      <c r="AD10" s="1271"/>
      <c r="AE10" s="1271"/>
      <c r="AF10" s="1271"/>
      <c r="AG10" s="1271"/>
      <c r="AH10" s="1271"/>
      <c r="AI10" s="1271"/>
      <c r="AJ10" s="1271"/>
      <c r="AK10" s="1271"/>
      <c r="AL10" s="1271"/>
      <c r="AM10" s="1271"/>
      <c r="AN10" s="1271"/>
      <c r="AO10" s="1271"/>
      <c r="AP10" s="1271"/>
      <c r="AQ10" s="1271"/>
      <c r="AR10" s="1271"/>
      <c r="AS10" s="1271"/>
      <c r="AT10" s="1271"/>
      <c r="AU10" s="1271"/>
      <c r="AV10" s="1271"/>
      <c r="AW10" s="1271"/>
      <c r="AX10" s="1271"/>
      <c r="AY10" s="1271"/>
      <c r="AZ10" s="1271"/>
      <c r="BA10" s="1271"/>
      <c r="BB10" s="1271"/>
      <c r="BC10" s="1271"/>
      <c r="BD10" s="1271"/>
      <c r="BE10" s="1271"/>
      <c r="BF10" s="1271"/>
      <c r="BG10" s="1271"/>
      <c r="BH10" s="1271"/>
      <c r="BI10" s="1271"/>
      <c r="BJ10" s="1271"/>
      <c r="BK10" s="1271"/>
      <c r="BL10" s="1271"/>
      <c r="BM10" s="1271"/>
      <c r="BN10" s="1271"/>
      <c r="BO10" s="1271"/>
      <c r="BP10" s="1271"/>
      <c r="BQ10" s="1271"/>
      <c r="BR10" s="1271"/>
      <c r="BS10" s="1271"/>
      <c r="BT10" s="1271"/>
      <c r="BU10" s="1271"/>
      <c r="BV10" s="1271"/>
      <c r="BW10" s="1271"/>
      <c r="BX10" s="1271"/>
      <c r="BY10" s="1271"/>
      <c r="BZ10" s="1271"/>
      <c r="CA10" s="1271"/>
      <c r="CB10" s="1271"/>
      <c r="CC10" s="1271"/>
      <c r="CD10" s="1271"/>
      <c r="CE10" s="1271"/>
      <c r="CF10" s="1271"/>
      <c r="CG10" s="1271"/>
      <c r="CH10" s="1271"/>
      <c r="CI10" s="1271"/>
      <c r="CJ10" s="1271"/>
      <c r="CK10" s="1271"/>
      <c r="CL10" s="1271"/>
      <c r="CM10" s="1271"/>
      <c r="CN10" s="1271"/>
      <c r="CO10" s="1271"/>
      <c r="CP10" s="1271"/>
      <c r="CQ10" s="1271"/>
      <c r="CR10" s="1271"/>
      <c r="CS10" s="1271"/>
      <c r="CT10" s="1271"/>
      <c r="CU10" s="1271"/>
      <c r="CV10" s="1271"/>
      <c r="CW10" s="1271"/>
      <c r="CX10" s="1271"/>
      <c r="CY10" s="1271"/>
      <c r="CZ10" s="1271"/>
      <c r="DA10" s="1271"/>
      <c r="DB10" s="1271"/>
      <c r="DC10" s="1271"/>
      <c r="DD10" s="1271"/>
      <c r="DE10" s="1271"/>
    </row>
    <row r="11" spans="1:109" s="259" customFormat="1" ht="13.2" x14ac:dyDescent="0.2">
      <c r="A11" s="1271"/>
      <c r="B11" s="1271"/>
      <c r="C11" s="1271"/>
      <c r="D11" s="1271"/>
      <c r="E11" s="1271"/>
      <c r="F11" s="1271"/>
      <c r="G11" s="1271"/>
      <c r="H11" s="1271"/>
      <c r="I11" s="1271"/>
      <c r="J11" s="1271"/>
      <c r="K11" s="1271"/>
      <c r="L11" s="1271"/>
      <c r="M11" s="1271"/>
      <c r="N11" s="1271"/>
      <c r="O11" s="1271"/>
      <c r="P11" s="1271"/>
      <c r="Q11" s="1271"/>
      <c r="R11" s="1271"/>
      <c r="S11" s="1271"/>
      <c r="T11" s="1271"/>
      <c r="U11" s="1271"/>
      <c r="V11" s="1271"/>
      <c r="W11" s="1271"/>
      <c r="X11" s="1271"/>
      <c r="Y11" s="1271"/>
      <c r="Z11" s="1271"/>
      <c r="AA11" s="1271"/>
      <c r="AB11" s="1271"/>
      <c r="AC11" s="1271"/>
      <c r="AD11" s="1271"/>
      <c r="AE11" s="1271"/>
      <c r="AF11" s="1271"/>
      <c r="AG11" s="1271"/>
      <c r="AH11" s="1271"/>
      <c r="AI11" s="1271"/>
      <c r="AJ11" s="1271"/>
      <c r="AK11" s="1271"/>
      <c r="AL11" s="1271"/>
      <c r="AM11" s="1271"/>
      <c r="AN11" s="1271"/>
      <c r="AO11" s="1271"/>
      <c r="AP11" s="1271"/>
      <c r="AQ11" s="1271"/>
      <c r="AR11" s="1271"/>
      <c r="AS11" s="1271"/>
      <c r="AT11" s="1271"/>
      <c r="AU11" s="1271"/>
      <c r="AV11" s="1271"/>
      <c r="AW11" s="1271"/>
      <c r="AX11" s="1271"/>
      <c r="AY11" s="1271"/>
      <c r="AZ11" s="1271"/>
      <c r="BA11" s="1271"/>
      <c r="BB11" s="1271"/>
      <c r="BC11" s="1271"/>
      <c r="BD11" s="1271"/>
      <c r="BE11" s="1271"/>
      <c r="BF11" s="1271"/>
      <c r="BG11" s="1271"/>
      <c r="BH11" s="1271"/>
      <c r="BI11" s="1271"/>
      <c r="BJ11" s="1271"/>
      <c r="BK11" s="1271"/>
      <c r="BL11" s="1271"/>
      <c r="BM11" s="1271"/>
      <c r="BN11" s="1271"/>
      <c r="BO11" s="1271"/>
      <c r="BP11" s="1271"/>
      <c r="BQ11" s="1271"/>
      <c r="BR11" s="1271"/>
      <c r="BS11" s="1271"/>
      <c r="BT11" s="1271"/>
      <c r="BU11" s="1271"/>
      <c r="BV11" s="1271"/>
      <c r="BW11" s="1271"/>
      <c r="BX11" s="1271"/>
      <c r="BY11" s="1271"/>
      <c r="BZ11" s="1271"/>
      <c r="CA11" s="1271"/>
      <c r="CB11" s="1271"/>
      <c r="CC11" s="1271"/>
      <c r="CD11" s="1271"/>
      <c r="CE11" s="1271"/>
      <c r="CF11" s="1271"/>
      <c r="CG11" s="1271"/>
      <c r="CH11" s="1271"/>
      <c r="CI11" s="1271"/>
      <c r="CJ11" s="1271"/>
      <c r="CK11" s="1271"/>
      <c r="CL11" s="1271"/>
      <c r="CM11" s="1271"/>
      <c r="CN11" s="1271"/>
      <c r="CO11" s="1271"/>
      <c r="CP11" s="1271"/>
      <c r="CQ11" s="1271"/>
      <c r="CR11" s="1271"/>
      <c r="CS11" s="1271"/>
      <c r="CT11" s="1271"/>
      <c r="CU11" s="1271"/>
      <c r="CV11" s="1271"/>
      <c r="CW11" s="1271"/>
      <c r="CX11" s="1271"/>
      <c r="CY11" s="1271"/>
      <c r="CZ11" s="1271"/>
      <c r="DA11" s="1271"/>
      <c r="DB11" s="1271"/>
      <c r="DC11" s="1271"/>
      <c r="DD11" s="1271"/>
      <c r="DE11" s="1271"/>
    </row>
    <row r="12" spans="1:109" s="259" customFormat="1" ht="13.2" x14ac:dyDescent="0.2">
      <c r="A12" s="1271"/>
      <c r="B12" s="1271"/>
      <c r="C12" s="1271"/>
      <c r="D12" s="1271"/>
      <c r="E12" s="1271"/>
      <c r="F12" s="1271"/>
      <c r="G12" s="1271"/>
      <c r="H12" s="1271"/>
      <c r="I12" s="1271"/>
      <c r="J12" s="1271"/>
      <c r="K12" s="1271"/>
      <c r="L12" s="1271"/>
      <c r="M12" s="1271"/>
      <c r="N12" s="1271"/>
      <c r="O12" s="1271"/>
      <c r="P12" s="1271"/>
      <c r="Q12" s="1271"/>
      <c r="R12" s="1271"/>
      <c r="S12" s="1271"/>
      <c r="T12" s="1271"/>
      <c r="U12" s="1271"/>
      <c r="V12" s="1271"/>
      <c r="W12" s="1271"/>
      <c r="X12" s="1271"/>
      <c r="Y12" s="1271"/>
      <c r="Z12" s="1271"/>
      <c r="AA12" s="1271"/>
      <c r="AB12" s="1271"/>
      <c r="AC12" s="1271"/>
      <c r="AD12" s="1271"/>
      <c r="AE12" s="1271"/>
      <c r="AF12" s="1271"/>
      <c r="AG12" s="1271"/>
      <c r="AH12" s="1271"/>
      <c r="AI12" s="1271"/>
      <c r="AJ12" s="1271"/>
      <c r="AK12" s="1271"/>
      <c r="AL12" s="1271"/>
      <c r="AM12" s="1271"/>
      <c r="AN12" s="1271"/>
      <c r="AO12" s="1271"/>
      <c r="AP12" s="1271"/>
      <c r="AQ12" s="1271"/>
      <c r="AR12" s="1271"/>
      <c r="AS12" s="1271"/>
      <c r="AT12" s="1271"/>
      <c r="AU12" s="1271"/>
      <c r="AV12" s="1271"/>
      <c r="AW12" s="1271"/>
      <c r="AX12" s="1271"/>
      <c r="AY12" s="1271"/>
      <c r="AZ12" s="1271"/>
      <c r="BA12" s="1271"/>
      <c r="BB12" s="1271"/>
      <c r="BC12" s="1271"/>
      <c r="BD12" s="1271"/>
      <c r="BE12" s="1271"/>
      <c r="BF12" s="1271"/>
      <c r="BG12" s="1271"/>
      <c r="BH12" s="1271"/>
      <c r="BI12" s="1271"/>
      <c r="BJ12" s="1271"/>
      <c r="BK12" s="1271"/>
      <c r="BL12" s="1271"/>
      <c r="BM12" s="1271"/>
      <c r="BN12" s="1271"/>
      <c r="BO12" s="1271"/>
      <c r="BP12" s="1271"/>
      <c r="BQ12" s="1271"/>
      <c r="BR12" s="1271"/>
      <c r="BS12" s="1271"/>
      <c r="BT12" s="1271"/>
      <c r="BU12" s="1271"/>
      <c r="BV12" s="1271"/>
      <c r="BW12" s="1271"/>
      <c r="BX12" s="1271"/>
      <c r="BY12" s="1271"/>
      <c r="BZ12" s="1271"/>
      <c r="CA12" s="1271"/>
      <c r="CB12" s="1271"/>
      <c r="CC12" s="1271"/>
      <c r="CD12" s="1271"/>
      <c r="CE12" s="1271"/>
      <c r="CF12" s="1271"/>
      <c r="CG12" s="1271"/>
      <c r="CH12" s="1271"/>
      <c r="CI12" s="1271"/>
      <c r="CJ12" s="1271"/>
      <c r="CK12" s="1271"/>
      <c r="CL12" s="1271"/>
      <c r="CM12" s="1271"/>
      <c r="CN12" s="1271"/>
      <c r="CO12" s="1271"/>
      <c r="CP12" s="1271"/>
      <c r="CQ12" s="1271"/>
      <c r="CR12" s="1271"/>
      <c r="CS12" s="1271"/>
      <c r="CT12" s="1271"/>
      <c r="CU12" s="1271"/>
      <c r="CV12" s="1271"/>
      <c r="CW12" s="1271"/>
      <c r="CX12" s="1271"/>
      <c r="CY12" s="1271"/>
      <c r="CZ12" s="1271"/>
      <c r="DA12" s="1271"/>
      <c r="DB12" s="1271"/>
      <c r="DC12" s="1271"/>
      <c r="DD12" s="1271"/>
      <c r="DE12" s="1271"/>
    </row>
    <row r="13" spans="1:109" s="259" customFormat="1" ht="13.2" x14ac:dyDescent="0.2">
      <c r="A13" s="1271"/>
      <c r="B13" s="1271"/>
      <c r="C13" s="1271"/>
      <c r="D13" s="1271"/>
      <c r="E13" s="1271"/>
      <c r="F13" s="1271"/>
      <c r="G13" s="1271"/>
      <c r="H13" s="1271"/>
      <c r="I13" s="1271"/>
      <c r="J13" s="1271"/>
      <c r="K13" s="1271"/>
      <c r="L13" s="1271"/>
      <c r="M13" s="1271"/>
      <c r="N13" s="1271"/>
      <c r="O13" s="1271"/>
      <c r="P13" s="1271"/>
      <c r="Q13" s="1271"/>
      <c r="R13" s="1271"/>
      <c r="S13" s="1271"/>
      <c r="T13" s="1271"/>
      <c r="U13" s="1271"/>
      <c r="V13" s="1271"/>
      <c r="W13" s="1271"/>
      <c r="X13" s="1271"/>
      <c r="Y13" s="1271"/>
      <c r="Z13" s="1271"/>
      <c r="AA13" s="1271"/>
      <c r="AB13" s="1271"/>
      <c r="AC13" s="1271"/>
      <c r="AD13" s="1271"/>
      <c r="AE13" s="1271"/>
      <c r="AF13" s="1271"/>
      <c r="AG13" s="1271"/>
      <c r="AH13" s="1271"/>
      <c r="AI13" s="1271"/>
      <c r="AJ13" s="1271"/>
      <c r="AK13" s="1271"/>
      <c r="AL13" s="1271"/>
      <c r="AM13" s="1271"/>
      <c r="AN13" s="1271"/>
      <c r="AO13" s="1271"/>
      <c r="AP13" s="1271"/>
      <c r="AQ13" s="1271"/>
      <c r="AR13" s="1271"/>
      <c r="AS13" s="1271"/>
      <c r="AT13" s="1271"/>
      <c r="AU13" s="1271"/>
      <c r="AV13" s="1271"/>
      <c r="AW13" s="1271"/>
      <c r="AX13" s="1271"/>
      <c r="AY13" s="1271"/>
      <c r="AZ13" s="1271"/>
      <c r="BA13" s="1271"/>
      <c r="BB13" s="1271"/>
      <c r="BC13" s="1271"/>
      <c r="BD13" s="1271"/>
      <c r="BE13" s="1271"/>
      <c r="BF13" s="1271"/>
      <c r="BG13" s="1271"/>
      <c r="BH13" s="1271"/>
      <c r="BI13" s="1271"/>
      <c r="BJ13" s="1271"/>
      <c r="BK13" s="1271"/>
      <c r="BL13" s="1271"/>
      <c r="BM13" s="1271"/>
      <c r="BN13" s="1271"/>
      <c r="BO13" s="1271"/>
      <c r="BP13" s="1271"/>
      <c r="BQ13" s="1271"/>
      <c r="BR13" s="1271"/>
      <c r="BS13" s="1271"/>
      <c r="BT13" s="1271"/>
      <c r="BU13" s="1271"/>
      <c r="BV13" s="1271"/>
      <c r="BW13" s="1271"/>
      <c r="BX13" s="1271"/>
      <c r="BY13" s="1271"/>
      <c r="BZ13" s="1271"/>
      <c r="CA13" s="1271"/>
      <c r="CB13" s="1271"/>
      <c r="CC13" s="1271"/>
      <c r="CD13" s="1271"/>
      <c r="CE13" s="1271"/>
      <c r="CF13" s="1271"/>
      <c r="CG13" s="1271"/>
      <c r="CH13" s="1271"/>
      <c r="CI13" s="1271"/>
      <c r="CJ13" s="1271"/>
      <c r="CK13" s="1271"/>
      <c r="CL13" s="1271"/>
      <c r="CM13" s="1271"/>
      <c r="CN13" s="1271"/>
      <c r="CO13" s="1271"/>
      <c r="CP13" s="1271"/>
      <c r="CQ13" s="1271"/>
      <c r="CR13" s="1271"/>
      <c r="CS13" s="1271"/>
      <c r="CT13" s="1271"/>
      <c r="CU13" s="1271"/>
      <c r="CV13" s="1271"/>
      <c r="CW13" s="1271"/>
      <c r="CX13" s="1271"/>
      <c r="CY13" s="1271"/>
      <c r="CZ13" s="1271"/>
      <c r="DA13" s="1271"/>
      <c r="DB13" s="1271"/>
      <c r="DC13" s="1271"/>
      <c r="DD13" s="1271"/>
      <c r="DE13" s="1271"/>
    </row>
    <row r="14" spans="1:109" s="259" customFormat="1" ht="13.2" x14ac:dyDescent="0.2">
      <c r="A14" s="1271"/>
      <c r="B14" s="1271"/>
      <c r="C14" s="1271"/>
      <c r="D14" s="1271"/>
      <c r="E14" s="1271"/>
      <c r="F14" s="1271"/>
      <c r="G14" s="1271"/>
      <c r="H14" s="1271"/>
      <c r="I14" s="1271"/>
      <c r="J14" s="1271"/>
      <c r="K14" s="1271"/>
      <c r="L14" s="1271"/>
      <c r="M14" s="1271"/>
      <c r="N14" s="1271"/>
      <c r="O14" s="1271"/>
      <c r="P14" s="1271"/>
      <c r="Q14" s="1271"/>
      <c r="R14" s="1271"/>
      <c r="S14" s="1271"/>
      <c r="T14" s="1271"/>
      <c r="U14" s="1271"/>
      <c r="V14" s="1271"/>
      <c r="W14" s="1271"/>
      <c r="X14" s="1271"/>
      <c r="Y14" s="1271"/>
      <c r="Z14" s="1271"/>
      <c r="AA14" s="1271"/>
      <c r="AB14" s="1271"/>
      <c r="AC14" s="1271"/>
      <c r="AD14" s="1271"/>
      <c r="AE14" s="1271"/>
      <c r="AF14" s="1271"/>
      <c r="AG14" s="1271"/>
      <c r="AH14" s="1271"/>
      <c r="AI14" s="1271"/>
      <c r="AJ14" s="1271"/>
      <c r="AK14" s="1271"/>
      <c r="AL14" s="1271"/>
      <c r="AM14" s="1271"/>
      <c r="AN14" s="1271"/>
      <c r="AO14" s="1271"/>
      <c r="AP14" s="1271"/>
      <c r="AQ14" s="1271"/>
      <c r="AR14" s="1271"/>
      <c r="AS14" s="1271"/>
      <c r="AT14" s="1271"/>
      <c r="AU14" s="1271"/>
      <c r="AV14" s="1271"/>
      <c r="AW14" s="1271"/>
      <c r="AX14" s="1271"/>
      <c r="AY14" s="1271"/>
      <c r="AZ14" s="1271"/>
      <c r="BA14" s="1271"/>
      <c r="BB14" s="1271"/>
      <c r="BC14" s="1271"/>
      <c r="BD14" s="1271"/>
      <c r="BE14" s="1271"/>
      <c r="BF14" s="1271"/>
      <c r="BG14" s="1271"/>
      <c r="BH14" s="1271"/>
      <c r="BI14" s="1271"/>
      <c r="BJ14" s="1271"/>
      <c r="BK14" s="1271"/>
      <c r="BL14" s="1271"/>
      <c r="BM14" s="1271"/>
      <c r="BN14" s="1271"/>
      <c r="BO14" s="1271"/>
      <c r="BP14" s="1271"/>
      <c r="BQ14" s="1271"/>
      <c r="BR14" s="1271"/>
      <c r="BS14" s="1271"/>
      <c r="BT14" s="1271"/>
      <c r="BU14" s="1271"/>
      <c r="BV14" s="1271"/>
      <c r="BW14" s="1271"/>
      <c r="BX14" s="1271"/>
      <c r="BY14" s="1271"/>
      <c r="BZ14" s="1271"/>
      <c r="CA14" s="1271"/>
      <c r="CB14" s="1271"/>
      <c r="CC14" s="1271"/>
      <c r="CD14" s="1271"/>
      <c r="CE14" s="1271"/>
      <c r="CF14" s="1271"/>
      <c r="CG14" s="1271"/>
      <c r="CH14" s="1271"/>
      <c r="CI14" s="1271"/>
      <c r="CJ14" s="1271"/>
      <c r="CK14" s="1271"/>
      <c r="CL14" s="1271"/>
      <c r="CM14" s="1271"/>
      <c r="CN14" s="1271"/>
      <c r="CO14" s="1271"/>
      <c r="CP14" s="1271"/>
      <c r="CQ14" s="1271"/>
      <c r="CR14" s="1271"/>
      <c r="CS14" s="1271"/>
      <c r="CT14" s="1271"/>
      <c r="CU14" s="1271"/>
      <c r="CV14" s="1271"/>
      <c r="CW14" s="1271"/>
      <c r="CX14" s="1271"/>
      <c r="CY14" s="1271"/>
      <c r="CZ14" s="1271"/>
      <c r="DA14" s="1271"/>
      <c r="DB14" s="1271"/>
      <c r="DC14" s="1271"/>
      <c r="DD14" s="1271"/>
      <c r="DE14" s="1271"/>
    </row>
    <row r="15" spans="1:109" s="259" customFormat="1" ht="13.2" x14ac:dyDescent="0.2">
      <c r="A15" s="1216"/>
      <c r="B15" s="1271"/>
      <c r="C15" s="1271"/>
      <c r="D15" s="1271"/>
      <c r="E15" s="1271"/>
      <c r="F15" s="1271"/>
      <c r="G15" s="1271"/>
      <c r="H15" s="1271"/>
      <c r="I15" s="1271"/>
      <c r="J15" s="1271"/>
      <c r="K15" s="1271"/>
      <c r="L15" s="1271"/>
      <c r="M15" s="1271"/>
      <c r="N15" s="1271"/>
      <c r="O15" s="1271"/>
      <c r="P15" s="1271"/>
      <c r="Q15" s="1271"/>
      <c r="R15" s="1271"/>
      <c r="S15" s="1271"/>
      <c r="T15" s="1271"/>
      <c r="U15" s="1271"/>
      <c r="V15" s="1271"/>
      <c r="W15" s="1271"/>
      <c r="X15" s="1271"/>
      <c r="Y15" s="1271"/>
      <c r="Z15" s="1271"/>
      <c r="AA15" s="1271"/>
      <c r="AB15" s="1271"/>
      <c r="AC15" s="1271"/>
      <c r="AD15" s="1271"/>
      <c r="AE15" s="1271"/>
      <c r="AF15" s="1271"/>
      <c r="AG15" s="1271"/>
      <c r="AH15" s="1271"/>
      <c r="AI15" s="1271"/>
      <c r="AJ15" s="1271"/>
      <c r="AK15" s="1271"/>
      <c r="AL15" s="1271"/>
      <c r="AM15" s="1271"/>
      <c r="AN15" s="1271"/>
      <c r="AO15" s="1271"/>
      <c r="AP15" s="1271"/>
      <c r="AQ15" s="1271"/>
      <c r="AR15" s="1271"/>
      <c r="AS15" s="1271"/>
      <c r="AT15" s="1271"/>
      <c r="AU15" s="1271"/>
      <c r="AV15" s="1271"/>
      <c r="AW15" s="1271"/>
      <c r="AX15" s="1271"/>
      <c r="AY15" s="1271"/>
      <c r="AZ15" s="1271"/>
      <c r="BA15" s="1271"/>
      <c r="BB15" s="1271"/>
      <c r="BC15" s="1271"/>
      <c r="BD15" s="1271"/>
      <c r="BE15" s="1271"/>
      <c r="BF15" s="1271"/>
      <c r="BG15" s="1271"/>
      <c r="BH15" s="1271"/>
      <c r="BI15" s="1271"/>
      <c r="BJ15" s="1271"/>
      <c r="BK15" s="1271"/>
      <c r="BL15" s="1271"/>
      <c r="BM15" s="1271"/>
      <c r="BN15" s="1271"/>
      <c r="BO15" s="1271"/>
      <c r="BP15" s="1271"/>
      <c r="BQ15" s="1271"/>
      <c r="BR15" s="1271"/>
      <c r="BS15" s="1271"/>
      <c r="BT15" s="1271"/>
      <c r="BU15" s="1271"/>
      <c r="BV15" s="1271"/>
      <c r="BW15" s="1271"/>
      <c r="BX15" s="1271"/>
      <c r="BY15" s="1271"/>
      <c r="BZ15" s="1271"/>
      <c r="CA15" s="1271"/>
      <c r="CB15" s="1271"/>
      <c r="CC15" s="1271"/>
      <c r="CD15" s="1271"/>
      <c r="CE15" s="1271"/>
      <c r="CF15" s="1271"/>
      <c r="CG15" s="1271"/>
      <c r="CH15" s="1271"/>
      <c r="CI15" s="1271"/>
      <c r="CJ15" s="1271"/>
      <c r="CK15" s="1271"/>
      <c r="CL15" s="1271"/>
      <c r="CM15" s="1271"/>
      <c r="CN15" s="1271"/>
      <c r="CO15" s="1271"/>
      <c r="CP15" s="1271"/>
      <c r="CQ15" s="1271"/>
      <c r="CR15" s="1271"/>
      <c r="CS15" s="1271"/>
      <c r="CT15" s="1271"/>
      <c r="CU15" s="1271"/>
      <c r="CV15" s="1271"/>
      <c r="CW15" s="1271"/>
      <c r="CX15" s="1271"/>
      <c r="CY15" s="1271"/>
      <c r="CZ15" s="1271"/>
      <c r="DA15" s="1271"/>
      <c r="DB15" s="1271"/>
      <c r="DC15" s="1271"/>
      <c r="DD15" s="1271"/>
      <c r="DE15" s="1271"/>
    </row>
    <row r="16" spans="1:109" s="259" customFormat="1" ht="13.2" x14ac:dyDescent="0.2">
      <c r="A16" s="1216"/>
      <c r="B16" s="1271"/>
      <c r="C16" s="1271"/>
      <c r="D16" s="1271"/>
      <c r="E16" s="1271"/>
      <c r="F16" s="1271"/>
      <c r="G16" s="1271"/>
      <c r="H16" s="1271"/>
      <c r="I16" s="1271"/>
      <c r="J16" s="1271"/>
      <c r="K16" s="1271"/>
      <c r="L16" s="1271"/>
      <c r="M16" s="1271"/>
      <c r="N16" s="1271"/>
      <c r="O16" s="1271"/>
      <c r="P16" s="1271"/>
      <c r="Q16" s="1271"/>
      <c r="R16" s="1271"/>
      <c r="S16" s="1271"/>
      <c r="T16" s="1271"/>
      <c r="U16" s="1271"/>
      <c r="V16" s="1271"/>
      <c r="W16" s="1271"/>
      <c r="X16" s="1271"/>
      <c r="Y16" s="1271"/>
      <c r="Z16" s="1271"/>
      <c r="AA16" s="1271"/>
      <c r="AB16" s="1271"/>
      <c r="AC16" s="1271"/>
      <c r="AD16" s="1271"/>
      <c r="AE16" s="1271"/>
      <c r="AF16" s="1271"/>
      <c r="AG16" s="1271"/>
      <c r="AH16" s="1271"/>
      <c r="AI16" s="1271"/>
      <c r="AJ16" s="1271"/>
      <c r="AK16" s="1271"/>
      <c r="AL16" s="1271"/>
      <c r="AM16" s="1271"/>
      <c r="AN16" s="1271"/>
      <c r="AO16" s="1271"/>
      <c r="AP16" s="1271"/>
      <c r="AQ16" s="1271"/>
      <c r="AR16" s="1271"/>
      <c r="AS16" s="1271"/>
      <c r="AT16" s="1271"/>
      <c r="AU16" s="1271"/>
      <c r="AV16" s="1271"/>
      <c r="AW16" s="1271"/>
      <c r="AX16" s="1271"/>
      <c r="AY16" s="1271"/>
      <c r="AZ16" s="1271"/>
      <c r="BA16" s="1271"/>
      <c r="BB16" s="1271"/>
      <c r="BC16" s="1271"/>
      <c r="BD16" s="1271"/>
      <c r="BE16" s="1271"/>
      <c r="BF16" s="1271"/>
      <c r="BG16" s="1271"/>
      <c r="BH16" s="1271"/>
      <c r="BI16" s="1271"/>
      <c r="BJ16" s="1271"/>
      <c r="BK16" s="1271"/>
      <c r="BL16" s="1271"/>
      <c r="BM16" s="1271"/>
      <c r="BN16" s="1271"/>
      <c r="BO16" s="1271"/>
      <c r="BP16" s="1271"/>
      <c r="BQ16" s="1271"/>
      <c r="BR16" s="1271"/>
      <c r="BS16" s="1271"/>
      <c r="BT16" s="1271"/>
      <c r="BU16" s="1271"/>
      <c r="BV16" s="1271"/>
      <c r="BW16" s="1271"/>
      <c r="BX16" s="1271"/>
      <c r="BY16" s="1271"/>
      <c r="BZ16" s="1271"/>
      <c r="CA16" s="1271"/>
      <c r="CB16" s="1271"/>
      <c r="CC16" s="1271"/>
      <c r="CD16" s="1271"/>
      <c r="CE16" s="1271"/>
      <c r="CF16" s="1271"/>
      <c r="CG16" s="1271"/>
      <c r="CH16" s="1271"/>
      <c r="CI16" s="1271"/>
      <c r="CJ16" s="1271"/>
      <c r="CK16" s="1271"/>
      <c r="CL16" s="1271"/>
      <c r="CM16" s="1271"/>
      <c r="CN16" s="1271"/>
      <c r="CO16" s="1271"/>
      <c r="CP16" s="1271"/>
      <c r="CQ16" s="1271"/>
      <c r="CR16" s="1271"/>
      <c r="CS16" s="1271"/>
      <c r="CT16" s="1271"/>
      <c r="CU16" s="1271"/>
      <c r="CV16" s="1271"/>
      <c r="CW16" s="1271"/>
      <c r="CX16" s="1271"/>
      <c r="CY16" s="1271"/>
      <c r="CZ16" s="1271"/>
      <c r="DA16" s="1271"/>
      <c r="DB16" s="1271"/>
      <c r="DC16" s="1271"/>
      <c r="DD16" s="1271"/>
      <c r="DE16" s="1271"/>
    </row>
    <row r="17" spans="1:109" s="259" customFormat="1" ht="13.2" x14ac:dyDescent="0.2">
      <c r="A17" s="1216"/>
      <c r="B17" s="1271"/>
      <c r="C17" s="1271"/>
      <c r="D17" s="1271"/>
      <c r="E17" s="1271"/>
      <c r="F17" s="1271"/>
      <c r="G17" s="1271"/>
      <c r="H17" s="1271"/>
      <c r="I17" s="1271"/>
      <c r="J17" s="1271"/>
      <c r="K17" s="1271"/>
      <c r="L17" s="1271"/>
      <c r="M17" s="1271"/>
      <c r="N17" s="1271"/>
      <c r="O17" s="1271"/>
      <c r="P17" s="1271"/>
      <c r="Q17" s="1271"/>
      <c r="R17" s="1271"/>
      <c r="S17" s="1271"/>
      <c r="T17" s="1271"/>
      <c r="U17" s="1271"/>
      <c r="V17" s="1271"/>
      <c r="W17" s="1271"/>
      <c r="X17" s="1271"/>
      <c r="Y17" s="1271"/>
      <c r="Z17" s="1271"/>
      <c r="AA17" s="1271"/>
      <c r="AB17" s="1271"/>
      <c r="AC17" s="1271"/>
      <c r="AD17" s="1271"/>
      <c r="AE17" s="1271"/>
      <c r="AF17" s="1271"/>
      <c r="AG17" s="1271"/>
      <c r="AH17" s="1271"/>
      <c r="AI17" s="1271"/>
      <c r="AJ17" s="1271"/>
      <c r="AK17" s="1271"/>
      <c r="AL17" s="1271"/>
      <c r="AM17" s="1271"/>
      <c r="AN17" s="1271"/>
      <c r="AO17" s="1271"/>
      <c r="AP17" s="1271"/>
      <c r="AQ17" s="1271"/>
      <c r="AR17" s="1271"/>
      <c r="AS17" s="1271"/>
      <c r="AT17" s="1271"/>
      <c r="AU17" s="1271"/>
      <c r="AV17" s="1271"/>
      <c r="AW17" s="1271"/>
      <c r="AX17" s="1271"/>
      <c r="AY17" s="1271"/>
      <c r="AZ17" s="1271"/>
      <c r="BA17" s="1271"/>
      <c r="BB17" s="1271"/>
      <c r="BC17" s="1271"/>
      <c r="BD17" s="1271"/>
      <c r="BE17" s="1271"/>
      <c r="BF17" s="1271"/>
      <c r="BG17" s="1271"/>
      <c r="BH17" s="1271"/>
      <c r="BI17" s="1271"/>
      <c r="BJ17" s="1271"/>
      <c r="BK17" s="1271"/>
      <c r="BL17" s="1271"/>
      <c r="BM17" s="1271"/>
      <c r="BN17" s="1271"/>
      <c r="BO17" s="1271"/>
      <c r="BP17" s="1271"/>
      <c r="BQ17" s="1271"/>
      <c r="BR17" s="1271"/>
      <c r="BS17" s="1271"/>
      <c r="BT17" s="1271"/>
      <c r="BU17" s="1271"/>
      <c r="BV17" s="1271"/>
      <c r="BW17" s="1271"/>
      <c r="BX17" s="1271"/>
      <c r="BY17" s="1271"/>
      <c r="BZ17" s="1271"/>
      <c r="CA17" s="1271"/>
      <c r="CB17" s="1271"/>
      <c r="CC17" s="1271"/>
      <c r="CD17" s="1271"/>
      <c r="CE17" s="1271"/>
      <c r="CF17" s="1271"/>
      <c r="CG17" s="1271"/>
      <c r="CH17" s="1271"/>
      <c r="CI17" s="1271"/>
      <c r="CJ17" s="1271"/>
      <c r="CK17" s="1271"/>
      <c r="CL17" s="1271"/>
      <c r="CM17" s="1271"/>
      <c r="CN17" s="1271"/>
      <c r="CO17" s="1271"/>
      <c r="CP17" s="1271"/>
      <c r="CQ17" s="1271"/>
      <c r="CR17" s="1271"/>
      <c r="CS17" s="1271"/>
      <c r="CT17" s="1271"/>
      <c r="CU17" s="1271"/>
      <c r="CV17" s="1271"/>
      <c r="CW17" s="1271"/>
      <c r="CX17" s="1271"/>
      <c r="CY17" s="1271"/>
      <c r="CZ17" s="1271"/>
      <c r="DA17" s="1271"/>
      <c r="DB17" s="1271"/>
      <c r="DC17" s="1271"/>
      <c r="DD17" s="1271"/>
      <c r="DE17" s="1271"/>
    </row>
    <row r="18" spans="1:109" s="259" customFormat="1" ht="13.2" x14ac:dyDescent="0.2">
      <c r="A18" s="1216"/>
      <c r="B18" s="1271"/>
      <c r="C18" s="1271"/>
      <c r="D18" s="1271"/>
      <c r="E18" s="1271"/>
      <c r="F18" s="1271"/>
      <c r="G18" s="1271"/>
      <c r="H18" s="1271"/>
      <c r="I18" s="1271"/>
      <c r="J18" s="1271"/>
      <c r="K18" s="1271"/>
      <c r="L18" s="1271"/>
      <c r="M18" s="1271"/>
      <c r="N18" s="1271"/>
      <c r="O18" s="1271"/>
      <c r="P18" s="1271"/>
      <c r="Q18" s="1271"/>
      <c r="R18" s="1271"/>
      <c r="S18" s="1271"/>
      <c r="T18" s="1271"/>
      <c r="U18" s="1271"/>
      <c r="V18" s="1271"/>
      <c r="W18" s="1271"/>
      <c r="X18" s="1271"/>
      <c r="Y18" s="1271"/>
      <c r="Z18" s="1271"/>
      <c r="AA18" s="1271"/>
      <c r="AB18" s="1271"/>
      <c r="AC18" s="1271"/>
      <c r="AD18" s="1271"/>
      <c r="AE18" s="1271"/>
      <c r="AF18" s="1271"/>
      <c r="AG18" s="1271"/>
      <c r="AH18" s="1271"/>
      <c r="AI18" s="1271"/>
      <c r="AJ18" s="1271"/>
      <c r="AK18" s="1271"/>
      <c r="AL18" s="1271"/>
      <c r="AM18" s="1271"/>
      <c r="AN18" s="1271"/>
      <c r="AO18" s="1271"/>
      <c r="AP18" s="1271"/>
      <c r="AQ18" s="1271"/>
      <c r="AR18" s="1271"/>
      <c r="AS18" s="1271"/>
      <c r="AT18" s="1271"/>
      <c r="AU18" s="1271"/>
      <c r="AV18" s="1271"/>
      <c r="AW18" s="1271"/>
      <c r="AX18" s="1271"/>
      <c r="AY18" s="1271"/>
      <c r="AZ18" s="1271"/>
      <c r="BA18" s="1271"/>
      <c r="BB18" s="1271"/>
      <c r="BC18" s="1271"/>
      <c r="BD18" s="1271"/>
      <c r="BE18" s="1271"/>
      <c r="BF18" s="1271"/>
      <c r="BG18" s="1271"/>
      <c r="BH18" s="1271"/>
      <c r="BI18" s="1271"/>
      <c r="BJ18" s="1271"/>
      <c r="BK18" s="1271"/>
      <c r="BL18" s="1271"/>
      <c r="BM18" s="1271"/>
      <c r="BN18" s="1271"/>
      <c r="BO18" s="1271"/>
      <c r="BP18" s="1271"/>
      <c r="BQ18" s="1271"/>
      <c r="BR18" s="1271"/>
      <c r="BS18" s="1271"/>
      <c r="BT18" s="1271"/>
      <c r="BU18" s="1271"/>
      <c r="BV18" s="1271"/>
      <c r="BW18" s="1271"/>
      <c r="BX18" s="1271"/>
      <c r="BY18" s="1271"/>
      <c r="BZ18" s="1271"/>
      <c r="CA18" s="1271"/>
      <c r="CB18" s="1271"/>
      <c r="CC18" s="1271"/>
      <c r="CD18" s="1271"/>
      <c r="CE18" s="1271"/>
      <c r="CF18" s="1271"/>
      <c r="CG18" s="1271"/>
      <c r="CH18" s="1271"/>
      <c r="CI18" s="1271"/>
      <c r="CJ18" s="1271"/>
      <c r="CK18" s="1271"/>
      <c r="CL18" s="1271"/>
      <c r="CM18" s="1271"/>
      <c r="CN18" s="1271"/>
      <c r="CO18" s="1271"/>
      <c r="CP18" s="1271"/>
      <c r="CQ18" s="1271"/>
      <c r="CR18" s="1271"/>
      <c r="CS18" s="1271"/>
      <c r="CT18" s="1271"/>
      <c r="CU18" s="1271"/>
      <c r="CV18" s="1271"/>
      <c r="CW18" s="1271"/>
      <c r="CX18" s="1271"/>
      <c r="CY18" s="1271"/>
      <c r="CZ18" s="1271"/>
      <c r="DA18" s="1271"/>
      <c r="DB18" s="1271"/>
      <c r="DC18" s="1271"/>
      <c r="DD18" s="1271"/>
      <c r="DE18" s="1271"/>
    </row>
    <row r="19" spans="1:109" ht="13.2" x14ac:dyDescent="0.2">
      <c r="DD19" s="1216"/>
      <c r="DE19" s="1216"/>
    </row>
    <row r="20" spans="1:109" ht="13.2" x14ac:dyDescent="0.2">
      <c r="DD20" s="1216"/>
      <c r="DE20" s="1216"/>
    </row>
    <row r="21" spans="1:109" ht="17.25" customHeight="1" x14ac:dyDescent="0.2">
      <c r="B21" s="1270"/>
      <c r="C21" s="1267"/>
      <c r="D21" s="1267"/>
      <c r="E21" s="1267"/>
      <c r="F21" s="1267"/>
      <c r="G21" s="1267"/>
      <c r="H21" s="1267"/>
      <c r="I21" s="1267"/>
      <c r="J21" s="1267"/>
      <c r="K21" s="1267"/>
      <c r="L21" s="1267"/>
      <c r="M21" s="1267"/>
      <c r="N21" s="1269"/>
      <c r="O21" s="1267"/>
      <c r="P21" s="1267"/>
      <c r="Q21" s="1267"/>
      <c r="R21" s="1267"/>
      <c r="S21" s="1267"/>
      <c r="T21" s="1267"/>
      <c r="U21" s="1267"/>
      <c r="V21" s="1267"/>
      <c r="W21" s="1267"/>
      <c r="X21" s="1267"/>
      <c r="Y21" s="1267"/>
      <c r="Z21" s="1267"/>
      <c r="AA21" s="1267"/>
      <c r="AB21" s="1267"/>
      <c r="AC21" s="1267"/>
      <c r="AD21" s="1267"/>
      <c r="AE21" s="1267"/>
      <c r="AF21" s="1267"/>
      <c r="AG21" s="1267"/>
      <c r="AH21" s="1267"/>
      <c r="AI21" s="1267"/>
      <c r="AJ21" s="1267"/>
      <c r="AK21" s="1267"/>
      <c r="AL21" s="1267"/>
      <c r="AM21" s="1267"/>
      <c r="AN21" s="1267"/>
      <c r="AO21" s="1267"/>
      <c r="AP21" s="1267"/>
      <c r="AQ21" s="1267"/>
      <c r="AR21" s="1267"/>
      <c r="AS21" s="1267"/>
      <c r="AT21" s="1269"/>
      <c r="AU21" s="1267"/>
      <c r="AV21" s="1267"/>
      <c r="AW21" s="1267"/>
      <c r="AX21" s="1267"/>
      <c r="AY21" s="1267"/>
      <c r="AZ21" s="1267"/>
      <c r="BA21" s="1267"/>
      <c r="BB21" s="1267"/>
      <c r="BC21" s="1267"/>
      <c r="BD21" s="1267"/>
      <c r="BE21" s="1267"/>
      <c r="BF21" s="1269"/>
      <c r="BG21" s="1267"/>
      <c r="BH21" s="1267"/>
      <c r="BI21" s="1267"/>
      <c r="BJ21" s="1267"/>
      <c r="BK21" s="1267"/>
      <c r="BL21" s="1267"/>
      <c r="BM21" s="1267"/>
      <c r="BN21" s="1267"/>
      <c r="BO21" s="1267"/>
      <c r="BP21" s="1267"/>
      <c r="BQ21" s="1267"/>
      <c r="BR21" s="1269"/>
      <c r="BS21" s="1267"/>
      <c r="BT21" s="1267"/>
      <c r="BU21" s="1267"/>
      <c r="BV21" s="1267"/>
      <c r="BW21" s="1267"/>
      <c r="BX21" s="1267"/>
      <c r="BY21" s="1267"/>
      <c r="BZ21" s="1267"/>
      <c r="CA21" s="1267"/>
      <c r="CB21" s="1267"/>
      <c r="CC21" s="1267"/>
      <c r="CD21" s="1269"/>
      <c r="CE21" s="1267"/>
      <c r="CF21" s="1267"/>
      <c r="CG21" s="1267"/>
      <c r="CH21" s="1267"/>
      <c r="CI21" s="1267"/>
      <c r="CJ21" s="1267"/>
      <c r="CK21" s="1267"/>
      <c r="CL21" s="1267"/>
      <c r="CM21" s="1267"/>
      <c r="CN21" s="1267"/>
      <c r="CO21" s="1267"/>
      <c r="CP21" s="1269"/>
      <c r="CQ21" s="1267"/>
      <c r="CR21" s="1267"/>
      <c r="CS21" s="1267"/>
      <c r="CT21" s="1267"/>
      <c r="CU21" s="1267"/>
      <c r="CV21" s="1267"/>
      <c r="CW21" s="1267"/>
      <c r="CX21" s="1267"/>
      <c r="CY21" s="1267"/>
      <c r="CZ21" s="1267"/>
      <c r="DA21" s="1267"/>
      <c r="DB21" s="1269"/>
      <c r="DC21" s="1267"/>
      <c r="DD21" s="1266"/>
      <c r="DE21" s="1216"/>
    </row>
    <row r="22" spans="1:109" ht="17.25" customHeight="1" x14ac:dyDescent="0.2">
      <c r="B22" s="1217"/>
    </row>
    <row r="23" spans="1:109" ht="13.2" x14ac:dyDescent="0.2">
      <c r="B23" s="1217"/>
    </row>
    <row r="24" spans="1:109" ht="13.2" x14ac:dyDescent="0.2">
      <c r="B24" s="1217"/>
    </row>
    <row r="25" spans="1:109" ht="13.2" x14ac:dyDescent="0.2">
      <c r="B25" s="1217"/>
    </row>
    <row r="26" spans="1:109" ht="13.2" x14ac:dyDescent="0.2">
      <c r="B26" s="1217"/>
    </row>
    <row r="27" spans="1:109" ht="13.2" x14ac:dyDescent="0.2">
      <c r="B27" s="1217"/>
    </row>
    <row r="28" spans="1:109" ht="13.2" x14ac:dyDescent="0.2">
      <c r="B28" s="1217"/>
    </row>
    <row r="29" spans="1:109" ht="13.2" x14ac:dyDescent="0.2">
      <c r="B29" s="1217"/>
    </row>
    <row r="30" spans="1:109" ht="13.2" x14ac:dyDescent="0.2">
      <c r="B30" s="1217"/>
    </row>
    <row r="31" spans="1:109" ht="13.2" x14ac:dyDescent="0.2">
      <c r="B31" s="1217"/>
    </row>
    <row r="32" spans="1:109" ht="13.2" x14ac:dyDescent="0.2">
      <c r="B32" s="1217"/>
    </row>
    <row r="33" spans="2:109" ht="13.2" x14ac:dyDescent="0.2">
      <c r="B33" s="1217"/>
    </row>
    <row r="34" spans="2:109" ht="13.2" x14ac:dyDescent="0.2">
      <c r="B34" s="1217"/>
    </row>
    <row r="35" spans="2:109" ht="13.2" x14ac:dyDescent="0.2">
      <c r="B35" s="1217"/>
    </row>
    <row r="36" spans="2:109" ht="13.2" x14ac:dyDescent="0.2">
      <c r="B36" s="1217"/>
    </row>
    <row r="37" spans="2:109" ht="13.2" x14ac:dyDescent="0.2">
      <c r="B37" s="1217"/>
    </row>
    <row r="38" spans="2:109" ht="13.2" x14ac:dyDescent="0.2">
      <c r="B38" s="1217"/>
    </row>
    <row r="39" spans="2:109" ht="13.2" x14ac:dyDescent="0.2">
      <c r="B39" s="1221"/>
      <c r="C39" s="1220"/>
      <c r="D39" s="1220"/>
      <c r="E39" s="1220"/>
      <c r="F39" s="1220"/>
      <c r="G39" s="1220"/>
      <c r="H39" s="1220"/>
      <c r="I39" s="1220"/>
      <c r="J39" s="1220"/>
      <c r="K39" s="1220"/>
      <c r="L39" s="1220"/>
      <c r="M39" s="1220"/>
      <c r="N39" s="1220"/>
      <c r="O39" s="1220"/>
      <c r="P39" s="1220"/>
      <c r="Q39" s="1220"/>
      <c r="R39" s="1220"/>
      <c r="S39" s="1220"/>
      <c r="T39" s="1220"/>
      <c r="U39" s="1220"/>
      <c r="V39" s="1220"/>
      <c r="W39" s="1220"/>
      <c r="X39" s="1220"/>
      <c r="Y39" s="1220"/>
      <c r="Z39" s="1220"/>
      <c r="AA39" s="1220"/>
      <c r="AB39" s="1220"/>
      <c r="AC39" s="1220"/>
      <c r="AD39" s="1220"/>
      <c r="AE39" s="1220"/>
      <c r="AF39" s="1220"/>
      <c r="AG39" s="1220"/>
      <c r="AH39" s="1220"/>
      <c r="AI39" s="1220"/>
      <c r="AJ39" s="1220"/>
      <c r="AK39" s="1220"/>
      <c r="AL39" s="1220"/>
      <c r="AM39" s="1220"/>
      <c r="AN39" s="1220"/>
      <c r="AO39" s="1220"/>
      <c r="AP39" s="1220"/>
      <c r="AQ39" s="1220"/>
      <c r="AR39" s="1220"/>
      <c r="AS39" s="1220"/>
      <c r="AT39" s="1220"/>
      <c r="AU39" s="1220"/>
      <c r="AV39" s="1220"/>
      <c r="AW39" s="1220"/>
      <c r="AX39" s="1220"/>
      <c r="AY39" s="1220"/>
      <c r="AZ39" s="1220"/>
      <c r="BA39" s="1220"/>
      <c r="BB39" s="1220"/>
      <c r="BC39" s="1220"/>
      <c r="BD39" s="1220"/>
      <c r="BE39" s="1220"/>
      <c r="BF39" s="1220"/>
      <c r="BG39" s="1220"/>
      <c r="BH39" s="1220"/>
      <c r="BI39" s="1220"/>
      <c r="BJ39" s="1220"/>
      <c r="BK39" s="1220"/>
      <c r="BL39" s="1220"/>
      <c r="BM39" s="1220"/>
      <c r="BN39" s="1220"/>
      <c r="BO39" s="1220"/>
      <c r="BP39" s="1220"/>
      <c r="BQ39" s="1220"/>
      <c r="BR39" s="1220"/>
      <c r="BS39" s="1220"/>
      <c r="BT39" s="1220"/>
      <c r="BU39" s="1220"/>
      <c r="BV39" s="1220"/>
      <c r="BW39" s="1220"/>
      <c r="BX39" s="1220"/>
      <c r="BY39" s="1220"/>
      <c r="BZ39" s="1220"/>
      <c r="CA39" s="1220"/>
      <c r="CB39" s="1220"/>
      <c r="CC39" s="1220"/>
      <c r="CD39" s="1220"/>
      <c r="CE39" s="1220"/>
      <c r="CF39" s="1220"/>
      <c r="CG39" s="1220"/>
      <c r="CH39" s="1220"/>
      <c r="CI39" s="1220"/>
      <c r="CJ39" s="1220"/>
      <c r="CK39" s="1220"/>
      <c r="CL39" s="1220"/>
      <c r="CM39" s="1220"/>
      <c r="CN39" s="1220"/>
      <c r="CO39" s="1220"/>
      <c r="CP39" s="1220"/>
      <c r="CQ39" s="1220"/>
      <c r="CR39" s="1220"/>
      <c r="CS39" s="1220"/>
      <c r="CT39" s="1220"/>
      <c r="CU39" s="1220"/>
      <c r="CV39" s="1220"/>
      <c r="CW39" s="1220"/>
      <c r="CX39" s="1220"/>
      <c r="CY39" s="1220"/>
      <c r="CZ39" s="1220"/>
      <c r="DA39" s="1220"/>
      <c r="DB39" s="1220"/>
      <c r="DC39" s="1220"/>
      <c r="DD39" s="1219"/>
    </row>
    <row r="40" spans="2:109" ht="13.2" x14ac:dyDescent="0.2">
      <c r="B40" s="1257"/>
      <c r="DD40" s="1257"/>
      <c r="DE40" s="1216"/>
    </row>
    <row r="41" spans="2:109" ht="16.2" x14ac:dyDescent="0.2">
      <c r="B41" s="1268" t="s">
        <v>570</v>
      </c>
      <c r="C41" s="1267"/>
      <c r="D41" s="1267"/>
      <c r="E41" s="1267"/>
      <c r="F41" s="1267"/>
      <c r="G41" s="1267"/>
      <c r="H41" s="1267"/>
      <c r="I41" s="1267"/>
      <c r="J41" s="1267"/>
      <c r="K41" s="1267"/>
      <c r="L41" s="1267"/>
      <c r="M41" s="1267"/>
      <c r="N41" s="1267"/>
      <c r="O41" s="1267"/>
      <c r="P41" s="1267"/>
      <c r="Q41" s="1267"/>
      <c r="R41" s="1267"/>
      <c r="S41" s="1267"/>
      <c r="T41" s="1267"/>
      <c r="U41" s="1267"/>
      <c r="V41" s="1267"/>
      <c r="W41" s="1267"/>
      <c r="X41" s="1267"/>
      <c r="Y41" s="1267"/>
      <c r="Z41" s="1267"/>
      <c r="AA41" s="1267"/>
      <c r="AB41" s="1267"/>
      <c r="AC41" s="1267"/>
      <c r="AD41" s="1267"/>
      <c r="AE41" s="1267"/>
      <c r="AF41" s="1267"/>
      <c r="AG41" s="1267"/>
      <c r="AH41" s="1267"/>
      <c r="AI41" s="1267"/>
      <c r="AJ41" s="1267"/>
      <c r="AK41" s="1267"/>
      <c r="AL41" s="1267"/>
      <c r="AM41" s="1267"/>
      <c r="AN41" s="1267"/>
      <c r="AO41" s="1267"/>
      <c r="AP41" s="1267"/>
      <c r="AQ41" s="1267"/>
      <c r="AR41" s="1267"/>
      <c r="AS41" s="1267"/>
      <c r="AT41" s="1267"/>
      <c r="AU41" s="1267"/>
      <c r="AV41" s="1267"/>
      <c r="AW41" s="1267"/>
      <c r="AX41" s="1267"/>
      <c r="AY41" s="1267"/>
      <c r="AZ41" s="1267"/>
      <c r="BA41" s="1267"/>
      <c r="BB41" s="1267"/>
      <c r="BC41" s="1267"/>
      <c r="BD41" s="1267"/>
      <c r="BE41" s="1267"/>
      <c r="BF41" s="1267"/>
      <c r="BG41" s="1267"/>
      <c r="BH41" s="1267"/>
      <c r="BI41" s="1267"/>
      <c r="BJ41" s="1267"/>
      <c r="BK41" s="1267"/>
      <c r="BL41" s="1267"/>
      <c r="BM41" s="1267"/>
      <c r="BN41" s="1267"/>
      <c r="BO41" s="1267"/>
      <c r="BP41" s="1267"/>
      <c r="BQ41" s="1267"/>
      <c r="BR41" s="1267"/>
      <c r="BS41" s="1267"/>
      <c r="BT41" s="1267"/>
      <c r="BU41" s="1267"/>
      <c r="BV41" s="1267"/>
      <c r="BW41" s="1267"/>
      <c r="BX41" s="1267"/>
      <c r="BY41" s="1267"/>
      <c r="BZ41" s="1267"/>
      <c r="CA41" s="1267"/>
      <c r="CB41" s="1267"/>
      <c r="CC41" s="1267"/>
      <c r="CD41" s="1267"/>
      <c r="CE41" s="1267"/>
      <c r="CF41" s="1267"/>
      <c r="CG41" s="1267"/>
      <c r="CH41" s="1267"/>
      <c r="CI41" s="1267"/>
      <c r="CJ41" s="1267"/>
      <c r="CK41" s="1267"/>
      <c r="CL41" s="1267"/>
      <c r="CM41" s="1267"/>
      <c r="CN41" s="1267"/>
      <c r="CO41" s="1267"/>
      <c r="CP41" s="1267"/>
      <c r="CQ41" s="1267"/>
      <c r="CR41" s="1267"/>
      <c r="CS41" s="1267"/>
      <c r="CT41" s="1267"/>
      <c r="CU41" s="1267"/>
      <c r="CV41" s="1267"/>
      <c r="CW41" s="1267"/>
      <c r="CX41" s="1267"/>
      <c r="CY41" s="1267"/>
      <c r="CZ41" s="1267"/>
      <c r="DA41" s="1267"/>
      <c r="DB41" s="1267"/>
      <c r="DC41" s="1267"/>
      <c r="DD41" s="1266"/>
    </row>
    <row r="42" spans="2:109" ht="13.2" x14ac:dyDescent="0.2">
      <c r="B42" s="1217"/>
      <c r="G42" s="1253"/>
      <c r="I42" s="1252"/>
      <c r="J42" s="1252"/>
      <c r="K42" s="1252"/>
      <c r="AM42" s="1253"/>
      <c r="AN42" s="1253" t="s">
        <v>566</v>
      </c>
      <c r="AP42" s="1252"/>
      <c r="AQ42" s="1252"/>
      <c r="AR42" s="1252"/>
      <c r="AY42" s="1253"/>
      <c r="BA42" s="1252"/>
      <c r="BB42" s="1252"/>
      <c r="BC42" s="1252"/>
      <c r="BK42" s="1253"/>
      <c r="BM42" s="1252"/>
      <c r="BN42" s="1252"/>
      <c r="BO42" s="1252"/>
      <c r="BW42" s="1253"/>
      <c r="BY42" s="1252"/>
      <c r="BZ42" s="1252"/>
      <c r="CA42" s="1252"/>
      <c r="CI42" s="1253"/>
      <c r="CK42" s="1252"/>
      <c r="CL42" s="1252"/>
      <c r="CM42" s="1252"/>
      <c r="CU42" s="1253"/>
      <c r="CW42" s="1252"/>
      <c r="CX42" s="1252"/>
      <c r="CY42" s="1252"/>
    </row>
    <row r="43" spans="2:109" ht="13.5" customHeight="1" x14ac:dyDescent="0.2">
      <c r="B43" s="1217"/>
      <c r="AN43" s="1251" t="s">
        <v>569</v>
      </c>
      <c r="AO43" s="1250"/>
      <c r="AP43" s="1250"/>
      <c r="AQ43" s="1250"/>
      <c r="AR43" s="1250"/>
      <c r="AS43" s="1250"/>
      <c r="AT43" s="1250"/>
      <c r="AU43" s="1250"/>
      <c r="AV43" s="1250"/>
      <c r="AW43" s="1250"/>
      <c r="AX43" s="1250"/>
      <c r="AY43" s="1250"/>
      <c r="AZ43" s="1250"/>
      <c r="BA43" s="1250"/>
      <c r="BB43" s="1250"/>
      <c r="BC43" s="1250"/>
      <c r="BD43" s="1250"/>
      <c r="BE43" s="1250"/>
      <c r="BF43" s="1250"/>
      <c r="BG43" s="1250"/>
      <c r="BH43" s="1250"/>
      <c r="BI43" s="1250"/>
      <c r="BJ43" s="1250"/>
      <c r="BK43" s="1250"/>
      <c r="BL43" s="1250"/>
      <c r="BM43" s="1250"/>
      <c r="BN43" s="1250"/>
      <c r="BO43" s="1250"/>
      <c r="BP43" s="1250"/>
      <c r="BQ43" s="1250"/>
      <c r="BR43" s="1250"/>
      <c r="BS43" s="1250"/>
      <c r="BT43" s="1250"/>
      <c r="BU43" s="1250"/>
      <c r="BV43" s="1250"/>
      <c r="BW43" s="1250"/>
      <c r="BX43" s="1250"/>
      <c r="BY43" s="1250"/>
      <c r="BZ43" s="1250"/>
      <c r="CA43" s="1250"/>
      <c r="CB43" s="1250"/>
      <c r="CC43" s="1250"/>
      <c r="CD43" s="1250"/>
      <c r="CE43" s="1250"/>
      <c r="CF43" s="1250"/>
      <c r="CG43" s="1250"/>
      <c r="CH43" s="1250"/>
      <c r="CI43" s="1250"/>
      <c r="CJ43" s="1250"/>
      <c r="CK43" s="1250"/>
      <c r="CL43" s="1250"/>
      <c r="CM43" s="1250"/>
      <c r="CN43" s="1250"/>
      <c r="CO43" s="1250"/>
      <c r="CP43" s="1250"/>
      <c r="CQ43" s="1250"/>
      <c r="CR43" s="1250"/>
      <c r="CS43" s="1250"/>
      <c r="CT43" s="1250"/>
      <c r="CU43" s="1250"/>
      <c r="CV43" s="1250"/>
      <c r="CW43" s="1250"/>
      <c r="CX43" s="1250"/>
      <c r="CY43" s="1250"/>
      <c r="CZ43" s="1250"/>
      <c r="DA43" s="1250"/>
      <c r="DB43" s="1250"/>
      <c r="DC43" s="1249"/>
    </row>
    <row r="44" spans="2:109" ht="13.2" x14ac:dyDescent="0.2">
      <c r="B44" s="1217"/>
      <c r="AN44" s="1248"/>
      <c r="AO44" s="1247"/>
      <c r="AP44" s="1247"/>
      <c r="AQ44" s="1247"/>
      <c r="AR44" s="1247"/>
      <c r="AS44" s="1247"/>
      <c r="AT44" s="1247"/>
      <c r="AU44" s="1247"/>
      <c r="AV44" s="1247"/>
      <c r="AW44" s="1247"/>
      <c r="AX44" s="1247"/>
      <c r="AY44" s="1247"/>
      <c r="AZ44" s="1247"/>
      <c r="BA44" s="1247"/>
      <c r="BB44" s="1247"/>
      <c r="BC44" s="1247"/>
      <c r="BD44" s="1247"/>
      <c r="BE44" s="1247"/>
      <c r="BF44" s="1247"/>
      <c r="BG44" s="1247"/>
      <c r="BH44" s="1247"/>
      <c r="BI44" s="1247"/>
      <c r="BJ44" s="1247"/>
      <c r="BK44" s="1247"/>
      <c r="BL44" s="1247"/>
      <c r="BM44" s="1247"/>
      <c r="BN44" s="1247"/>
      <c r="BO44" s="1247"/>
      <c r="BP44" s="1247"/>
      <c r="BQ44" s="1247"/>
      <c r="BR44" s="1247"/>
      <c r="BS44" s="1247"/>
      <c r="BT44" s="1247"/>
      <c r="BU44" s="1247"/>
      <c r="BV44" s="1247"/>
      <c r="BW44" s="1247"/>
      <c r="BX44" s="1247"/>
      <c r="BY44" s="1247"/>
      <c r="BZ44" s="1247"/>
      <c r="CA44" s="1247"/>
      <c r="CB44" s="1247"/>
      <c r="CC44" s="1247"/>
      <c r="CD44" s="1247"/>
      <c r="CE44" s="1247"/>
      <c r="CF44" s="1247"/>
      <c r="CG44" s="1247"/>
      <c r="CH44" s="1247"/>
      <c r="CI44" s="1247"/>
      <c r="CJ44" s="1247"/>
      <c r="CK44" s="1247"/>
      <c r="CL44" s="1247"/>
      <c r="CM44" s="1247"/>
      <c r="CN44" s="1247"/>
      <c r="CO44" s="1247"/>
      <c r="CP44" s="1247"/>
      <c r="CQ44" s="1247"/>
      <c r="CR44" s="1247"/>
      <c r="CS44" s="1247"/>
      <c r="CT44" s="1247"/>
      <c r="CU44" s="1247"/>
      <c r="CV44" s="1247"/>
      <c r="CW44" s="1247"/>
      <c r="CX44" s="1247"/>
      <c r="CY44" s="1247"/>
      <c r="CZ44" s="1247"/>
      <c r="DA44" s="1247"/>
      <c r="DB44" s="1247"/>
      <c r="DC44" s="1246"/>
    </row>
    <row r="45" spans="2:109" ht="13.2" x14ac:dyDescent="0.2">
      <c r="B45" s="1217"/>
      <c r="AN45" s="1248"/>
      <c r="AO45" s="1247"/>
      <c r="AP45" s="1247"/>
      <c r="AQ45" s="1247"/>
      <c r="AR45" s="1247"/>
      <c r="AS45" s="1247"/>
      <c r="AT45" s="1247"/>
      <c r="AU45" s="1247"/>
      <c r="AV45" s="1247"/>
      <c r="AW45" s="1247"/>
      <c r="AX45" s="1247"/>
      <c r="AY45" s="1247"/>
      <c r="AZ45" s="1247"/>
      <c r="BA45" s="1247"/>
      <c r="BB45" s="1247"/>
      <c r="BC45" s="1247"/>
      <c r="BD45" s="1247"/>
      <c r="BE45" s="1247"/>
      <c r="BF45" s="1247"/>
      <c r="BG45" s="1247"/>
      <c r="BH45" s="1247"/>
      <c r="BI45" s="1247"/>
      <c r="BJ45" s="1247"/>
      <c r="BK45" s="1247"/>
      <c r="BL45" s="1247"/>
      <c r="BM45" s="1247"/>
      <c r="BN45" s="1247"/>
      <c r="BO45" s="1247"/>
      <c r="BP45" s="1247"/>
      <c r="BQ45" s="1247"/>
      <c r="BR45" s="1247"/>
      <c r="BS45" s="1247"/>
      <c r="BT45" s="1247"/>
      <c r="BU45" s="1247"/>
      <c r="BV45" s="1247"/>
      <c r="BW45" s="1247"/>
      <c r="BX45" s="1247"/>
      <c r="BY45" s="1247"/>
      <c r="BZ45" s="1247"/>
      <c r="CA45" s="1247"/>
      <c r="CB45" s="1247"/>
      <c r="CC45" s="1247"/>
      <c r="CD45" s="1247"/>
      <c r="CE45" s="1247"/>
      <c r="CF45" s="1247"/>
      <c r="CG45" s="1247"/>
      <c r="CH45" s="1247"/>
      <c r="CI45" s="1247"/>
      <c r="CJ45" s="1247"/>
      <c r="CK45" s="1247"/>
      <c r="CL45" s="1247"/>
      <c r="CM45" s="1247"/>
      <c r="CN45" s="1247"/>
      <c r="CO45" s="1247"/>
      <c r="CP45" s="1247"/>
      <c r="CQ45" s="1247"/>
      <c r="CR45" s="1247"/>
      <c r="CS45" s="1247"/>
      <c r="CT45" s="1247"/>
      <c r="CU45" s="1247"/>
      <c r="CV45" s="1247"/>
      <c r="CW45" s="1247"/>
      <c r="CX45" s="1247"/>
      <c r="CY45" s="1247"/>
      <c r="CZ45" s="1247"/>
      <c r="DA45" s="1247"/>
      <c r="DB45" s="1247"/>
      <c r="DC45" s="1246"/>
    </row>
    <row r="46" spans="2:109" ht="13.2" x14ac:dyDescent="0.2">
      <c r="B46" s="1217"/>
      <c r="AN46" s="1248"/>
      <c r="AO46" s="1247"/>
      <c r="AP46" s="1247"/>
      <c r="AQ46" s="1247"/>
      <c r="AR46" s="1247"/>
      <c r="AS46" s="1247"/>
      <c r="AT46" s="1247"/>
      <c r="AU46" s="1247"/>
      <c r="AV46" s="1247"/>
      <c r="AW46" s="1247"/>
      <c r="AX46" s="1247"/>
      <c r="AY46" s="1247"/>
      <c r="AZ46" s="1247"/>
      <c r="BA46" s="1247"/>
      <c r="BB46" s="1247"/>
      <c r="BC46" s="1247"/>
      <c r="BD46" s="1247"/>
      <c r="BE46" s="1247"/>
      <c r="BF46" s="1247"/>
      <c r="BG46" s="1247"/>
      <c r="BH46" s="1247"/>
      <c r="BI46" s="1247"/>
      <c r="BJ46" s="1247"/>
      <c r="BK46" s="1247"/>
      <c r="BL46" s="1247"/>
      <c r="BM46" s="1247"/>
      <c r="BN46" s="1247"/>
      <c r="BO46" s="1247"/>
      <c r="BP46" s="1247"/>
      <c r="BQ46" s="1247"/>
      <c r="BR46" s="1247"/>
      <c r="BS46" s="1247"/>
      <c r="BT46" s="1247"/>
      <c r="BU46" s="1247"/>
      <c r="BV46" s="1247"/>
      <c r="BW46" s="1247"/>
      <c r="BX46" s="1247"/>
      <c r="BY46" s="1247"/>
      <c r="BZ46" s="1247"/>
      <c r="CA46" s="1247"/>
      <c r="CB46" s="1247"/>
      <c r="CC46" s="1247"/>
      <c r="CD46" s="1247"/>
      <c r="CE46" s="1247"/>
      <c r="CF46" s="1247"/>
      <c r="CG46" s="1247"/>
      <c r="CH46" s="1247"/>
      <c r="CI46" s="1247"/>
      <c r="CJ46" s="1247"/>
      <c r="CK46" s="1247"/>
      <c r="CL46" s="1247"/>
      <c r="CM46" s="1247"/>
      <c r="CN46" s="1247"/>
      <c r="CO46" s="1247"/>
      <c r="CP46" s="1247"/>
      <c r="CQ46" s="1247"/>
      <c r="CR46" s="1247"/>
      <c r="CS46" s="1247"/>
      <c r="CT46" s="1247"/>
      <c r="CU46" s="1247"/>
      <c r="CV46" s="1247"/>
      <c r="CW46" s="1247"/>
      <c r="CX46" s="1247"/>
      <c r="CY46" s="1247"/>
      <c r="CZ46" s="1247"/>
      <c r="DA46" s="1247"/>
      <c r="DB46" s="1247"/>
      <c r="DC46" s="1246"/>
    </row>
    <row r="47" spans="2:109" ht="13.2" x14ac:dyDescent="0.2">
      <c r="B47" s="1217"/>
      <c r="AN47" s="1245"/>
      <c r="AO47" s="1244"/>
      <c r="AP47" s="1244"/>
      <c r="AQ47" s="1244"/>
      <c r="AR47" s="1244"/>
      <c r="AS47" s="1244"/>
      <c r="AT47" s="1244"/>
      <c r="AU47" s="1244"/>
      <c r="AV47" s="1244"/>
      <c r="AW47" s="1244"/>
      <c r="AX47" s="1244"/>
      <c r="AY47" s="1244"/>
      <c r="AZ47" s="1244"/>
      <c r="BA47" s="1244"/>
      <c r="BB47" s="1244"/>
      <c r="BC47" s="1244"/>
      <c r="BD47" s="1244"/>
      <c r="BE47" s="1244"/>
      <c r="BF47" s="1244"/>
      <c r="BG47" s="1244"/>
      <c r="BH47" s="1244"/>
      <c r="BI47" s="1244"/>
      <c r="BJ47" s="1244"/>
      <c r="BK47" s="1244"/>
      <c r="BL47" s="1244"/>
      <c r="BM47" s="1244"/>
      <c r="BN47" s="1244"/>
      <c r="BO47" s="1244"/>
      <c r="BP47" s="1244"/>
      <c r="BQ47" s="1244"/>
      <c r="BR47" s="1244"/>
      <c r="BS47" s="1244"/>
      <c r="BT47" s="1244"/>
      <c r="BU47" s="1244"/>
      <c r="BV47" s="1244"/>
      <c r="BW47" s="1244"/>
      <c r="BX47" s="1244"/>
      <c r="BY47" s="1244"/>
      <c r="BZ47" s="1244"/>
      <c r="CA47" s="1244"/>
      <c r="CB47" s="1244"/>
      <c r="CC47" s="1244"/>
      <c r="CD47" s="1244"/>
      <c r="CE47" s="1244"/>
      <c r="CF47" s="1244"/>
      <c r="CG47" s="1244"/>
      <c r="CH47" s="1244"/>
      <c r="CI47" s="1244"/>
      <c r="CJ47" s="1244"/>
      <c r="CK47" s="1244"/>
      <c r="CL47" s="1244"/>
      <c r="CM47" s="1244"/>
      <c r="CN47" s="1244"/>
      <c r="CO47" s="1244"/>
      <c r="CP47" s="1244"/>
      <c r="CQ47" s="1244"/>
      <c r="CR47" s="1244"/>
      <c r="CS47" s="1244"/>
      <c r="CT47" s="1244"/>
      <c r="CU47" s="1244"/>
      <c r="CV47" s="1244"/>
      <c r="CW47" s="1244"/>
      <c r="CX47" s="1244"/>
      <c r="CY47" s="1244"/>
      <c r="CZ47" s="1244"/>
      <c r="DA47" s="1244"/>
      <c r="DB47" s="1244"/>
      <c r="DC47" s="1243"/>
    </row>
    <row r="48" spans="2:109" ht="13.2" x14ac:dyDescent="0.2">
      <c r="B48" s="1217"/>
      <c r="H48" s="1230"/>
      <c r="I48" s="1230"/>
      <c r="J48" s="1230"/>
      <c r="AN48" s="1230"/>
      <c r="AO48" s="1230"/>
      <c r="AP48" s="1230"/>
      <c r="AZ48" s="1230"/>
      <c r="BA48" s="1230"/>
      <c r="BB48" s="1230"/>
      <c r="BL48" s="1230"/>
      <c r="BM48" s="1230"/>
      <c r="BN48" s="1230"/>
      <c r="BX48" s="1230"/>
      <c r="BY48" s="1230"/>
      <c r="BZ48" s="1230"/>
      <c r="CJ48" s="1230"/>
      <c r="CK48" s="1230"/>
      <c r="CL48" s="1230"/>
      <c r="CV48" s="1230"/>
      <c r="CW48" s="1230"/>
      <c r="CX48" s="1230"/>
    </row>
    <row r="49" spans="1:109" ht="13.2" x14ac:dyDescent="0.2">
      <c r="B49" s="1217"/>
      <c r="AN49" s="1216" t="s">
        <v>564</v>
      </c>
    </row>
    <row r="50" spans="1:109" ht="13.2" x14ac:dyDescent="0.2">
      <c r="B50" s="1217"/>
      <c r="G50" s="1228"/>
      <c r="H50" s="1228"/>
      <c r="I50" s="1228"/>
      <c r="J50" s="1228"/>
      <c r="K50" s="1237"/>
      <c r="L50" s="1237"/>
      <c r="M50" s="1236"/>
      <c r="N50" s="1236"/>
      <c r="AN50" s="1235"/>
      <c r="AO50" s="1234"/>
      <c r="AP50" s="1234"/>
      <c r="AQ50" s="1234"/>
      <c r="AR50" s="1234"/>
      <c r="AS50" s="1234"/>
      <c r="AT50" s="1234"/>
      <c r="AU50" s="1234"/>
      <c r="AV50" s="1234"/>
      <c r="AW50" s="1234"/>
      <c r="AX50" s="1234"/>
      <c r="AY50" s="1234"/>
      <c r="AZ50" s="1234"/>
      <c r="BA50" s="1234"/>
      <c r="BB50" s="1234"/>
      <c r="BC50" s="1234"/>
      <c r="BD50" s="1234"/>
      <c r="BE50" s="1234"/>
      <c r="BF50" s="1234"/>
      <c r="BG50" s="1234"/>
      <c r="BH50" s="1234"/>
      <c r="BI50" s="1234"/>
      <c r="BJ50" s="1234"/>
      <c r="BK50" s="1234"/>
      <c r="BL50" s="1234"/>
      <c r="BM50" s="1234"/>
      <c r="BN50" s="1234"/>
      <c r="BO50" s="1233"/>
      <c r="BP50" s="1225" t="s">
        <v>524</v>
      </c>
      <c r="BQ50" s="1225"/>
      <c r="BR50" s="1225"/>
      <c r="BS50" s="1225"/>
      <c r="BT50" s="1225"/>
      <c r="BU50" s="1225"/>
      <c r="BV50" s="1225"/>
      <c r="BW50" s="1225"/>
      <c r="BX50" s="1225" t="s">
        <v>525</v>
      </c>
      <c r="BY50" s="1225"/>
      <c r="BZ50" s="1225"/>
      <c r="CA50" s="1225"/>
      <c r="CB50" s="1225"/>
      <c r="CC50" s="1225"/>
      <c r="CD50" s="1225"/>
      <c r="CE50" s="1225"/>
      <c r="CF50" s="1225" t="s">
        <v>526</v>
      </c>
      <c r="CG50" s="1225"/>
      <c r="CH50" s="1225"/>
      <c r="CI50" s="1225"/>
      <c r="CJ50" s="1225"/>
      <c r="CK50" s="1225"/>
      <c r="CL50" s="1225"/>
      <c r="CM50" s="1225"/>
      <c r="CN50" s="1225" t="s">
        <v>527</v>
      </c>
      <c r="CO50" s="1225"/>
      <c r="CP50" s="1225"/>
      <c r="CQ50" s="1225"/>
      <c r="CR50" s="1225"/>
      <c r="CS50" s="1225"/>
      <c r="CT50" s="1225"/>
      <c r="CU50" s="1225"/>
      <c r="CV50" s="1225" t="s">
        <v>528</v>
      </c>
      <c r="CW50" s="1225"/>
      <c r="CX50" s="1225"/>
      <c r="CY50" s="1225"/>
      <c r="CZ50" s="1225"/>
      <c r="DA50" s="1225"/>
      <c r="DB50" s="1225"/>
      <c r="DC50" s="1225"/>
    </row>
    <row r="51" spans="1:109" ht="13.5" customHeight="1" x14ac:dyDescent="0.2">
      <c r="B51" s="1217"/>
      <c r="G51" s="1232"/>
      <c r="H51" s="1232"/>
      <c r="I51" s="1265"/>
      <c r="J51" s="1265"/>
      <c r="K51" s="1231"/>
      <c r="L51" s="1231"/>
      <c r="M51" s="1231"/>
      <c r="N51" s="1231"/>
      <c r="AM51" s="1230"/>
      <c r="AN51" s="1224" t="s">
        <v>563</v>
      </c>
      <c r="AO51" s="1224"/>
      <c r="AP51" s="1224"/>
      <c r="AQ51" s="1224"/>
      <c r="AR51" s="1224"/>
      <c r="AS51" s="1224"/>
      <c r="AT51" s="1224"/>
      <c r="AU51" s="1224"/>
      <c r="AV51" s="1224"/>
      <c r="AW51" s="1224"/>
      <c r="AX51" s="1224"/>
      <c r="AY51" s="1224"/>
      <c r="AZ51" s="1224"/>
      <c r="BA51" s="1224"/>
      <c r="BB51" s="1224" t="s">
        <v>561</v>
      </c>
      <c r="BC51" s="1224"/>
      <c r="BD51" s="1224"/>
      <c r="BE51" s="1224"/>
      <c r="BF51" s="1224"/>
      <c r="BG51" s="1224"/>
      <c r="BH51" s="1224"/>
      <c r="BI51" s="1224"/>
      <c r="BJ51" s="1224"/>
      <c r="BK51" s="1224"/>
      <c r="BL51" s="1224"/>
      <c r="BM51" s="1224"/>
      <c r="BN51" s="1224"/>
      <c r="BO51" s="1224"/>
      <c r="BP51" s="1223"/>
      <c r="BQ51" s="1223"/>
      <c r="BR51" s="1223"/>
      <c r="BS51" s="1223"/>
      <c r="BT51" s="1223"/>
      <c r="BU51" s="1223"/>
      <c r="BV51" s="1223"/>
      <c r="BW51" s="1223"/>
      <c r="BX51" s="1223"/>
      <c r="BY51" s="1223"/>
      <c r="BZ51" s="1223"/>
      <c r="CA51" s="1223"/>
      <c r="CB51" s="1223"/>
      <c r="CC51" s="1223"/>
      <c r="CD51" s="1223"/>
      <c r="CE51" s="1223"/>
      <c r="CF51" s="1223"/>
      <c r="CG51" s="1223"/>
      <c r="CH51" s="1223"/>
      <c r="CI51" s="1223"/>
      <c r="CJ51" s="1223"/>
      <c r="CK51" s="1223"/>
      <c r="CL51" s="1223"/>
      <c r="CM51" s="1223"/>
      <c r="CN51" s="1223"/>
      <c r="CO51" s="1223"/>
      <c r="CP51" s="1223"/>
      <c r="CQ51" s="1223"/>
      <c r="CR51" s="1223"/>
      <c r="CS51" s="1223"/>
      <c r="CT51" s="1223"/>
      <c r="CU51" s="1223"/>
      <c r="CV51" s="1223"/>
      <c r="CW51" s="1223"/>
      <c r="CX51" s="1223"/>
      <c r="CY51" s="1223"/>
      <c r="CZ51" s="1223"/>
      <c r="DA51" s="1223"/>
      <c r="DB51" s="1223"/>
      <c r="DC51" s="1223"/>
    </row>
    <row r="52" spans="1:109" ht="13.2" x14ac:dyDescent="0.2">
      <c r="B52" s="1217"/>
      <c r="G52" s="1232"/>
      <c r="H52" s="1232"/>
      <c r="I52" s="1265"/>
      <c r="J52" s="1265"/>
      <c r="K52" s="1231"/>
      <c r="L52" s="1231"/>
      <c r="M52" s="1231"/>
      <c r="N52" s="1231"/>
      <c r="AM52" s="1230"/>
      <c r="AN52" s="1224"/>
      <c r="AO52" s="1224"/>
      <c r="AP52" s="1224"/>
      <c r="AQ52" s="1224"/>
      <c r="AR52" s="1224"/>
      <c r="AS52" s="1224"/>
      <c r="AT52" s="1224"/>
      <c r="AU52" s="1224"/>
      <c r="AV52" s="1224"/>
      <c r="AW52" s="1224"/>
      <c r="AX52" s="1224"/>
      <c r="AY52" s="1224"/>
      <c r="AZ52" s="1224"/>
      <c r="BA52" s="1224"/>
      <c r="BB52" s="1224"/>
      <c r="BC52" s="1224"/>
      <c r="BD52" s="1224"/>
      <c r="BE52" s="1224"/>
      <c r="BF52" s="1224"/>
      <c r="BG52" s="1224"/>
      <c r="BH52" s="1224"/>
      <c r="BI52" s="1224"/>
      <c r="BJ52" s="1224"/>
      <c r="BK52" s="1224"/>
      <c r="BL52" s="1224"/>
      <c r="BM52" s="1224"/>
      <c r="BN52" s="1224"/>
      <c r="BO52" s="1224"/>
      <c r="BP52" s="1223"/>
      <c r="BQ52" s="1223"/>
      <c r="BR52" s="1223"/>
      <c r="BS52" s="1223"/>
      <c r="BT52" s="1223"/>
      <c r="BU52" s="1223"/>
      <c r="BV52" s="1223"/>
      <c r="BW52" s="1223"/>
      <c r="BX52" s="1223"/>
      <c r="BY52" s="1223"/>
      <c r="BZ52" s="1223"/>
      <c r="CA52" s="1223"/>
      <c r="CB52" s="1223"/>
      <c r="CC52" s="1223"/>
      <c r="CD52" s="1223"/>
      <c r="CE52" s="1223"/>
      <c r="CF52" s="1223"/>
      <c r="CG52" s="1223"/>
      <c r="CH52" s="1223"/>
      <c r="CI52" s="1223"/>
      <c r="CJ52" s="1223"/>
      <c r="CK52" s="1223"/>
      <c r="CL52" s="1223"/>
      <c r="CM52" s="1223"/>
      <c r="CN52" s="1223"/>
      <c r="CO52" s="1223"/>
      <c r="CP52" s="1223"/>
      <c r="CQ52" s="1223"/>
      <c r="CR52" s="1223"/>
      <c r="CS52" s="1223"/>
      <c r="CT52" s="1223"/>
      <c r="CU52" s="1223"/>
      <c r="CV52" s="1223"/>
      <c r="CW52" s="1223"/>
      <c r="CX52" s="1223"/>
      <c r="CY52" s="1223"/>
      <c r="CZ52" s="1223"/>
      <c r="DA52" s="1223"/>
      <c r="DB52" s="1223"/>
      <c r="DC52" s="1223"/>
    </row>
    <row r="53" spans="1:109" ht="13.2" x14ac:dyDescent="0.2">
      <c r="A53" s="1252"/>
      <c r="B53" s="1217"/>
      <c r="G53" s="1232"/>
      <c r="H53" s="1232"/>
      <c r="I53" s="1228"/>
      <c r="J53" s="1228"/>
      <c r="K53" s="1231"/>
      <c r="L53" s="1231"/>
      <c r="M53" s="1231"/>
      <c r="N53" s="1231"/>
      <c r="AM53" s="1230"/>
      <c r="AN53" s="1224"/>
      <c r="AO53" s="1224"/>
      <c r="AP53" s="1224"/>
      <c r="AQ53" s="1224"/>
      <c r="AR53" s="1224"/>
      <c r="AS53" s="1224"/>
      <c r="AT53" s="1224"/>
      <c r="AU53" s="1224"/>
      <c r="AV53" s="1224"/>
      <c r="AW53" s="1224"/>
      <c r="AX53" s="1224"/>
      <c r="AY53" s="1224"/>
      <c r="AZ53" s="1224"/>
      <c r="BA53" s="1224"/>
      <c r="BB53" s="1224" t="s">
        <v>568</v>
      </c>
      <c r="BC53" s="1224"/>
      <c r="BD53" s="1224"/>
      <c r="BE53" s="1224"/>
      <c r="BF53" s="1224"/>
      <c r="BG53" s="1224"/>
      <c r="BH53" s="1224"/>
      <c r="BI53" s="1224"/>
      <c r="BJ53" s="1224"/>
      <c r="BK53" s="1224"/>
      <c r="BL53" s="1224"/>
      <c r="BM53" s="1224"/>
      <c r="BN53" s="1224"/>
      <c r="BO53" s="1224"/>
      <c r="BP53" s="1223">
        <v>63.7</v>
      </c>
      <c r="BQ53" s="1223"/>
      <c r="BR53" s="1223"/>
      <c r="BS53" s="1223"/>
      <c r="BT53" s="1223"/>
      <c r="BU53" s="1223"/>
      <c r="BV53" s="1223"/>
      <c r="BW53" s="1223"/>
      <c r="BX53" s="1223">
        <v>65.599999999999994</v>
      </c>
      <c r="BY53" s="1223"/>
      <c r="BZ53" s="1223"/>
      <c r="CA53" s="1223"/>
      <c r="CB53" s="1223"/>
      <c r="CC53" s="1223"/>
      <c r="CD53" s="1223"/>
      <c r="CE53" s="1223"/>
      <c r="CF53" s="1223">
        <v>67.599999999999994</v>
      </c>
      <c r="CG53" s="1223"/>
      <c r="CH53" s="1223"/>
      <c r="CI53" s="1223"/>
      <c r="CJ53" s="1223"/>
      <c r="CK53" s="1223"/>
      <c r="CL53" s="1223"/>
      <c r="CM53" s="1223"/>
      <c r="CN53" s="1223">
        <v>58.9</v>
      </c>
      <c r="CO53" s="1223"/>
      <c r="CP53" s="1223"/>
      <c r="CQ53" s="1223"/>
      <c r="CR53" s="1223"/>
      <c r="CS53" s="1223"/>
      <c r="CT53" s="1223"/>
      <c r="CU53" s="1223"/>
      <c r="CV53" s="1223">
        <v>69.3</v>
      </c>
      <c r="CW53" s="1223"/>
      <c r="CX53" s="1223"/>
      <c r="CY53" s="1223"/>
      <c r="CZ53" s="1223"/>
      <c r="DA53" s="1223"/>
      <c r="DB53" s="1223"/>
      <c r="DC53" s="1223"/>
    </row>
    <row r="54" spans="1:109" ht="13.2" x14ac:dyDescent="0.2">
      <c r="A54" s="1252"/>
      <c r="B54" s="1217"/>
      <c r="G54" s="1232"/>
      <c r="H54" s="1232"/>
      <c r="I54" s="1228"/>
      <c r="J54" s="1228"/>
      <c r="K54" s="1231"/>
      <c r="L54" s="1231"/>
      <c r="M54" s="1231"/>
      <c r="N54" s="1231"/>
      <c r="AM54" s="1230"/>
      <c r="AN54" s="1224"/>
      <c r="AO54" s="1224"/>
      <c r="AP54" s="1224"/>
      <c r="AQ54" s="1224"/>
      <c r="AR54" s="1224"/>
      <c r="AS54" s="1224"/>
      <c r="AT54" s="1224"/>
      <c r="AU54" s="1224"/>
      <c r="AV54" s="1224"/>
      <c r="AW54" s="1224"/>
      <c r="AX54" s="1224"/>
      <c r="AY54" s="1224"/>
      <c r="AZ54" s="1224"/>
      <c r="BA54" s="1224"/>
      <c r="BB54" s="1224"/>
      <c r="BC54" s="1224"/>
      <c r="BD54" s="1224"/>
      <c r="BE54" s="1224"/>
      <c r="BF54" s="1224"/>
      <c r="BG54" s="1224"/>
      <c r="BH54" s="1224"/>
      <c r="BI54" s="1224"/>
      <c r="BJ54" s="1224"/>
      <c r="BK54" s="1224"/>
      <c r="BL54" s="1224"/>
      <c r="BM54" s="1224"/>
      <c r="BN54" s="1224"/>
      <c r="BO54" s="1224"/>
      <c r="BP54" s="1223"/>
      <c r="BQ54" s="1223"/>
      <c r="BR54" s="1223"/>
      <c r="BS54" s="1223"/>
      <c r="BT54" s="1223"/>
      <c r="BU54" s="1223"/>
      <c r="BV54" s="1223"/>
      <c r="BW54" s="1223"/>
      <c r="BX54" s="1223"/>
      <c r="BY54" s="1223"/>
      <c r="BZ54" s="1223"/>
      <c r="CA54" s="1223"/>
      <c r="CB54" s="1223"/>
      <c r="CC54" s="1223"/>
      <c r="CD54" s="1223"/>
      <c r="CE54" s="1223"/>
      <c r="CF54" s="1223"/>
      <c r="CG54" s="1223"/>
      <c r="CH54" s="1223"/>
      <c r="CI54" s="1223"/>
      <c r="CJ54" s="1223"/>
      <c r="CK54" s="1223"/>
      <c r="CL54" s="1223"/>
      <c r="CM54" s="1223"/>
      <c r="CN54" s="1223"/>
      <c r="CO54" s="1223"/>
      <c r="CP54" s="1223"/>
      <c r="CQ54" s="1223"/>
      <c r="CR54" s="1223"/>
      <c r="CS54" s="1223"/>
      <c r="CT54" s="1223"/>
      <c r="CU54" s="1223"/>
      <c r="CV54" s="1223"/>
      <c r="CW54" s="1223"/>
      <c r="CX54" s="1223"/>
      <c r="CY54" s="1223"/>
      <c r="CZ54" s="1223"/>
      <c r="DA54" s="1223"/>
      <c r="DB54" s="1223"/>
      <c r="DC54" s="1223"/>
    </row>
    <row r="55" spans="1:109" ht="13.2" x14ac:dyDescent="0.2">
      <c r="A55" s="1252"/>
      <c r="B55" s="1217"/>
      <c r="G55" s="1228"/>
      <c r="H55" s="1228"/>
      <c r="I55" s="1228"/>
      <c r="J55" s="1228"/>
      <c r="K55" s="1231"/>
      <c r="L55" s="1231"/>
      <c r="M55" s="1231"/>
      <c r="N55" s="1231"/>
      <c r="AN55" s="1225" t="s">
        <v>562</v>
      </c>
      <c r="AO55" s="1225"/>
      <c r="AP55" s="1225"/>
      <c r="AQ55" s="1225"/>
      <c r="AR55" s="1225"/>
      <c r="AS55" s="1225"/>
      <c r="AT55" s="1225"/>
      <c r="AU55" s="1225"/>
      <c r="AV55" s="1225"/>
      <c r="AW55" s="1225"/>
      <c r="AX55" s="1225"/>
      <c r="AY55" s="1225"/>
      <c r="AZ55" s="1225"/>
      <c r="BA55" s="1225"/>
      <c r="BB55" s="1224" t="s">
        <v>561</v>
      </c>
      <c r="BC55" s="1224"/>
      <c r="BD55" s="1224"/>
      <c r="BE55" s="1224"/>
      <c r="BF55" s="1224"/>
      <c r="BG55" s="1224"/>
      <c r="BH55" s="1224"/>
      <c r="BI55" s="1224"/>
      <c r="BJ55" s="1224"/>
      <c r="BK55" s="1224"/>
      <c r="BL55" s="1224"/>
      <c r="BM55" s="1224"/>
      <c r="BN55" s="1224"/>
      <c r="BO55" s="1224"/>
      <c r="BP55" s="1223">
        <v>0</v>
      </c>
      <c r="BQ55" s="1223"/>
      <c r="BR55" s="1223"/>
      <c r="BS55" s="1223"/>
      <c r="BT55" s="1223"/>
      <c r="BU55" s="1223"/>
      <c r="BV55" s="1223"/>
      <c r="BW55" s="1223"/>
      <c r="BX55" s="1223">
        <v>0</v>
      </c>
      <c r="BY55" s="1223"/>
      <c r="BZ55" s="1223"/>
      <c r="CA55" s="1223"/>
      <c r="CB55" s="1223"/>
      <c r="CC55" s="1223"/>
      <c r="CD55" s="1223"/>
      <c r="CE55" s="1223"/>
      <c r="CF55" s="1223">
        <v>0</v>
      </c>
      <c r="CG55" s="1223"/>
      <c r="CH55" s="1223"/>
      <c r="CI55" s="1223"/>
      <c r="CJ55" s="1223"/>
      <c r="CK55" s="1223"/>
      <c r="CL55" s="1223"/>
      <c r="CM55" s="1223"/>
      <c r="CN55" s="1223">
        <v>0</v>
      </c>
      <c r="CO55" s="1223"/>
      <c r="CP55" s="1223"/>
      <c r="CQ55" s="1223"/>
      <c r="CR55" s="1223"/>
      <c r="CS55" s="1223"/>
      <c r="CT55" s="1223"/>
      <c r="CU55" s="1223"/>
      <c r="CV55" s="1223">
        <v>0</v>
      </c>
      <c r="CW55" s="1223"/>
      <c r="CX55" s="1223"/>
      <c r="CY55" s="1223"/>
      <c r="CZ55" s="1223"/>
      <c r="DA55" s="1223"/>
      <c r="DB55" s="1223"/>
      <c r="DC55" s="1223"/>
    </row>
    <row r="56" spans="1:109" ht="13.2" x14ac:dyDescent="0.2">
      <c r="A56" s="1252"/>
      <c r="B56" s="1217"/>
      <c r="G56" s="1228"/>
      <c r="H56" s="1228"/>
      <c r="I56" s="1228"/>
      <c r="J56" s="1228"/>
      <c r="K56" s="1231"/>
      <c r="L56" s="1231"/>
      <c r="M56" s="1231"/>
      <c r="N56" s="1231"/>
      <c r="AN56" s="1225"/>
      <c r="AO56" s="1225"/>
      <c r="AP56" s="1225"/>
      <c r="AQ56" s="1225"/>
      <c r="AR56" s="1225"/>
      <c r="AS56" s="1225"/>
      <c r="AT56" s="1225"/>
      <c r="AU56" s="1225"/>
      <c r="AV56" s="1225"/>
      <c r="AW56" s="1225"/>
      <c r="AX56" s="1225"/>
      <c r="AY56" s="1225"/>
      <c r="AZ56" s="1225"/>
      <c r="BA56" s="1225"/>
      <c r="BB56" s="1224"/>
      <c r="BC56" s="1224"/>
      <c r="BD56" s="1224"/>
      <c r="BE56" s="1224"/>
      <c r="BF56" s="1224"/>
      <c r="BG56" s="1224"/>
      <c r="BH56" s="1224"/>
      <c r="BI56" s="1224"/>
      <c r="BJ56" s="1224"/>
      <c r="BK56" s="1224"/>
      <c r="BL56" s="1224"/>
      <c r="BM56" s="1224"/>
      <c r="BN56" s="1224"/>
      <c r="BO56" s="1224"/>
      <c r="BP56" s="1223"/>
      <c r="BQ56" s="1223"/>
      <c r="BR56" s="1223"/>
      <c r="BS56" s="1223"/>
      <c r="BT56" s="1223"/>
      <c r="BU56" s="1223"/>
      <c r="BV56" s="1223"/>
      <c r="BW56" s="1223"/>
      <c r="BX56" s="1223"/>
      <c r="BY56" s="1223"/>
      <c r="BZ56" s="1223"/>
      <c r="CA56" s="1223"/>
      <c r="CB56" s="1223"/>
      <c r="CC56" s="1223"/>
      <c r="CD56" s="1223"/>
      <c r="CE56" s="1223"/>
      <c r="CF56" s="1223"/>
      <c r="CG56" s="1223"/>
      <c r="CH56" s="1223"/>
      <c r="CI56" s="1223"/>
      <c r="CJ56" s="1223"/>
      <c r="CK56" s="1223"/>
      <c r="CL56" s="1223"/>
      <c r="CM56" s="1223"/>
      <c r="CN56" s="1223"/>
      <c r="CO56" s="1223"/>
      <c r="CP56" s="1223"/>
      <c r="CQ56" s="1223"/>
      <c r="CR56" s="1223"/>
      <c r="CS56" s="1223"/>
      <c r="CT56" s="1223"/>
      <c r="CU56" s="1223"/>
      <c r="CV56" s="1223"/>
      <c r="CW56" s="1223"/>
      <c r="CX56" s="1223"/>
      <c r="CY56" s="1223"/>
      <c r="CZ56" s="1223"/>
      <c r="DA56" s="1223"/>
      <c r="DB56" s="1223"/>
      <c r="DC56" s="1223"/>
    </row>
    <row r="57" spans="1:109" s="1252" customFormat="1" ht="13.2" x14ac:dyDescent="0.2">
      <c r="B57" s="1258"/>
      <c r="G57" s="1228"/>
      <c r="H57" s="1228"/>
      <c r="I57" s="1227"/>
      <c r="J57" s="1227"/>
      <c r="K57" s="1231"/>
      <c r="L57" s="1231"/>
      <c r="M57" s="1231"/>
      <c r="N57" s="1231"/>
      <c r="AM57" s="1216"/>
      <c r="AN57" s="1225"/>
      <c r="AO57" s="1225"/>
      <c r="AP57" s="1225"/>
      <c r="AQ57" s="1225"/>
      <c r="AR57" s="1225"/>
      <c r="AS57" s="1225"/>
      <c r="AT57" s="1225"/>
      <c r="AU57" s="1225"/>
      <c r="AV57" s="1225"/>
      <c r="AW57" s="1225"/>
      <c r="AX57" s="1225"/>
      <c r="AY57" s="1225"/>
      <c r="AZ57" s="1225"/>
      <c r="BA57" s="1225"/>
      <c r="BB57" s="1224" t="s">
        <v>568</v>
      </c>
      <c r="BC57" s="1224"/>
      <c r="BD57" s="1224"/>
      <c r="BE57" s="1224"/>
      <c r="BF57" s="1224"/>
      <c r="BG57" s="1224"/>
      <c r="BH57" s="1224"/>
      <c r="BI57" s="1224"/>
      <c r="BJ57" s="1224"/>
      <c r="BK57" s="1224"/>
      <c r="BL57" s="1224"/>
      <c r="BM57" s="1224"/>
      <c r="BN57" s="1224"/>
      <c r="BO57" s="1224"/>
      <c r="BP57" s="1223">
        <v>62.8</v>
      </c>
      <c r="BQ57" s="1223"/>
      <c r="BR57" s="1223"/>
      <c r="BS57" s="1223"/>
      <c r="BT57" s="1223"/>
      <c r="BU57" s="1223"/>
      <c r="BV57" s="1223"/>
      <c r="BW57" s="1223"/>
      <c r="BX57" s="1223">
        <v>64</v>
      </c>
      <c r="BY57" s="1223"/>
      <c r="BZ57" s="1223"/>
      <c r="CA57" s="1223"/>
      <c r="CB57" s="1223"/>
      <c r="CC57" s="1223"/>
      <c r="CD57" s="1223"/>
      <c r="CE57" s="1223"/>
      <c r="CF57" s="1223">
        <v>66.2</v>
      </c>
      <c r="CG57" s="1223"/>
      <c r="CH57" s="1223"/>
      <c r="CI57" s="1223"/>
      <c r="CJ57" s="1223"/>
      <c r="CK57" s="1223"/>
      <c r="CL57" s="1223"/>
      <c r="CM57" s="1223"/>
      <c r="CN57" s="1223">
        <v>67.099999999999994</v>
      </c>
      <c r="CO57" s="1223"/>
      <c r="CP57" s="1223"/>
      <c r="CQ57" s="1223"/>
      <c r="CR57" s="1223"/>
      <c r="CS57" s="1223"/>
      <c r="CT57" s="1223"/>
      <c r="CU57" s="1223"/>
      <c r="CV57" s="1223">
        <v>67</v>
      </c>
      <c r="CW57" s="1223"/>
      <c r="CX57" s="1223"/>
      <c r="CY57" s="1223"/>
      <c r="CZ57" s="1223"/>
      <c r="DA57" s="1223"/>
      <c r="DB57" s="1223"/>
      <c r="DC57" s="1223"/>
      <c r="DD57" s="1263"/>
      <c r="DE57" s="1258"/>
    </row>
    <row r="58" spans="1:109" s="1252" customFormat="1" ht="13.2" x14ac:dyDescent="0.2">
      <c r="A58" s="1216"/>
      <c r="B58" s="1258"/>
      <c r="G58" s="1228"/>
      <c r="H58" s="1228"/>
      <c r="I58" s="1227"/>
      <c r="J58" s="1227"/>
      <c r="K58" s="1231"/>
      <c r="L58" s="1231"/>
      <c r="M58" s="1231"/>
      <c r="N58" s="1231"/>
      <c r="AM58" s="1216"/>
      <c r="AN58" s="1225"/>
      <c r="AO58" s="1225"/>
      <c r="AP58" s="1225"/>
      <c r="AQ58" s="1225"/>
      <c r="AR58" s="1225"/>
      <c r="AS58" s="1225"/>
      <c r="AT58" s="1225"/>
      <c r="AU58" s="1225"/>
      <c r="AV58" s="1225"/>
      <c r="AW58" s="1225"/>
      <c r="AX58" s="1225"/>
      <c r="AY58" s="1225"/>
      <c r="AZ58" s="1225"/>
      <c r="BA58" s="1225"/>
      <c r="BB58" s="1224"/>
      <c r="BC58" s="1224"/>
      <c r="BD58" s="1224"/>
      <c r="BE58" s="1224"/>
      <c r="BF58" s="1224"/>
      <c r="BG58" s="1224"/>
      <c r="BH58" s="1224"/>
      <c r="BI58" s="1224"/>
      <c r="BJ58" s="1224"/>
      <c r="BK58" s="1224"/>
      <c r="BL58" s="1224"/>
      <c r="BM58" s="1224"/>
      <c r="BN58" s="1224"/>
      <c r="BO58" s="1224"/>
      <c r="BP58" s="1223"/>
      <c r="BQ58" s="1223"/>
      <c r="BR58" s="1223"/>
      <c r="BS58" s="1223"/>
      <c r="BT58" s="1223"/>
      <c r="BU58" s="1223"/>
      <c r="BV58" s="1223"/>
      <c r="BW58" s="1223"/>
      <c r="BX58" s="1223"/>
      <c r="BY58" s="1223"/>
      <c r="BZ58" s="1223"/>
      <c r="CA58" s="1223"/>
      <c r="CB58" s="1223"/>
      <c r="CC58" s="1223"/>
      <c r="CD58" s="1223"/>
      <c r="CE58" s="1223"/>
      <c r="CF58" s="1223"/>
      <c r="CG58" s="1223"/>
      <c r="CH58" s="1223"/>
      <c r="CI58" s="1223"/>
      <c r="CJ58" s="1223"/>
      <c r="CK58" s="1223"/>
      <c r="CL58" s="1223"/>
      <c r="CM58" s="1223"/>
      <c r="CN58" s="1223"/>
      <c r="CO58" s="1223"/>
      <c r="CP58" s="1223"/>
      <c r="CQ58" s="1223"/>
      <c r="CR58" s="1223"/>
      <c r="CS58" s="1223"/>
      <c r="CT58" s="1223"/>
      <c r="CU58" s="1223"/>
      <c r="CV58" s="1223"/>
      <c r="CW58" s="1223"/>
      <c r="CX58" s="1223"/>
      <c r="CY58" s="1223"/>
      <c r="CZ58" s="1223"/>
      <c r="DA58" s="1223"/>
      <c r="DB58" s="1223"/>
      <c r="DC58" s="1223"/>
      <c r="DD58" s="1263"/>
      <c r="DE58" s="1258"/>
    </row>
    <row r="59" spans="1:109" s="1252" customFormat="1" ht="13.2" x14ac:dyDescent="0.2">
      <c r="A59" s="1216"/>
      <c r="B59" s="1258"/>
      <c r="K59" s="1264"/>
      <c r="L59" s="1264"/>
      <c r="M59" s="1264"/>
      <c r="N59" s="1264"/>
      <c r="AQ59" s="1264"/>
      <c r="AR59" s="1264"/>
      <c r="AS59" s="1264"/>
      <c r="AT59" s="1264"/>
      <c r="BC59" s="1264"/>
      <c r="BD59" s="1264"/>
      <c r="BE59" s="1264"/>
      <c r="BF59" s="1264"/>
      <c r="BO59" s="1264"/>
      <c r="BP59" s="1264"/>
      <c r="BQ59" s="1264"/>
      <c r="BR59" s="1264"/>
      <c r="CA59" s="1264"/>
      <c r="CB59" s="1264"/>
      <c r="CC59" s="1264"/>
      <c r="CD59" s="1264"/>
      <c r="CM59" s="1264"/>
      <c r="CN59" s="1264"/>
      <c r="CO59" s="1264"/>
      <c r="CP59" s="1264"/>
      <c r="CY59" s="1264"/>
      <c r="CZ59" s="1264"/>
      <c r="DA59" s="1264"/>
      <c r="DB59" s="1264"/>
      <c r="DC59" s="1264"/>
      <c r="DD59" s="1263"/>
      <c r="DE59" s="1258"/>
    </row>
    <row r="60" spans="1:109" s="1252" customFormat="1" ht="13.2" x14ac:dyDescent="0.2">
      <c r="A60" s="1216"/>
      <c r="B60" s="1258"/>
      <c r="K60" s="1264"/>
      <c r="L60" s="1264"/>
      <c r="M60" s="1264"/>
      <c r="N60" s="1264"/>
      <c r="AQ60" s="1264"/>
      <c r="AR60" s="1264"/>
      <c r="AS60" s="1264"/>
      <c r="AT60" s="1264"/>
      <c r="BC60" s="1264"/>
      <c r="BD60" s="1264"/>
      <c r="BE60" s="1264"/>
      <c r="BF60" s="1264"/>
      <c r="BO60" s="1264"/>
      <c r="BP60" s="1264"/>
      <c r="BQ60" s="1264"/>
      <c r="BR60" s="1264"/>
      <c r="CA60" s="1264"/>
      <c r="CB60" s="1264"/>
      <c r="CC60" s="1264"/>
      <c r="CD60" s="1264"/>
      <c r="CM60" s="1264"/>
      <c r="CN60" s="1264"/>
      <c r="CO60" s="1264"/>
      <c r="CP60" s="1264"/>
      <c r="CY60" s="1264"/>
      <c r="CZ60" s="1264"/>
      <c r="DA60" s="1264"/>
      <c r="DB60" s="1264"/>
      <c r="DC60" s="1264"/>
      <c r="DD60" s="1263"/>
      <c r="DE60" s="1258"/>
    </row>
    <row r="61" spans="1:109" s="1252" customFormat="1" ht="13.2" x14ac:dyDescent="0.2">
      <c r="A61" s="1216"/>
      <c r="B61" s="1262"/>
      <c r="C61" s="1261"/>
      <c r="D61" s="1261"/>
      <c r="E61" s="1261"/>
      <c r="F61" s="1261"/>
      <c r="G61" s="1261"/>
      <c r="H61" s="1261"/>
      <c r="I61" s="1261"/>
      <c r="J61" s="1261"/>
      <c r="K61" s="1261"/>
      <c r="L61" s="1261"/>
      <c r="M61" s="1260"/>
      <c r="N61" s="1260"/>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0"/>
      <c r="AT61" s="1260"/>
      <c r="AU61" s="1261"/>
      <c r="AV61" s="1261"/>
      <c r="AW61" s="1261"/>
      <c r="AX61" s="1261"/>
      <c r="AY61" s="1261"/>
      <c r="AZ61" s="1261"/>
      <c r="BA61" s="1261"/>
      <c r="BB61" s="1261"/>
      <c r="BC61" s="1261"/>
      <c r="BD61" s="1261"/>
      <c r="BE61" s="1260"/>
      <c r="BF61" s="1260"/>
      <c r="BG61" s="1261"/>
      <c r="BH61" s="1261"/>
      <c r="BI61" s="1261"/>
      <c r="BJ61" s="1261"/>
      <c r="BK61" s="1261"/>
      <c r="BL61" s="1261"/>
      <c r="BM61" s="1261"/>
      <c r="BN61" s="1261"/>
      <c r="BO61" s="1261"/>
      <c r="BP61" s="1261"/>
      <c r="BQ61" s="1260"/>
      <c r="BR61" s="1260"/>
      <c r="BS61" s="1261"/>
      <c r="BT61" s="1261"/>
      <c r="BU61" s="1261"/>
      <c r="BV61" s="1261"/>
      <c r="BW61" s="1261"/>
      <c r="BX61" s="1261"/>
      <c r="BY61" s="1261"/>
      <c r="BZ61" s="1261"/>
      <c r="CA61" s="1261"/>
      <c r="CB61" s="1261"/>
      <c r="CC61" s="1260"/>
      <c r="CD61" s="1260"/>
      <c r="CE61" s="1261"/>
      <c r="CF61" s="1261"/>
      <c r="CG61" s="1261"/>
      <c r="CH61" s="1261"/>
      <c r="CI61" s="1261"/>
      <c r="CJ61" s="1261"/>
      <c r="CK61" s="1261"/>
      <c r="CL61" s="1261"/>
      <c r="CM61" s="1261"/>
      <c r="CN61" s="1261"/>
      <c r="CO61" s="1260"/>
      <c r="CP61" s="1260"/>
      <c r="CQ61" s="1261"/>
      <c r="CR61" s="1261"/>
      <c r="CS61" s="1261"/>
      <c r="CT61" s="1261"/>
      <c r="CU61" s="1261"/>
      <c r="CV61" s="1261"/>
      <c r="CW61" s="1261"/>
      <c r="CX61" s="1261"/>
      <c r="CY61" s="1261"/>
      <c r="CZ61" s="1261"/>
      <c r="DA61" s="1260"/>
      <c r="DB61" s="1260"/>
      <c r="DC61" s="1260"/>
      <c r="DD61" s="1259"/>
      <c r="DE61" s="1258"/>
    </row>
    <row r="62" spans="1:109" ht="13.2" x14ac:dyDescent="0.2">
      <c r="B62" s="1257"/>
      <c r="C62" s="1257"/>
      <c r="D62" s="1257"/>
      <c r="E62" s="1257"/>
      <c r="F62" s="1257"/>
      <c r="G62" s="1257"/>
      <c r="H62" s="1257"/>
      <c r="I62" s="1257"/>
      <c r="J62" s="1257"/>
      <c r="K62" s="1257"/>
      <c r="L62" s="1257"/>
      <c r="M62" s="1257"/>
      <c r="N62" s="1257"/>
      <c r="O62" s="1257"/>
      <c r="P62" s="1257"/>
      <c r="Q62" s="1257"/>
      <c r="R62" s="1257"/>
      <c r="S62" s="1257"/>
      <c r="T62" s="1257"/>
      <c r="U62" s="1257"/>
      <c r="V62" s="1257"/>
      <c r="W62" s="1257"/>
      <c r="X62" s="1257"/>
      <c r="Y62" s="1257"/>
      <c r="Z62" s="1257"/>
      <c r="AA62" s="1257"/>
      <c r="AB62" s="1257"/>
      <c r="AC62" s="1257"/>
      <c r="AD62" s="1257"/>
      <c r="AE62" s="1257"/>
      <c r="AF62" s="1257"/>
      <c r="AG62" s="1257"/>
      <c r="AH62" s="1257"/>
      <c r="AI62" s="1257"/>
      <c r="AJ62" s="1257"/>
      <c r="AK62" s="1257"/>
      <c r="AL62" s="1257"/>
      <c r="AM62" s="1257"/>
      <c r="AN62" s="1257"/>
      <c r="AO62" s="1257"/>
      <c r="AP62" s="1257"/>
      <c r="AQ62" s="1257"/>
      <c r="AR62" s="1257"/>
      <c r="AS62" s="1257"/>
      <c r="AT62" s="1257"/>
      <c r="AU62" s="1257"/>
      <c r="AV62" s="1257"/>
      <c r="AW62" s="1257"/>
      <c r="AX62" s="1257"/>
      <c r="AY62" s="1257"/>
      <c r="AZ62" s="1257"/>
      <c r="BA62" s="1257"/>
      <c r="BB62" s="1257"/>
      <c r="BC62" s="1257"/>
      <c r="BD62" s="1257"/>
      <c r="BE62" s="1257"/>
      <c r="BF62" s="1257"/>
      <c r="BG62" s="1257"/>
      <c r="BH62" s="1257"/>
      <c r="BI62" s="1257"/>
      <c r="BJ62" s="1257"/>
      <c r="BK62" s="1257"/>
      <c r="BL62" s="1257"/>
      <c r="BM62" s="1257"/>
      <c r="BN62" s="1257"/>
      <c r="BO62" s="1257"/>
      <c r="BP62" s="1257"/>
      <c r="BQ62" s="1257"/>
      <c r="BR62" s="1257"/>
      <c r="BS62" s="1257"/>
      <c r="BT62" s="1257"/>
      <c r="BU62" s="1257"/>
      <c r="BV62" s="1257"/>
      <c r="BW62" s="1257"/>
      <c r="BX62" s="1257"/>
      <c r="BY62" s="1257"/>
      <c r="BZ62" s="1257"/>
      <c r="CA62" s="1257"/>
      <c r="CB62" s="1257"/>
      <c r="CC62" s="1257"/>
      <c r="CD62" s="1257"/>
      <c r="CE62" s="1257"/>
      <c r="CF62" s="1257"/>
      <c r="CG62" s="1257"/>
      <c r="CH62" s="1257"/>
      <c r="CI62" s="1257"/>
      <c r="CJ62" s="1257"/>
      <c r="CK62" s="1257"/>
      <c r="CL62" s="1257"/>
      <c r="CM62" s="1257"/>
      <c r="CN62" s="1257"/>
      <c r="CO62" s="1257"/>
      <c r="CP62" s="1257"/>
      <c r="CQ62" s="1257"/>
      <c r="CR62" s="1257"/>
      <c r="CS62" s="1257"/>
      <c r="CT62" s="1257"/>
      <c r="CU62" s="1257"/>
      <c r="CV62" s="1257"/>
      <c r="CW62" s="1257"/>
      <c r="CX62" s="1257"/>
      <c r="CY62" s="1257"/>
      <c r="CZ62" s="1257"/>
      <c r="DA62" s="1257"/>
      <c r="DB62" s="1257"/>
      <c r="DC62" s="1257"/>
      <c r="DD62" s="1257"/>
      <c r="DE62" s="1216"/>
    </row>
    <row r="63" spans="1:109" ht="16.2" x14ac:dyDescent="0.2">
      <c r="B63" s="1256" t="s">
        <v>567</v>
      </c>
    </row>
    <row r="64" spans="1:109" ht="13.2" x14ac:dyDescent="0.2">
      <c r="B64" s="1217"/>
      <c r="G64" s="1253"/>
      <c r="I64" s="1255"/>
      <c r="J64" s="1255"/>
      <c r="K64" s="1255"/>
      <c r="L64" s="1255"/>
      <c r="M64" s="1255"/>
      <c r="N64" s="1254"/>
      <c r="AM64" s="1253"/>
      <c r="AN64" s="1253" t="s">
        <v>566</v>
      </c>
      <c r="AP64" s="1252"/>
      <c r="AQ64" s="1252"/>
      <c r="AR64" s="1252"/>
      <c r="AY64" s="1253"/>
      <c r="BA64" s="1252"/>
      <c r="BB64" s="1252"/>
      <c r="BC64" s="1252"/>
      <c r="BK64" s="1253"/>
      <c r="BM64" s="1252"/>
      <c r="BN64" s="1252"/>
      <c r="BO64" s="1252"/>
      <c r="BW64" s="1253"/>
      <c r="BY64" s="1252"/>
      <c r="BZ64" s="1252"/>
      <c r="CA64" s="1252"/>
      <c r="CI64" s="1253"/>
      <c r="CK64" s="1252"/>
      <c r="CL64" s="1252"/>
      <c r="CM64" s="1252"/>
      <c r="CU64" s="1253"/>
      <c r="CW64" s="1252"/>
      <c r="CX64" s="1252"/>
      <c r="CY64" s="1252"/>
    </row>
    <row r="65" spans="2:107" ht="13.2" x14ac:dyDescent="0.2">
      <c r="B65" s="1217"/>
      <c r="AN65" s="1251" t="s">
        <v>565</v>
      </c>
      <c r="AO65" s="1250"/>
      <c r="AP65" s="1250"/>
      <c r="AQ65" s="1250"/>
      <c r="AR65" s="1250"/>
      <c r="AS65" s="1250"/>
      <c r="AT65" s="1250"/>
      <c r="AU65" s="1250"/>
      <c r="AV65" s="1250"/>
      <c r="AW65" s="1250"/>
      <c r="AX65" s="1250"/>
      <c r="AY65" s="1250"/>
      <c r="AZ65" s="1250"/>
      <c r="BA65" s="1250"/>
      <c r="BB65" s="1250"/>
      <c r="BC65" s="1250"/>
      <c r="BD65" s="1250"/>
      <c r="BE65" s="1250"/>
      <c r="BF65" s="1250"/>
      <c r="BG65" s="1250"/>
      <c r="BH65" s="1250"/>
      <c r="BI65" s="1250"/>
      <c r="BJ65" s="1250"/>
      <c r="BK65" s="1250"/>
      <c r="BL65" s="1250"/>
      <c r="BM65" s="1250"/>
      <c r="BN65" s="1250"/>
      <c r="BO65" s="1250"/>
      <c r="BP65" s="1250"/>
      <c r="BQ65" s="1250"/>
      <c r="BR65" s="1250"/>
      <c r="BS65" s="1250"/>
      <c r="BT65" s="1250"/>
      <c r="BU65" s="1250"/>
      <c r="BV65" s="1250"/>
      <c r="BW65" s="1250"/>
      <c r="BX65" s="1250"/>
      <c r="BY65" s="1250"/>
      <c r="BZ65" s="1250"/>
      <c r="CA65" s="1250"/>
      <c r="CB65" s="1250"/>
      <c r="CC65" s="1250"/>
      <c r="CD65" s="1250"/>
      <c r="CE65" s="1250"/>
      <c r="CF65" s="1250"/>
      <c r="CG65" s="1250"/>
      <c r="CH65" s="1250"/>
      <c r="CI65" s="1250"/>
      <c r="CJ65" s="1250"/>
      <c r="CK65" s="1250"/>
      <c r="CL65" s="1250"/>
      <c r="CM65" s="1250"/>
      <c r="CN65" s="1250"/>
      <c r="CO65" s="1250"/>
      <c r="CP65" s="1250"/>
      <c r="CQ65" s="1250"/>
      <c r="CR65" s="1250"/>
      <c r="CS65" s="1250"/>
      <c r="CT65" s="1250"/>
      <c r="CU65" s="1250"/>
      <c r="CV65" s="1250"/>
      <c r="CW65" s="1250"/>
      <c r="CX65" s="1250"/>
      <c r="CY65" s="1250"/>
      <c r="CZ65" s="1250"/>
      <c r="DA65" s="1250"/>
      <c r="DB65" s="1250"/>
      <c r="DC65" s="1249"/>
    </row>
    <row r="66" spans="2:107" ht="13.2" x14ac:dyDescent="0.2">
      <c r="B66" s="1217"/>
      <c r="AN66" s="1248"/>
      <c r="AO66" s="1247"/>
      <c r="AP66" s="1247"/>
      <c r="AQ66" s="1247"/>
      <c r="AR66" s="1247"/>
      <c r="AS66" s="1247"/>
      <c r="AT66" s="1247"/>
      <c r="AU66" s="1247"/>
      <c r="AV66" s="1247"/>
      <c r="AW66" s="1247"/>
      <c r="AX66" s="1247"/>
      <c r="AY66" s="1247"/>
      <c r="AZ66" s="1247"/>
      <c r="BA66" s="1247"/>
      <c r="BB66" s="1247"/>
      <c r="BC66" s="1247"/>
      <c r="BD66" s="1247"/>
      <c r="BE66" s="1247"/>
      <c r="BF66" s="1247"/>
      <c r="BG66" s="1247"/>
      <c r="BH66" s="1247"/>
      <c r="BI66" s="1247"/>
      <c r="BJ66" s="1247"/>
      <c r="BK66" s="1247"/>
      <c r="BL66" s="1247"/>
      <c r="BM66" s="1247"/>
      <c r="BN66" s="1247"/>
      <c r="BO66" s="1247"/>
      <c r="BP66" s="1247"/>
      <c r="BQ66" s="1247"/>
      <c r="BR66" s="1247"/>
      <c r="BS66" s="1247"/>
      <c r="BT66" s="1247"/>
      <c r="BU66" s="1247"/>
      <c r="BV66" s="1247"/>
      <c r="BW66" s="1247"/>
      <c r="BX66" s="1247"/>
      <c r="BY66" s="1247"/>
      <c r="BZ66" s="1247"/>
      <c r="CA66" s="1247"/>
      <c r="CB66" s="1247"/>
      <c r="CC66" s="1247"/>
      <c r="CD66" s="1247"/>
      <c r="CE66" s="1247"/>
      <c r="CF66" s="1247"/>
      <c r="CG66" s="1247"/>
      <c r="CH66" s="1247"/>
      <c r="CI66" s="1247"/>
      <c r="CJ66" s="1247"/>
      <c r="CK66" s="1247"/>
      <c r="CL66" s="1247"/>
      <c r="CM66" s="1247"/>
      <c r="CN66" s="1247"/>
      <c r="CO66" s="1247"/>
      <c r="CP66" s="1247"/>
      <c r="CQ66" s="1247"/>
      <c r="CR66" s="1247"/>
      <c r="CS66" s="1247"/>
      <c r="CT66" s="1247"/>
      <c r="CU66" s="1247"/>
      <c r="CV66" s="1247"/>
      <c r="CW66" s="1247"/>
      <c r="CX66" s="1247"/>
      <c r="CY66" s="1247"/>
      <c r="CZ66" s="1247"/>
      <c r="DA66" s="1247"/>
      <c r="DB66" s="1247"/>
      <c r="DC66" s="1246"/>
    </row>
    <row r="67" spans="2:107" ht="13.2" x14ac:dyDescent="0.2">
      <c r="B67" s="1217"/>
      <c r="AN67" s="1248"/>
      <c r="AO67" s="1247"/>
      <c r="AP67" s="1247"/>
      <c r="AQ67" s="1247"/>
      <c r="AR67" s="1247"/>
      <c r="AS67" s="1247"/>
      <c r="AT67" s="1247"/>
      <c r="AU67" s="1247"/>
      <c r="AV67" s="1247"/>
      <c r="AW67" s="1247"/>
      <c r="AX67" s="1247"/>
      <c r="AY67" s="1247"/>
      <c r="AZ67" s="1247"/>
      <c r="BA67" s="1247"/>
      <c r="BB67" s="1247"/>
      <c r="BC67" s="1247"/>
      <c r="BD67" s="1247"/>
      <c r="BE67" s="1247"/>
      <c r="BF67" s="1247"/>
      <c r="BG67" s="1247"/>
      <c r="BH67" s="1247"/>
      <c r="BI67" s="1247"/>
      <c r="BJ67" s="1247"/>
      <c r="BK67" s="1247"/>
      <c r="BL67" s="1247"/>
      <c r="BM67" s="1247"/>
      <c r="BN67" s="1247"/>
      <c r="BO67" s="1247"/>
      <c r="BP67" s="1247"/>
      <c r="BQ67" s="1247"/>
      <c r="BR67" s="1247"/>
      <c r="BS67" s="1247"/>
      <c r="BT67" s="1247"/>
      <c r="BU67" s="1247"/>
      <c r="BV67" s="1247"/>
      <c r="BW67" s="1247"/>
      <c r="BX67" s="1247"/>
      <c r="BY67" s="1247"/>
      <c r="BZ67" s="1247"/>
      <c r="CA67" s="1247"/>
      <c r="CB67" s="1247"/>
      <c r="CC67" s="1247"/>
      <c r="CD67" s="1247"/>
      <c r="CE67" s="1247"/>
      <c r="CF67" s="1247"/>
      <c r="CG67" s="1247"/>
      <c r="CH67" s="1247"/>
      <c r="CI67" s="1247"/>
      <c r="CJ67" s="1247"/>
      <c r="CK67" s="1247"/>
      <c r="CL67" s="1247"/>
      <c r="CM67" s="1247"/>
      <c r="CN67" s="1247"/>
      <c r="CO67" s="1247"/>
      <c r="CP67" s="1247"/>
      <c r="CQ67" s="1247"/>
      <c r="CR67" s="1247"/>
      <c r="CS67" s="1247"/>
      <c r="CT67" s="1247"/>
      <c r="CU67" s="1247"/>
      <c r="CV67" s="1247"/>
      <c r="CW67" s="1247"/>
      <c r="CX67" s="1247"/>
      <c r="CY67" s="1247"/>
      <c r="CZ67" s="1247"/>
      <c r="DA67" s="1247"/>
      <c r="DB67" s="1247"/>
      <c r="DC67" s="1246"/>
    </row>
    <row r="68" spans="2:107" ht="13.2" x14ac:dyDescent="0.2">
      <c r="B68" s="1217"/>
      <c r="AN68" s="1248"/>
      <c r="AO68" s="1247"/>
      <c r="AP68" s="1247"/>
      <c r="AQ68" s="1247"/>
      <c r="AR68" s="1247"/>
      <c r="AS68" s="1247"/>
      <c r="AT68" s="1247"/>
      <c r="AU68" s="1247"/>
      <c r="AV68" s="1247"/>
      <c r="AW68" s="1247"/>
      <c r="AX68" s="1247"/>
      <c r="AY68" s="1247"/>
      <c r="AZ68" s="1247"/>
      <c r="BA68" s="1247"/>
      <c r="BB68" s="1247"/>
      <c r="BC68" s="1247"/>
      <c r="BD68" s="1247"/>
      <c r="BE68" s="1247"/>
      <c r="BF68" s="1247"/>
      <c r="BG68" s="1247"/>
      <c r="BH68" s="1247"/>
      <c r="BI68" s="1247"/>
      <c r="BJ68" s="1247"/>
      <c r="BK68" s="1247"/>
      <c r="BL68" s="1247"/>
      <c r="BM68" s="1247"/>
      <c r="BN68" s="1247"/>
      <c r="BO68" s="1247"/>
      <c r="BP68" s="1247"/>
      <c r="BQ68" s="1247"/>
      <c r="BR68" s="1247"/>
      <c r="BS68" s="1247"/>
      <c r="BT68" s="1247"/>
      <c r="BU68" s="1247"/>
      <c r="BV68" s="1247"/>
      <c r="BW68" s="1247"/>
      <c r="BX68" s="1247"/>
      <c r="BY68" s="1247"/>
      <c r="BZ68" s="1247"/>
      <c r="CA68" s="1247"/>
      <c r="CB68" s="1247"/>
      <c r="CC68" s="1247"/>
      <c r="CD68" s="1247"/>
      <c r="CE68" s="1247"/>
      <c r="CF68" s="1247"/>
      <c r="CG68" s="1247"/>
      <c r="CH68" s="1247"/>
      <c r="CI68" s="1247"/>
      <c r="CJ68" s="1247"/>
      <c r="CK68" s="1247"/>
      <c r="CL68" s="1247"/>
      <c r="CM68" s="1247"/>
      <c r="CN68" s="1247"/>
      <c r="CO68" s="1247"/>
      <c r="CP68" s="1247"/>
      <c r="CQ68" s="1247"/>
      <c r="CR68" s="1247"/>
      <c r="CS68" s="1247"/>
      <c r="CT68" s="1247"/>
      <c r="CU68" s="1247"/>
      <c r="CV68" s="1247"/>
      <c r="CW68" s="1247"/>
      <c r="CX68" s="1247"/>
      <c r="CY68" s="1247"/>
      <c r="CZ68" s="1247"/>
      <c r="DA68" s="1247"/>
      <c r="DB68" s="1247"/>
      <c r="DC68" s="1246"/>
    </row>
    <row r="69" spans="2:107" ht="13.2" x14ac:dyDescent="0.2">
      <c r="B69" s="1217"/>
      <c r="AN69" s="1245"/>
      <c r="AO69" s="1244"/>
      <c r="AP69" s="1244"/>
      <c r="AQ69" s="1244"/>
      <c r="AR69" s="1244"/>
      <c r="AS69" s="1244"/>
      <c r="AT69" s="1244"/>
      <c r="AU69" s="1244"/>
      <c r="AV69" s="1244"/>
      <c r="AW69" s="1244"/>
      <c r="AX69" s="1244"/>
      <c r="AY69" s="1244"/>
      <c r="AZ69" s="1244"/>
      <c r="BA69" s="1244"/>
      <c r="BB69" s="1244"/>
      <c r="BC69" s="1244"/>
      <c r="BD69" s="1244"/>
      <c r="BE69" s="1244"/>
      <c r="BF69" s="1244"/>
      <c r="BG69" s="1244"/>
      <c r="BH69" s="1244"/>
      <c r="BI69" s="1244"/>
      <c r="BJ69" s="1244"/>
      <c r="BK69" s="1244"/>
      <c r="BL69" s="1244"/>
      <c r="BM69" s="1244"/>
      <c r="BN69" s="1244"/>
      <c r="BO69" s="1244"/>
      <c r="BP69" s="1244"/>
      <c r="BQ69" s="1244"/>
      <c r="BR69" s="1244"/>
      <c r="BS69" s="1244"/>
      <c r="BT69" s="1244"/>
      <c r="BU69" s="1244"/>
      <c r="BV69" s="1244"/>
      <c r="BW69" s="1244"/>
      <c r="BX69" s="1244"/>
      <c r="BY69" s="1244"/>
      <c r="BZ69" s="1244"/>
      <c r="CA69" s="1244"/>
      <c r="CB69" s="1244"/>
      <c r="CC69" s="1244"/>
      <c r="CD69" s="1244"/>
      <c r="CE69" s="1244"/>
      <c r="CF69" s="1244"/>
      <c r="CG69" s="1244"/>
      <c r="CH69" s="1244"/>
      <c r="CI69" s="1244"/>
      <c r="CJ69" s="1244"/>
      <c r="CK69" s="1244"/>
      <c r="CL69" s="1244"/>
      <c r="CM69" s="1244"/>
      <c r="CN69" s="1244"/>
      <c r="CO69" s="1244"/>
      <c r="CP69" s="1244"/>
      <c r="CQ69" s="1244"/>
      <c r="CR69" s="1244"/>
      <c r="CS69" s="1244"/>
      <c r="CT69" s="1244"/>
      <c r="CU69" s="1244"/>
      <c r="CV69" s="1244"/>
      <c r="CW69" s="1244"/>
      <c r="CX69" s="1244"/>
      <c r="CY69" s="1244"/>
      <c r="CZ69" s="1244"/>
      <c r="DA69" s="1244"/>
      <c r="DB69" s="1244"/>
      <c r="DC69" s="1243"/>
    </row>
    <row r="70" spans="2:107" ht="13.2" x14ac:dyDescent="0.2">
      <c r="B70" s="1217"/>
      <c r="H70" s="1242"/>
      <c r="I70" s="1242"/>
      <c r="J70" s="1240"/>
      <c r="K70" s="1240"/>
      <c r="L70" s="1239"/>
      <c r="M70" s="1240"/>
      <c r="N70" s="1239"/>
      <c r="AN70" s="1230"/>
      <c r="AO70" s="1230"/>
      <c r="AP70" s="1230"/>
      <c r="AZ70" s="1230"/>
      <c r="BA70" s="1230"/>
      <c r="BB70" s="1230"/>
      <c r="BL70" s="1230"/>
      <c r="BM70" s="1230"/>
      <c r="BN70" s="1230"/>
      <c r="BX70" s="1230"/>
      <c r="BY70" s="1230"/>
      <c r="BZ70" s="1230"/>
      <c r="CJ70" s="1230"/>
      <c r="CK70" s="1230"/>
      <c r="CL70" s="1230"/>
      <c r="CV70" s="1230"/>
      <c r="CW70" s="1230"/>
      <c r="CX70" s="1230"/>
    </row>
    <row r="71" spans="2:107" ht="13.2" x14ac:dyDescent="0.2">
      <c r="B71" s="1217"/>
      <c r="G71" s="1238"/>
      <c r="I71" s="1241"/>
      <c r="J71" s="1240"/>
      <c r="K71" s="1240"/>
      <c r="L71" s="1239"/>
      <c r="M71" s="1240"/>
      <c r="N71" s="1239"/>
      <c r="AM71" s="1238"/>
      <c r="AN71" s="1216" t="s">
        <v>564</v>
      </c>
    </row>
    <row r="72" spans="2:107" ht="13.2" x14ac:dyDescent="0.2">
      <c r="B72" s="1217"/>
      <c r="G72" s="1228"/>
      <c r="H72" s="1228"/>
      <c r="I72" s="1228"/>
      <c r="J72" s="1228"/>
      <c r="K72" s="1237"/>
      <c r="L72" s="1237"/>
      <c r="M72" s="1236"/>
      <c r="N72" s="1236"/>
      <c r="AN72" s="1235"/>
      <c r="AO72" s="1234"/>
      <c r="AP72" s="1234"/>
      <c r="AQ72" s="1234"/>
      <c r="AR72" s="1234"/>
      <c r="AS72" s="1234"/>
      <c r="AT72" s="1234"/>
      <c r="AU72" s="1234"/>
      <c r="AV72" s="1234"/>
      <c r="AW72" s="1234"/>
      <c r="AX72" s="1234"/>
      <c r="AY72" s="1234"/>
      <c r="AZ72" s="1234"/>
      <c r="BA72" s="1234"/>
      <c r="BB72" s="1234"/>
      <c r="BC72" s="1234"/>
      <c r="BD72" s="1234"/>
      <c r="BE72" s="1234"/>
      <c r="BF72" s="1234"/>
      <c r="BG72" s="1234"/>
      <c r="BH72" s="1234"/>
      <c r="BI72" s="1234"/>
      <c r="BJ72" s="1234"/>
      <c r="BK72" s="1234"/>
      <c r="BL72" s="1234"/>
      <c r="BM72" s="1234"/>
      <c r="BN72" s="1234"/>
      <c r="BO72" s="1233"/>
      <c r="BP72" s="1225" t="s">
        <v>524</v>
      </c>
      <c r="BQ72" s="1225"/>
      <c r="BR72" s="1225"/>
      <c r="BS72" s="1225"/>
      <c r="BT72" s="1225"/>
      <c r="BU72" s="1225"/>
      <c r="BV72" s="1225"/>
      <c r="BW72" s="1225"/>
      <c r="BX72" s="1225" t="s">
        <v>525</v>
      </c>
      <c r="BY72" s="1225"/>
      <c r="BZ72" s="1225"/>
      <c r="CA72" s="1225"/>
      <c r="CB72" s="1225"/>
      <c r="CC72" s="1225"/>
      <c r="CD72" s="1225"/>
      <c r="CE72" s="1225"/>
      <c r="CF72" s="1225" t="s">
        <v>526</v>
      </c>
      <c r="CG72" s="1225"/>
      <c r="CH72" s="1225"/>
      <c r="CI72" s="1225"/>
      <c r="CJ72" s="1225"/>
      <c r="CK72" s="1225"/>
      <c r="CL72" s="1225"/>
      <c r="CM72" s="1225"/>
      <c r="CN72" s="1225" t="s">
        <v>527</v>
      </c>
      <c r="CO72" s="1225"/>
      <c r="CP72" s="1225"/>
      <c r="CQ72" s="1225"/>
      <c r="CR72" s="1225"/>
      <c r="CS72" s="1225"/>
      <c r="CT72" s="1225"/>
      <c r="CU72" s="1225"/>
      <c r="CV72" s="1225" t="s">
        <v>528</v>
      </c>
      <c r="CW72" s="1225"/>
      <c r="CX72" s="1225"/>
      <c r="CY72" s="1225"/>
      <c r="CZ72" s="1225"/>
      <c r="DA72" s="1225"/>
      <c r="DB72" s="1225"/>
      <c r="DC72" s="1225"/>
    </row>
    <row r="73" spans="2:107" ht="13.2" x14ac:dyDescent="0.2">
      <c r="B73" s="1217"/>
      <c r="G73" s="1232"/>
      <c r="H73" s="1232"/>
      <c r="I73" s="1232"/>
      <c r="J73" s="1232"/>
      <c r="K73" s="1229"/>
      <c r="L73" s="1229"/>
      <c r="M73" s="1229"/>
      <c r="N73" s="1229"/>
      <c r="AM73" s="1230"/>
      <c r="AN73" s="1224" t="s">
        <v>563</v>
      </c>
      <c r="AO73" s="1224"/>
      <c r="AP73" s="1224"/>
      <c r="AQ73" s="1224"/>
      <c r="AR73" s="1224"/>
      <c r="AS73" s="1224"/>
      <c r="AT73" s="1224"/>
      <c r="AU73" s="1224"/>
      <c r="AV73" s="1224"/>
      <c r="AW73" s="1224"/>
      <c r="AX73" s="1224"/>
      <c r="AY73" s="1224"/>
      <c r="AZ73" s="1224"/>
      <c r="BA73" s="1224"/>
      <c r="BB73" s="1224" t="s">
        <v>561</v>
      </c>
      <c r="BC73" s="1224"/>
      <c r="BD73" s="1224"/>
      <c r="BE73" s="1224"/>
      <c r="BF73" s="1224"/>
      <c r="BG73" s="1224"/>
      <c r="BH73" s="1224"/>
      <c r="BI73" s="1224"/>
      <c r="BJ73" s="1224"/>
      <c r="BK73" s="1224"/>
      <c r="BL73" s="1224"/>
      <c r="BM73" s="1224"/>
      <c r="BN73" s="1224"/>
      <c r="BO73" s="1224"/>
      <c r="BP73" s="1223"/>
      <c r="BQ73" s="1223"/>
      <c r="BR73" s="1223"/>
      <c r="BS73" s="1223"/>
      <c r="BT73" s="1223"/>
      <c r="BU73" s="1223"/>
      <c r="BV73" s="1223"/>
      <c r="BW73" s="1223"/>
      <c r="BX73" s="1223"/>
      <c r="BY73" s="1223"/>
      <c r="BZ73" s="1223"/>
      <c r="CA73" s="1223"/>
      <c r="CB73" s="1223"/>
      <c r="CC73" s="1223"/>
      <c r="CD73" s="1223"/>
      <c r="CE73" s="1223"/>
      <c r="CF73" s="1223"/>
      <c r="CG73" s="1223"/>
      <c r="CH73" s="1223"/>
      <c r="CI73" s="1223"/>
      <c r="CJ73" s="1223"/>
      <c r="CK73" s="1223"/>
      <c r="CL73" s="1223"/>
      <c r="CM73" s="1223"/>
      <c r="CN73" s="1223"/>
      <c r="CO73" s="1223"/>
      <c r="CP73" s="1223"/>
      <c r="CQ73" s="1223"/>
      <c r="CR73" s="1223"/>
      <c r="CS73" s="1223"/>
      <c r="CT73" s="1223"/>
      <c r="CU73" s="1223"/>
      <c r="CV73" s="1223"/>
      <c r="CW73" s="1223"/>
      <c r="CX73" s="1223"/>
      <c r="CY73" s="1223"/>
      <c r="CZ73" s="1223"/>
      <c r="DA73" s="1223"/>
      <c r="DB73" s="1223"/>
      <c r="DC73" s="1223"/>
    </row>
    <row r="74" spans="2:107" ht="13.2" x14ac:dyDescent="0.2">
      <c r="B74" s="1217"/>
      <c r="G74" s="1232"/>
      <c r="H74" s="1232"/>
      <c r="I74" s="1232"/>
      <c r="J74" s="1232"/>
      <c r="K74" s="1229"/>
      <c r="L74" s="1229"/>
      <c r="M74" s="1229"/>
      <c r="N74" s="1229"/>
      <c r="AM74" s="1230"/>
      <c r="AN74" s="1224"/>
      <c r="AO74" s="1224"/>
      <c r="AP74" s="1224"/>
      <c r="AQ74" s="1224"/>
      <c r="AR74" s="1224"/>
      <c r="AS74" s="1224"/>
      <c r="AT74" s="1224"/>
      <c r="AU74" s="1224"/>
      <c r="AV74" s="1224"/>
      <c r="AW74" s="1224"/>
      <c r="AX74" s="1224"/>
      <c r="AY74" s="1224"/>
      <c r="AZ74" s="1224"/>
      <c r="BA74" s="1224"/>
      <c r="BB74" s="1224"/>
      <c r="BC74" s="1224"/>
      <c r="BD74" s="1224"/>
      <c r="BE74" s="1224"/>
      <c r="BF74" s="1224"/>
      <c r="BG74" s="1224"/>
      <c r="BH74" s="1224"/>
      <c r="BI74" s="1224"/>
      <c r="BJ74" s="1224"/>
      <c r="BK74" s="1224"/>
      <c r="BL74" s="1224"/>
      <c r="BM74" s="1224"/>
      <c r="BN74" s="1224"/>
      <c r="BO74" s="1224"/>
      <c r="BP74" s="1223"/>
      <c r="BQ74" s="1223"/>
      <c r="BR74" s="1223"/>
      <c r="BS74" s="1223"/>
      <c r="BT74" s="1223"/>
      <c r="BU74" s="1223"/>
      <c r="BV74" s="1223"/>
      <c r="BW74" s="1223"/>
      <c r="BX74" s="1223"/>
      <c r="BY74" s="1223"/>
      <c r="BZ74" s="1223"/>
      <c r="CA74" s="1223"/>
      <c r="CB74" s="1223"/>
      <c r="CC74" s="1223"/>
      <c r="CD74" s="1223"/>
      <c r="CE74" s="1223"/>
      <c r="CF74" s="1223"/>
      <c r="CG74" s="1223"/>
      <c r="CH74" s="1223"/>
      <c r="CI74" s="1223"/>
      <c r="CJ74" s="1223"/>
      <c r="CK74" s="1223"/>
      <c r="CL74" s="1223"/>
      <c r="CM74" s="1223"/>
      <c r="CN74" s="1223"/>
      <c r="CO74" s="1223"/>
      <c r="CP74" s="1223"/>
      <c r="CQ74" s="1223"/>
      <c r="CR74" s="1223"/>
      <c r="CS74" s="1223"/>
      <c r="CT74" s="1223"/>
      <c r="CU74" s="1223"/>
      <c r="CV74" s="1223"/>
      <c r="CW74" s="1223"/>
      <c r="CX74" s="1223"/>
      <c r="CY74" s="1223"/>
      <c r="CZ74" s="1223"/>
      <c r="DA74" s="1223"/>
      <c r="DB74" s="1223"/>
      <c r="DC74" s="1223"/>
    </row>
    <row r="75" spans="2:107" ht="13.2" x14ac:dyDescent="0.2">
      <c r="B75" s="1217"/>
      <c r="G75" s="1232"/>
      <c r="H75" s="1232"/>
      <c r="I75" s="1228"/>
      <c r="J75" s="1228"/>
      <c r="K75" s="1231"/>
      <c r="L75" s="1231"/>
      <c r="M75" s="1231"/>
      <c r="N75" s="1231"/>
      <c r="AM75" s="1230"/>
      <c r="AN75" s="1224"/>
      <c r="AO75" s="1224"/>
      <c r="AP75" s="1224"/>
      <c r="AQ75" s="1224"/>
      <c r="AR75" s="1224"/>
      <c r="AS75" s="1224"/>
      <c r="AT75" s="1224"/>
      <c r="AU75" s="1224"/>
      <c r="AV75" s="1224"/>
      <c r="AW75" s="1224"/>
      <c r="AX75" s="1224"/>
      <c r="AY75" s="1224"/>
      <c r="AZ75" s="1224"/>
      <c r="BA75" s="1224"/>
      <c r="BB75" s="1224" t="s">
        <v>560</v>
      </c>
      <c r="BC75" s="1224"/>
      <c r="BD75" s="1224"/>
      <c r="BE75" s="1224"/>
      <c r="BF75" s="1224"/>
      <c r="BG75" s="1224"/>
      <c r="BH75" s="1224"/>
      <c r="BI75" s="1224"/>
      <c r="BJ75" s="1224"/>
      <c r="BK75" s="1224"/>
      <c r="BL75" s="1224"/>
      <c r="BM75" s="1224"/>
      <c r="BN75" s="1224"/>
      <c r="BO75" s="1224"/>
      <c r="BP75" s="1223">
        <v>9.8000000000000007</v>
      </c>
      <c r="BQ75" s="1223"/>
      <c r="BR75" s="1223"/>
      <c r="BS75" s="1223"/>
      <c r="BT75" s="1223"/>
      <c r="BU75" s="1223"/>
      <c r="BV75" s="1223"/>
      <c r="BW75" s="1223"/>
      <c r="BX75" s="1223">
        <v>10.3</v>
      </c>
      <c r="BY75" s="1223"/>
      <c r="BZ75" s="1223"/>
      <c r="CA75" s="1223"/>
      <c r="CB75" s="1223"/>
      <c r="CC75" s="1223"/>
      <c r="CD75" s="1223"/>
      <c r="CE75" s="1223"/>
      <c r="CF75" s="1223">
        <v>10.6</v>
      </c>
      <c r="CG75" s="1223"/>
      <c r="CH75" s="1223"/>
      <c r="CI75" s="1223"/>
      <c r="CJ75" s="1223"/>
      <c r="CK75" s="1223"/>
      <c r="CL75" s="1223"/>
      <c r="CM75" s="1223"/>
      <c r="CN75" s="1223">
        <v>11</v>
      </c>
      <c r="CO75" s="1223"/>
      <c r="CP75" s="1223"/>
      <c r="CQ75" s="1223"/>
      <c r="CR75" s="1223"/>
      <c r="CS75" s="1223"/>
      <c r="CT75" s="1223"/>
      <c r="CU75" s="1223"/>
      <c r="CV75" s="1223">
        <v>10.1</v>
      </c>
      <c r="CW75" s="1223"/>
      <c r="CX75" s="1223"/>
      <c r="CY75" s="1223"/>
      <c r="CZ75" s="1223"/>
      <c r="DA75" s="1223"/>
      <c r="DB75" s="1223"/>
      <c r="DC75" s="1223"/>
    </row>
    <row r="76" spans="2:107" ht="13.2" x14ac:dyDescent="0.2">
      <c r="B76" s="1217"/>
      <c r="G76" s="1232"/>
      <c r="H76" s="1232"/>
      <c r="I76" s="1228"/>
      <c r="J76" s="1228"/>
      <c r="K76" s="1231"/>
      <c r="L76" s="1231"/>
      <c r="M76" s="1231"/>
      <c r="N76" s="1231"/>
      <c r="AM76" s="1230"/>
      <c r="AN76" s="1224"/>
      <c r="AO76" s="1224"/>
      <c r="AP76" s="1224"/>
      <c r="AQ76" s="1224"/>
      <c r="AR76" s="1224"/>
      <c r="AS76" s="1224"/>
      <c r="AT76" s="1224"/>
      <c r="AU76" s="1224"/>
      <c r="AV76" s="1224"/>
      <c r="AW76" s="1224"/>
      <c r="AX76" s="1224"/>
      <c r="AY76" s="1224"/>
      <c r="AZ76" s="1224"/>
      <c r="BA76" s="1224"/>
      <c r="BB76" s="1224"/>
      <c r="BC76" s="1224"/>
      <c r="BD76" s="1224"/>
      <c r="BE76" s="1224"/>
      <c r="BF76" s="1224"/>
      <c r="BG76" s="1224"/>
      <c r="BH76" s="1224"/>
      <c r="BI76" s="1224"/>
      <c r="BJ76" s="1224"/>
      <c r="BK76" s="1224"/>
      <c r="BL76" s="1224"/>
      <c r="BM76" s="1224"/>
      <c r="BN76" s="1224"/>
      <c r="BO76" s="1224"/>
      <c r="BP76" s="1223"/>
      <c r="BQ76" s="1223"/>
      <c r="BR76" s="1223"/>
      <c r="BS76" s="1223"/>
      <c r="BT76" s="1223"/>
      <c r="BU76" s="1223"/>
      <c r="BV76" s="1223"/>
      <c r="BW76" s="1223"/>
      <c r="BX76" s="1223"/>
      <c r="BY76" s="1223"/>
      <c r="BZ76" s="1223"/>
      <c r="CA76" s="1223"/>
      <c r="CB76" s="1223"/>
      <c r="CC76" s="1223"/>
      <c r="CD76" s="1223"/>
      <c r="CE76" s="1223"/>
      <c r="CF76" s="1223"/>
      <c r="CG76" s="1223"/>
      <c r="CH76" s="1223"/>
      <c r="CI76" s="1223"/>
      <c r="CJ76" s="1223"/>
      <c r="CK76" s="1223"/>
      <c r="CL76" s="1223"/>
      <c r="CM76" s="1223"/>
      <c r="CN76" s="1223"/>
      <c r="CO76" s="1223"/>
      <c r="CP76" s="1223"/>
      <c r="CQ76" s="1223"/>
      <c r="CR76" s="1223"/>
      <c r="CS76" s="1223"/>
      <c r="CT76" s="1223"/>
      <c r="CU76" s="1223"/>
      <c r="CV76" s="1223"/>
      <c r="CW76" s="1223"/>
      <c r="CX76" s="1223"/>
      <c r="CY76" s="1223"/>
      <c r="CZ76" s="1223"/>
      <c r="DA76" s="1223"/>
      <c r="DB76" s="1223"/>
      <c r="DC76" s="1223"/>
    </row>
    <row r="77" spans="2:107" ht="13.2" x14ac:dyDescent="0.2">
      <c r="B77" s="1217"/>
      <c r="G77" s="1228"/>
      <c r="H77" s="1228"/>
      <c r="I77" s="1228"/>
      <c r="J77" s="1228"/>
      <c r="K77" s="1229"/>
      <c r="L77" s="1229"/>
      <c r="M77" s="1229"/>
      <c r="N77" s="1229"/>
      <c r="AN77" s="1225" t="s">
        <v>562</v>
      </c>
      <c r="AO77" s="1225"/>
      <c r="AP77" s="1225"/>
      <c r="AQ77" s="1225"/>
      <c r="AR77" s="1225"/>
      <c r="AS77" s="1225"/>
      <c r="AT77" s="1225"/>
      <c r="AU77" s="1225"/>
      <c r="AV77" s="1225"/>
      <c r="AW77" s="1225"/>
      <c r="AX77" s="1225"/>
      <c r="AY77" s="1225"/>
      <c r="AZ77" s="1225"/>
      <c r="BA77" s="1225"/>
      <c r="BB77" s="1224" t="s">
        <v>561</v>
      </c>
      <c r="BC77" s="1224"/>
      <c r="BD77" s="1224"/>
      <c r="BE77" s="1224"/>
      <c r="BF77" s="1224"/>
      <c r="BG77" s="1224"/>
      <c r="BH77" s="1224"/>
      <c r="BI77" s="1224"/>
      <c r="BJ77" s="1224"/>
      <c r="BK77" s="1224"/>
      <c r="BL77" s="1224"/>
      <c r="BM77" s="1224"/>
      <c r="BN77" s="1224"/>
      <c r="BO77" s="1224"/>
      <c r="BP77" s="1223">
        <v>0</v>
      </c>
      <c r="BQ77" s="1223"/>
      <c r="BR77" s="1223"/>
      <c r="BS77" s="1223"/>
      <c r="BT77" s="1223"/>
      <c r="BU77" s="1223"/>
      <c r="BV77" s="1223"/>
      <c r="BW77" s="1223"/>
      <c r="BX77" s="1223">
        <v>0</v>
      </c>
      <c r="BY77" s="1223"/>
      <c r="BZ77" s="1223"/>
      <c r="CA77" s="1223"/>
      <c r="CB77" s="1223"/>
      <c r="CC77" s="1223"/>
      <c r="CD77" s="1223"/>
      <c r="CE77" s="1223"/>
      <c r="CF77" s="1223">
        <v>0</v>
      </c>
      <c r="CG77" s="1223"/>
      <c r="CH77" s="1223"/>
      <c r="CI77" s="1223"/>
      <c r="CJ77" s="1223"/>
      <c r="CK77" s="1223"/>
      <c r="CL77" s="1223"/>
      <c r="CM77" s="1223"/>
      <c r="CN77" s="1223">
        <v>0</v>
      </c>
      <c r="CO77" s="1223"/>
      <c r="CP77" s="1223"/>
      <c r="CQ77" s="1223"/>
      <c r="CR77" s="1223"/>
      <c r="CS77" s="1223"/>
      <c r="CT77" s="1223"/>
      <c r="CU77" s="1223"/>
      <c r="CV77" s="1223">
        <v>0</v>
      </c>
      <c r="CW77" s="1223"/>
      <c r="CX77" s="1223"/>
      <c r="CY77" s="1223"/>
      <c r="CZ77" s="1223"/>
      <c r="DA77" s="1223"/>
      <c r="DB77" s="1223"/>
      <c r="DC77" s="1223"/>
    </row>
    <row r="78" spans="2:107" ht="13.2" x14ac:dyDescent="0.2">
      <c r="B78" s="1217"/>
      <c r="G78" s="1228"/>
      <c r="H78" s="1228"/>
      <c r="I78" s="1228"/>
      <c r="J78" s="1228"/>
      <c r="K78" s="1229"/>
      <c r="L78" s="1229"/>
      <c r="M78" s="1229"/>
      <c r="N78" s="1229"/>
      <c r="AN78" s="1225"/>
      <c r="AO78" s="1225"/>
      <c r="AP78" s="1225"/>
      <c r="AQ78" s="1225"/>
      <c r="AR78" s="1225"/>
      <c r="AS78" s="1225"/>
      <c r="AT78" s="1225"/>
      <c r="AU78" s="1225"/>
      <c r="AV78" s="1225"/>
      <c r="AW78" s="1225"/>
      <c r="AX78" s="1225"/>
      <c r="AY78" s="1225"/>
      <c r="AZ78" s="1225"/>
      <c r="BA78" s="1225"/>
      <c r="BB78" s="1224"/>
      <c r="BC78" s="1224"/>
      <c r="BD78" s="1224"/>
      <c r="BE78" s="1224"/>
      <c r="BF78" s="1224"/>
      <c r="BG78" s="1224"/>
      <c r="BH78" s="1224"/>
      <c r="BI78" s="1224"/>
      <c r="BJ78" s="1224"/>
      <c r="BK78" s="1224"/>
      <c r="BL78" s="1224"/>
      <c r="BM78" s="1224"/>
      <c r="BN78" s="1224"/>
      <c r="BO78" s="1224"/>
      <c r="BP78" s="1223"/>
      <c r="BQ78" s="1223"/>
      <c r="BR78" s="1223"/>
      <c r="BS78" s="1223"/>
      <c r="BT78" s="1223"/>
      <c r="BU78" s="1223"/>
      <c r="BV78" s="1223"/>
      <c r="BW78" s="1223"/>
      <c r="BX78" s="1223"/>
      <c r="BY78" s="1223"/>
      <c r="BZ78" s="1223"/>
      <c r="CA78" s="1223"/>
      <c r="CB78" s="1223"/>
      <c r="CC78" s="1223"/>
      <c r="CD78" s="1223"/>
      <c r="CE78" s="1223"/>
      <c r="CF78" s="1223"/>
      <c r="CG78" s="1223"/>
      <c r="CH78" s="1223"/>
      <c r="CI78" s="1223"/>
      <c r="CJ78" s="1223"/>
      <c r="CK78" s="1223"/>
      <c r="CL78" s="1223"/>
      <c r="CM78" s="1223"/>
      <c r="CN78" s="1223"/>
      <c r="CO78" s="1223"/>
      <c r="CP78" s="1223"/>
      <c r="CQ78" s="1223"/>
      <c r="CR78" s="1223"/>
      <c r="CS78" s="1223"/>
      <c r="CT78" s="1223"/>
      <c r="CU78" s="1223"/>
      <c r="CV78" s="1223"/>
      <c r="CW78" s="1223"/>
      <c r="CX78" s="1223"/>
      <c r="CY78" s="1223"/>
      <c r="CZ78" s="1223"/>
      <c r="DA78" s="1223"/>
      <c r="DB78" s="1223"/>
      <c r="DC78" s="1223"/>
    </row>
    <row r="79" spans="2:107" ht="13.2" x14ac:dyDescent="0.2">
      <c r="B79" s="1217"/>
      <c r="G79" s="1228"/>
      <c r="H79" s="1228"/>
      <c r="I79" s="1227"/>
      <c r="J79" s="1227"/>
      <c r="K79" s="1226"/>
      <c r="L79" s="1226"/>
      <c r="M79" s="1226"/>
      <c r="N79" s="1226"/>
      <c r="AN79" s="1225"/>
      <c r="AO79" s="1225"/>
      <c r="AP79" s="1225"/>
      <c r="AQ79" s="1225"/>
      <c r="AR79" s="1225"/>
      <c r="AS79" s="1225"/>
      <c r="AT79" s="1225"/>
      <c r="AU79" s="1225"/>
      <c r="AV79" s="1225"/>
      <c r="AW79" s="1225"/>
      <c r="AX79" s="1225"/>
      <c r="AY79" s="1225"/>
      <c r="AZ79" s="1225"/>
      <c r="BA79" s="1225"/>
      <c r="BB79" s="1224" t="s">
        <v>560</v>
      </c>
      <c r="BC79" s="1224"/>
      <c r="BD79" s="1224"/>
      <c r="BE79" s="1224"/>
      <c r="BF79" s="1224"/>
      <c r="BG79" s="1224"/>
      <c r="BH79" s="1224"/>
      <c r="BI79" s="1224"/>
      <c r="BJ79" s="1224"/>
      <c r="BK79" s="1224"/>
      <c r="BL79" s="1224"/>
      <c r="BM79" s="1224"/>
      <c r="BN79" s="1224"/>
      <c r="BO79" s="1224"/>
      <c r="BP79" s="1223">
        <v>7.7</v>
      </c>
      <c r="BQ79" s="1223"/>
      <c r="BR79" s="1223"/>
      <c r="BS79" s="1223"/>
      <c r="BT79" s="1223"/>
      <c r="BU79" s="1223"/>
      <c r="BV79" s="1223"/>
      <c r="BW79" s="1223"/>
      <c r="BX79" s="1223">
        <v>8</v>
      </c>
      <c r="BY79" s="1223"/>
      <c r="BZ79" s="1223"/>
      <c r="CA79" s="1223"/>
      <c r="CB79" s="1223"/>
      <c r="CC79" s="1223"/>
      <c r="CD79" s="1223"/>
      <c r="CE79" s="1223"/>
      <c r="CF79" s="1223">
        <v>8</v>
      </c>
      <c r="CG79" s="1223"/>
      <c r="CH79" s="1223"/>
      <c r="CI79" s="1223"/>
      <c r="CJ79" s="1223"/>
      <c r="CK79" s="1223"/>
      <c r="CL79" s="1223"/>
      <c r="CM79" s="1223"/>
      <c r="CN79" s="1223">
        <v>8.3000000000000007</v>
      </c>
      <c r="CO79" s="1223"/>
      <c r="CP79" s="1223"/>
      <c r="CQ79" s="1223"/>
      <c r="CR79" s="1223"/>
      <c r="CS79" s="1223"/>
      <c r="CT79" s="1223"/>
      <c r="CU79" s="1223"/>
      <c r="CV79" s="1223">
        <v>8.4</v>
      </c>
      <c r="CW79" s="1223"/>
      <c r="CX79" s="1223"/>
      <c r="CY79" s="1223"/>
      <c r="CZ79" s="1223"/>
      <c r="DA79" s="1223"/>
      <c r="DB79" s="1223"/>
      <c r="DC79" s="1223"/>
    </row>
    <row r="80" spans="2:107" ht="13.2" x14ac:dyDescent="0.2">
      <c r="B80" s="1217"/>
      <c r="G80" s="1228"/>
      <c r="H80" s="1228"/>
      <c r="I80" s="1227"/>
      <c r="J80" s="1227"/>
      <c r="K80" s="1226"/>
      <c r="L80" s="1226"/>
      <c r="M80" s="1226"/>
      <c r="N80" s="1226"/>
      <c r="AN80" s="1225"/>
      <c r="AO80" s="1225"/>
      <c r="AP80" s="1225"/>
      <c r="AQ80" s="1225"/>
      <c r="AR80" s="1225"/>
      <c r="AS80" s="1225"/>
      <c r="AT80" s="1225"/>
      <c r="AU80" s="1225"/>
      <c r="AV80" s="1225"/>
      <c r="AW80" s="1225"/>
      <c r="AX80" s="1225"/>
      <c r="AY80" s="1225"/>
      <c r="AZ80" s="1225"/>
      <c r="BA80" s="1225"/>
      <c r="BB80" s="1224"/>
      <c r="BC80" s="1224"/>
      <c r="BD80" s="1224"/>
      <c r="BE80" s="1224"/>
      <c r="BF80" s="1224"/>
      <c r="BG80" s="1224"/>
      <c r="BH80" s="1224"/>
      <c r="BI80" s="1224"/>
      <c r="BJ80" s="1224"/>
      <c r="BK80" s="1224"/>
      <c r="BL80" s="1224"/>
      <c r="BM80" s="1224"/>
      <c r="BN80" s="1224"/>
      <c r="BO80" s="1224"/>
      <c r="BP80" s="1223"/>
      <c r="BQ80" s="1223"/>
      <c r="BR80" s="1223"/>
      <c r="BS80" s="1223"/>
      <c r="BT80" s="1223"/>
      <c r="BU80" s="1223"/>
      <c r="BV80" s="1223"/>
      <c r="BW80" s="1223"/>
      <c r="BX80" s="1223"/>
      <c r="BY80" s="1223"/>
      <c r="BZ80" s="1223"/>
      <c r="CA80" s="1223"/>
      <c r="CB80" s="1223"/>
      <c r="CC80" s="1223"/>
      <c r="CD80" s="1223"/>
      <c r="CE80" s="1223"/>
      <c r="CF80" s="1223"/>
      <c r="CG80" s="1223"/>
      <c r="CH80" s="1223"/>
      <c r="CI80" s="1223"/>
      <c r="CJ80" s="1223"/>
      <c r="CK80" s="1223"/>
      <c r="CL80" s="1223"/>
      <c r="CM80" s="1223"/>
      <c r="CN80" s="1223"/>
      <c r="CO80" s="1223"/>
      <c r="CP80" s="1223"/>
      <c r="CQ80" s="1223"/>
      <c r="CR80" s="1223"/>
      <c r="CS80" s="1223"/>
      <c r="CT80" s="1223"/>
      <c r="CU80" s="1223"/>
      <c r="CV80" s="1223"/>
      <c r="CW80" s="1223"/>
      <c r="CX80" s="1223"/>
      <c r="CY80" s="1223"/>
      <c r="CZ80" s="1223"/>
      <c r="DA80" s="1223"/>
      <c r="DB80" s="1223"/>
      <c r="DC80" s="1223"/>
    </row>
    <row r="81" spans="2:109" ht="13.2" x14ac:dyDescent="0.2">
      <c r="B81" s="1217"/>
    </row>
    <row r="82" spans="2:109" ht="16.2" x14ac:dyDescent="0.2">
      <c r="B82" s="1217"/>
      <c r="K82" s="1222"/>
      <c r="L82" s="1222"/>
      <c r="M82" s="1222"/>
      <c r="N82" s="1222"/>
      <c r="AQ82" s="1222"/>
      <c r="AR82" s="1222"/>
      <c r="AS82" s="1222"/>
      <c r="AT82" s="1222"/>
      <c r="BC82" s="1222"/>
      <c r="BD82" s="1222"/>
      <c r="BE82" s="1222"/>
      <c r="BF82" s="1222"/>
      <c r="BO82" s="1222"/>
      <c r="BP82" s="1222"/>
      <c r="BQ82" s="1222"/>
      <c r="BR82" s="1222"/>
      <c r="CA82" s="1222"/>
      <c r="CB82" s="1222"/>
      <c r="CC82" s="1222"/>
      <c r="CD82" s="1222"/>
      <c r="CM82" s="1222"/>
      <c r="CN82" s="1222"/>
      <c r="CO82" s="1222"/>
      <c r="CP82" s="1222"/>
      <c r="CY82" s="1222"/>
      <c r="CZ82" s="1222"/>
      <c r="DA82" s="1222"/>
      <c r="DB82" s="1222"/>
      <c r="DC82" s="1222"/>
    </row>
    <row r="83" spans="2:109" ht="13.2" x14ac:dyDescent="0.2">
      <c r="B83" s="1221"/>
      <c r="C83" s="1220"/>
      <c r="D83" s="1220"/>
      <c r="E83" s="1220"/>
      <c r="F83" s="1220"/>
      <c r="G83" s="1220"/>
      <c r="H83" s="1220"/>
      <c r="I83" s="1220"/>
      <c r="J83" s="1220"/>
      <c r="K83" s="1220"/>
      <c r="L83" s="1220"/>
      <c r="M83" s="1220"/>
      <c r="N83" s="1220"/>
      <c r="O83" s="1220"/>
      <c r="P83" s="1220"/>
      <c r="Q83" s="1220"/>
      <c r="R83" s="1220"/>
      <c r="S83" s="1220"/>
      <c r="T83" s="1220"/>
      <c r="U83" s="1220"/>
      <c r="V83" s="1220"/>
      <c r="W83" s="1220"/>
      <c r="X83" s="1220"/>
      <c r="Y83" s="1220"/>
      <c r="Z83" s="1220"/>
      <c r="AA83" s="1220"/>
      <c r="AB83" s="1220"/>
      <c r="AC83" s="1220"/>
      <c r="AD83" s="1220"/>
      <c r="AE83" s="1220"/>
      <c r="AF83" s="1220"/>
      <c r="AG83" s="1220"/>
      <c r="AH83" s="1220"/>
      <c r="AI83" s="1220"/>
      <c r="AJ83" s="1220"/>
      <c r="AK83" s="1220"/>
      <c r="AL83" s="1220"/>
      <c r="AM83" s="1220"/>
      <c r="AN83" s="1220"/>
      <c r="AO83" s="1220"/>
      <c r="AP83" s="1220"/>
      <c r="AQ83" s="1220"/>
      <c r="AR83" s="1220"/>
      <c r="AS83" s="1220"/>
      <c r="AT83" s="1220"/>
      <c r="AU83" s="1220"/>
      <c r="AV83" s="1220"/>
      <c r="AW83" s="1220"/>
      <c r="AX83" s="1220"/>
      <c r="AY83" s="1220"/>
      <c r="AZ83" s="1220"/>
      <c r="BA83" s="1220"/>
      <c r="BB83" s="1220"/>
      <c r="BC83" s="1220"/>
      <c r="BD83" s="1220"/>
      <c r="BE83" s="1220"/>
      <c r="BF83" s="1220"/>
      <c r="BG83" s="1220"/>
      <c r="BH83" s="1220"/>
      <c r="BI83" s="1220"/>
      <c r="BJ83" s="1220"/>
      <c r="BK83" s="1220"/>
      <c r="BL83" s="1220"/>
      <c r="BM83" s="1220"/>
      <c r="BN83" s="1220"/>
      <c r="BO83" s="1220"/>
      <c r="BP83" s="1220"/>
      <c r="BQ83" s="1220"/>
      <c r="BR83" s="1220"/>
      <c r="BS83" s="1220"/>
      <c r="BT83" s="1220"/>
      <c r="BU83" s="1220"/>
      <c r="BV83" s="1220"/>
      <c r="BW83" s="1220"/>
      <c r="BX83" s="1220"/>
      <c r="BY83" s="1220"/>
      <c r="BZ83" s="1220"/>
      <c r="CA83" s="1220"/>
      <c r="CB83" s="1220"/>
      <c r="CC83" s="1220"/>
      <c r="CD83" s="1220"/>
      <c r="CE83" s="1220"/>
      <c r="CF83" s="1220"/>
      <c r="CG83" s="1220"/>
      <c r="CH83" s="1220"/>
      <c r="CI83" s="1220"/>
      <c r="CJ83" s="1220"/>
      <c r="CK83" s="1220"/>
      <c r="CL83" s="1220"/>
      <c r="CM83" s="1220"/>
      <c r="CN83" s="1220"/>
      <c r="CO83" s="1220"/>
      <c r="CP83" s="1220"/>
      <c r="CQ83" s="1220"/>
      <c r="CR83" s="1220"/>
      <c r="CS83" s="1220"/>
      <c r="CT83" s="1220"/>
      <c r="CU83" s="1220"/>
      <c r="CV83" s="1220"/>
      <c r="CW83" s="1220"/>
      <c r="CX83" s="1220"/>
      <c r="CY83" s="1220"/>
      <c r="CZ83" s="1220"/>
      <c r="DA83" s="1220"/>
      <c r="DB83" s="1220"/>
      <c r="DC83" s="1220"/>
      <c r="DD83" s="1219"/>
    </row>
    <row r="84" spans="2:109" ht="13.2" x14ac:dyDescent="0.2">
      <c r="DD84" s="1216"/>
      <c r="DE84" s="1216"/>
    </row>
    <row r="85" spans="2:109" ht="13.2" x14ac:dyDescent="0.2">
      <c r="DD85" s="1216"/>
      <c r="DE85" s="1216"/>
    </row>
  </sheetData>
  <sheetProtection algorithmName="SHA-512" hashValue="zIrpdxAgcZBsJtnNzOSWrsUGI9U4a4k3f3V+nMGiB1VFs5x2JnIEKUqGwE+OlEa1ZAm3ATuGkMz/LBqUQWQDxw==" saltValue="HFzeW3sU+Eq0+98nXfBkeg=="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66BA9-3DA0-4D4F-916D-7B1F5D428E3A}">
  <sheetPr>
    <pageSetUpPr fitToPage="1"/>
  </sheetPr>
  <dimension ref="A1:DR125"/>
  <sheetViews>
    <sheetView showGridLines="0" zoomScale="80" zoomScaleNormal="80" zoomScaleSheetLayoutView="70" workbookViewId="0">
      <selection activeCell="CV14" sqref="CV14"/>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0lNQ20xMdgXL+B5nw8juvvODzbxpG66Z9s7SUpFgR4uH4ojQ4XJ4Xc59ZhFXnntxGW2cjmCFtUDFEanK3pmhxQ==" saltValue="XFWNGWlOXlOlHIp0YWpSV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34A98-B64E-401B-B5C9-8E8E0A670305}">
  <sheetPr>
    <pageSetUpPr fitToPage="1"/>
  </sheetPr>
  <dimension ref="A1:DR125"/>
  <sheetViews>
    <sheetView showGridLines="0" tabSelected="1" zoomScale="80" zoomScaleNormal="80" zoomScaleSheetLayoutView="55" workbookViewId="0">
      <selection activeCell="CV14" sqref="CV14"/>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aY55jxydBF8fy5kUcXVvUenjFqk8UzTq7gaO5PUFK4D1QNsjrnfDJcLw6TVBJm1f6qJDBJ2YI6m4QJ2Ik7NkcA==" saltValue="Hf50oEoO9eTWGhd8aRXsx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523</v>
      </c>
      <c r="G2" s="151"/>
      <c r="H2" s="152"/>
    </row>
    <row r="3" spans="1:8" x14ac:dyDescent="0.2">
      <c r="A3" s="148" t="s">
        <v>516</v>
      </c>
      <c r="B3" s="153"/>
      <c r="C3" s="154"/>
      <c r="D3" s="155">
        <v>66348</v>
      </c>
      <c r="E3" s="156"/>
      <c r="F3" s="157">
        <v>126262</v>
      </c>
      <c r="G3" s="158"/>
      <c r="H3" s="159"/>
    </row>
    <row r="4" spans="1:8" x14ac:dyDescent="0.2">
      <c r="A4" s="160"/>
      <c r="B4" s="161"/>
      <c r="C4" s="162"/>
      <c r="D4" s="163">
        <v>45509</v>
      </c>
      <c r="E4" s="164"/>
      <c r="F4" s="165">
        <v>56769</v>
      </c>
      <c r="G4" s="166"/>
      <c r="H4" s="167"/>
    </row>
    <row r="5" spans="1:8" x14ac:dyDescent="0.2">
      <c r="A5" s="148" t="s">
        <v>518</v>
      </c>
      <c r="B5" s="153"/>
      <c r="C5" s="154"/>
      <c r="D5" s="155">
        <v>56727</v>
      </c>
      <c r="E5" s="156"/>
      <c r="F5" s="157">
        <v>126525</v>
      </c>
      <c r="G5" s="158"/>
      <c r="H5" s="159"/>
    </row>
    <row r="6" spans="1:8" x14ac:dyDescent="0.2">
      <c r="A6" s="160"/>
      <c r="B6" s="161"/>
      <c r="C6" s="162"/>
      <c r="D6" s="163">
        <v>27602</v>
      </c>
      <c r="E6" s="164"/>
      <c r="F6" s="165">
        <v>67052</v>
      </c>
      <c r="G6" s="166"/>
      <c r="H6" s="167"/>
    </row>
    <row r="7" spans="1:8" x14ac:dyDescent="0.2">
      <c r="A7" s="148" t="s">
        <v>519</v>
      </c>
      <c r="B7" s="153"/>
      <c r="C7" s="154"/>
      <c r="D7" s="155">
        <v>59702</v>
      </c>
      <c r="E7" s="156"/>
      <c r="F7" s="157">
        <v>122054</v>
      </c>
      <c r="G7" s="158"/>
      <c r="H7" s="159"/>
    </row>
    <row r="8" spans="1:8" x14ac:dyDescent="0.2">
      <c r="A8" s="160"/>
      <c r="B8" s="161"/>
      <c r="C8" s="162"/>
      <c r="D8" s="163">
        <v>25113</v>
      </c>
      <c r="E8" s="164"/>
      <c r="F8" s="165">
        <v>68298</v>
      </c>
      <c r="G8" s="166"/>
      <c r="H8" s="167"/>
    </row>
    <row r="9" spans="1:8" x14ac:dyDescent="0.2">
      <c r="A9" s="148" t="s">
        <v>520</v>
      </c>
      <c r="B9" s="153"/>
      <c r="C9" s="154"/>
      <c r="D9" s="155">
        <v>44251</v>
      </c>
      <c r="E9" s="156"/>
      <c r="F9" s="157">
        <v>111644</v>
      </c>
      <c r="G9" s="158"/>
      <c r="H9" s="159"/>
    </row>
    <row r="10" spans="1:8" x14ac:dyDescent="0.2">
      <c r="A10" s="160"/>
      <c r="B10" s="161"/>
      <c r="C10" s="162"/>
      <c r="D10" s="163">
        <v>23667</v>
      </c>
      <c r="E10" s="164"/>
      <c r="F10" s="165">
        <v>66606</v>
      </c>
      <c r="G10" s="166"/>
      <c r="H10" s="167"/>
    </row>
    <row r="11" spans="1:8" x14ac:dyDescent="0.2">
      <c r="A11" s="148" t="s">
        <v>521</v>
      </c>
      <c r="B11" s="153"/>
      <c r="C11" s="154"/>
      <c r="D11" s="155">
        <v>47466</v>
      </c>
      <c r="E11" s="156"/>
      <c r="F11" s="157">
        <v>127917</v>
      </c>
      <c r="G11" s="158"/>
      <c r="H11" s="159"/>
    </row>
    <row r="12" spans="1:8" x14ac:dyDescent="0.2">
      <c r="A12" s="160"/>
      <c r="B12" s="161"/>
      <c r="C12" s="168"/>
      <c r="D12" s="163">
        <v>37985</v>
      </c>
      <c r="E12" s="164"/>
      <c r="F12" s="165">
        <v>69746</v>
      </c>
      <c r="G12" s="166"/>
      <c r="H12" s="167"/>
    </row>
    <row r="13" spans="1:8" x14ac:dyDescent="0.2">
      <c r="A13" s="148"/>
      <c r="B13" s="153"/>
      <c r="C13" s="169"/>
      <c r="D13" s="170">
        <v>54899</v>
      </c>
      <c r="E13" s="171"/>
      <c r="F13" s="172">
        <v>122880</v>
      </c>
      <c r="G13" s="173"/>
      <c r="H13" s="159"/>
    </row>
    <row r="14" spans="1:8" x14ac:dyDescent="0.2">
      <c r="A14" s="160"/>
      <c r="B14" s="161"/>
      <c r="C14" s="162"/>
      <c r="D14" s="163">
        <v>31975</v>
      </c>
      <c r="E14" s="164"/>
      <c r="F14" s="165">
        <v>65694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4.16</v>
      </c>
      <c r="C19" s="174">
        <f>ROUND(VALUE(SUBSTITUTE(実質収支比率等に係る経年分析!G$48,"▲","-")),2)</f>
        <v>9.27</v>
      </c>
      <c r="D19" s="174">
        <f>ROUND(VALUE(SUBSTITUTE(実質収支比率等に係る経年分析!H$48,"▲","-")),2)</f>
        <v>8.8699999999999992</v>
      </c>
      <c r="E19" s="174">
        <f>ROUND(VALUE(SUBSTITUTE(実質収支比率等に係る経年分析!I$48,"▲","-")),2)</f>
        <v>6.42</v>
      </c>
      <c r="F19" s="174">
        <f>ROUND(VALUE(SUBSTITUTE(実質収支比率等に係る経年分析!J$48,"▲","-")),2)</f>
        <v>4.58</v>
      </c>
    </row>
    <row r="20" spans="1:11" x14ac:dyDescent="0.2">
      <c r="A20" s="174" t="s">
        <v>53</v>
      </c>
      <c r="B20" s="174">
        <f>ROUND(VALUE(SUBSTITUTE(実質収支比率等に係る経年分析!F$47,"▲","-")),2)</f>
        <v>59.2</v>
      </c>
      <c r="C20" s="174">
        <f>ROUND(VALUE(SUBSTITUTE(実質収支比率等に係る経年分析!G$47,"▲","-")),2)</f>
        <v>51.74</v>
      </c>
      <c r="D20" s="174">
        <f>ROUND(VALUE(SUBSTITUTE(実質収支比率等に係る経年分析!H$47,"▲","-")),2)</f>
        <v>59.42</v>
      </c>
      <c r="E20" s="174">
        <f>ROUND(VALUE(SUBSTITUTE(実質収支比率等に係る経年分析!I$47,"▲","-")),2)</f>
        <v>63.37</v>
      </c>
      <c r="F20" s="174">
        <f>ROUND(VALUE(SUBSTITUTE(実質収支比率等に係る経年分析!J$47,"▲","-")),2)</f>
        <v>63.27</v>
      </c>
    </row>
    <row r="21" spans="1:11" x14ac:dyDescent="0.2">
      <c r="A21" s="174" t="s">
        <v>54</v>
      </c>
      <c r="B21" s="174">
        <f>IF(ISNUMBER(VALUE(SUBSTITUTE(実質収支比率等に係る経年分析!F$49,"▲","-"))),ROUND(VALUE(SUBSTITUTE(実質収支比率等に係る経年分析!F$49,"▲","-")),2),NA())</f>
        <v>-5.8</v>
      </c>
      <c r="C21" s="174">
        <f>IF(ISNUMBER(VALUE(SUBSTITUTE(実質収支比率等に係る経年分析!G$49,"▲","-"))),ROUND(VALUE(SUBSTITUTE(実質収支比率等に係る経年分析!G$49,"▲","-")),2),NA())</f>
        <v>1</v>
      </c>
      <c r="D21" s="174">
        <f>IF(ISNUMBER(VALUE(SUBSTITUTE(実質収支比率等に係る経年分析!H$49,"▲","-"))),ROUND(VALUE(SUBSTITUTE(実質収支比率等に係る経年分析!H$49,"▲","-")),2),NA())</f>
        <v>12.21</v>
      </c>
      <c r="E21" s="174">
        <f>IF(ISNUMBER(VALUE(SUBSTITUTE(実質収支比率等に係る経年分析!I$49,"▲","-"))),ROUND(VALUE(SUBSTITUTE(実質収支比率等に係る経年分析!I$49,"▲","-")),2),NA())</f>
        <v>0.99</v>
      </c>
      <c r="F21" s="174">
        <f>IF(ISNUMBER(VALUE(SUBSTITUTE(実質収支比率等に係る経年分析!J$49,"▲","-"))),ROUND(VALUE(SUBSTITUTE(実質収支比率等に係る経年分析!J$49,"▲","-")),2),NA())</f>
        <v>0.32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介護保険特別会計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1.54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2.57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7.0000000000000007E-2</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1.36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0.28999999999999998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v>
      </c>
    </row>
    <row r="33" spans="1:16" x14ac:dyDescent="0.2">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7.0000000000000007E-2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7.0000000000000007E-2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1.9</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4.2300000000000004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4.4400000000000004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3.73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3.29</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4.16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9.27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8.8699999999999992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6.41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4.57</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7.21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7.27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7.12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7.57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7.46</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280</v>
      </c>
      <c r="E42" s="176"/>
      <c r="F42" s="176"/>
      <c r="G42" s="176">
        <f>'実質公債費比率（分子）の構造'!L$52</f>
        <v>275</v>
      </c>
      <c r="H42" s="176"/>
      <c r="I42" s="176"/>
      <c r="J42" s="176">
        <f>'実質公債費比率（分子）の構造'!M$52</f>
        <v>273</v>
      </c>
      <c r="K42" s="176"/>
      <c r="L42" s="176"/>
      <c r="M42" s="176">
        <f>'実質公債費比率（分子）の構造'!N$52</f>
        <v>262</v>
      </c>
      <c r="N42" s="176"/>
      <c r="O42" s="176"/>
      <c r="P42" s="176">
        <f>'実質公債費比率（分子）の構造'!O$52</f>
        <v>256</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19</v>
      </c>
      <c r="C45" s="176"/>
      <c r="D45" s="176"/>
      <c r="E45" s="176">
        <f>'実質公債費比率（分子）の構造'!L$49</f>
        <v>17</v>
      </c>
      <c r="F45" s="176"/>
      <c r="G45" s="176"/>
      <c r="H45" s="176">
        <f>'実質公債費比率（分子）の構造'!M$49</f>
        <v>20</v>
      </c>
      <c r="I45" s="176"/>
      <c r="J45" s="176"/>
      <c r="K45" s="176">
        <f>'実質公債費比率（分子）の構造'!N$49</f>
        <v>24</v>
      </c>
      <c r="L45" s="176"/>
      <c r="M45" s="176"/>
      <c r="N45" s="176">
        <f>'実質公債費比率（分子）の構造'!O$49</f>
        <v>26</v>
      </c>
      <c r="O45" s="176"/>
      <c r="P45" s="176"/>
    </row>
    <row r="46" spans="1:16" x14ac:dyDescent="0.2">
      <c r="A46" s="176" t="s">
        <v>64</v>
      </c>
      <c r="B46" s="176">
        <f>'実質公債費比率（分子）の構造'!K$48</f>
        <v>170</v>
      </c>
      <c r="C46" s="176"/>
      <c r="D46" s="176"/>
      <c r="E46" s="176">
        <f>'実質公債費比率（分子）の構造'!L$48</f>
        <v>187</v>
      </c>
      <c r="F46" s="176"/>
      <c r="G46" s="176"/>
      <c r="H46" s="176">
        <f>'実質公債費比率（分子）の構造'!M$48</f>
        <v>177</v>
      </c>
      <c r="I46" s="176"/>
      <c r="J46" s="176"/>
      <c r="K46" s="176">
        <f>'実質公債費比率（分子）の構造'!N$48</f>
        <v>174</v>
      </c>
      <c r="L46" s="176"/>
      <c r="M46" s="176"/>
      <c r="N46" s="176">
        <f>'実質公債費比率（分子）の構造'!O$48</f>
        <v>132</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263</v>
      </c>
      <c r="C49" s="176"/>
      <c r="D49" s="176"/>
      <c r="E49" s="176">
        <f>'実質公債費比率（分子）の構造'!L$45</f>
        <v>276</v>
      </c>
      <c r="F49" s="176"/>
      <c r="G49" s="176"/>
      <c r="H49" s="176">
        <f>'実質公債費比率（分子）の構造'!M$45</f>
        <v>289</v>
      </c>
      <c r="I49" s="176"/>
      <c r="J49" s="176"/>
      <c r="K49" s="176">
        <f>'実質公債費比率（分子）の構造'!N$45</f>
        <v>292</v>
      </c>
      <c r="L49" s="176"/>
      <c r="M49" s="176"/>
      <c r="N49" s="176">
        <f>'実質公債費比率（分子）の構造'!O$45</f>
        <v>273</v>
      </c>
      <c r="O49" s="176"/>
      <c r="P49" s="176"/>
    </row>
    <row r="50" spans="1:16" x14ac:dyDescent="0.2">
      <c r="A50" s="176" t="s">
        <v>67</v>
      </c>
      <c r="B50" s="176" t="e">
        <f>NA()</f>
        <v>#N/A</v>
      </c>
      <c r="C50" s="176">
        <f>IF(ISNUMBER('実質公債費比率（分子）の構造'!K$53),'実質公債費比率（分子）の構造'!K$53,NA())</f>
        <v>172</v>
      </c>
      <c r="D50" s="176" t="e">
        <f>NA()</f>
        <v>#N/A</v>
      </c>
      <c r="E50" s="176" t="e">
        <f>NA()</f>
        <v>#N/A</v>
      </c>
      <c r="F50" s="176">
        <f>IF(ISNUMBER('実質公債費比率（分子）の構造'!L$53),'実質公債費比率（分子）の構造'!L$53,NA())</f>
        <v>205</v>
      </c>
      <c r="G50" s="176" t="e">
        <f>NA()</f>
        <v>#N/A</v>
      </c>
      <c r="H50" s="176" t="e">
        <f>NA()</f>
        <v>#N/A</v>
      </c>
      <c r="I50" s="176">
        <f>IF(ISNUMBER('実質公債費比率（分子）の構造'!M$53),'実質公債費比率（分子）の構造'!M$53,NA())</f>
        <v>213</v>
      </c>
      <c r="J50" s="176" t="e">
        <f>NA()</f>
        <v>#N/A</v>
      </c>
      <c r="K50" s="176" t="e">
        <f>NA()</f>
        <v>#N/A</v>
      </c>
      <c r="L50" s="176">
        <f>IF(ISNUMBER('実質公債費比率（分子）の構造'!N$53),'実質公債費比率（分子）の構造'!N$53,NA())</f>
        <v>228</v>
      </c>
      <c r="M50" s="176" t="e">
        <f>NA()</f>
        <v>#N/A</v>
      </c>
      <c r="N50" s="176" t="e">
        <f>NA()</f>
        <v>#N/A</v>
      </c>
      <c r="O50" s="176">
        <f>IF(ISNUMBER('実質公債費比率（分子）の構造'!O$53),'実質公債費比率（分子）の構造'!O$53,NA())</f>
        <v>175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2451</v>
      </c>
      <c r="E56" s="175"/>
      <c r="F56" s="175"/>
      <c r="G56" s="175">
        <f>'将来負担比率（分子）の構造'!J$52</f>
        <v>2334</v>
      </c>
      <c r="H56" s="175"/>
      <c r="I56" s="175"/>
      <c r="J56" s="175">
        <f>'将来負担比率（分子）の構造'!K$52</f>
        <v>2218</v>
      </c>
      <c r="K56" s="175"/>
      <c r="L56" s="175"/>
      <c r="M56" s="175">
        <f>'将来負担比率（分子）の構造'!L$52</f>
        <v>2043</v>
      </c>
      <c r="N56" s="175"/>
      <c r="O56" s="175"/>
      <c r="P56" s="175">
        <f>'将来負担比率（分子）の構造'!M$52</f>
        <v>1956</v>
      </c>
    </row>
    <row r="57" spans="1:16" x14ac:dyDescent="0.2">
      <c r="A57" s="175" t="s">
        <v>42</v>
      </c>
      <c r="B57" s="175"/>
      <c r="C57" s="175"/>
      <c r="D57" s="175">
        <f>'将来負担比率（分子）の構造'!I$51</f>
        <v>156</v>
      </c>
      <c r="E57" s="175"/>
      <c r="F57" s="175"/>
      <c r="G57" s="175">
        <f>'将来負担比率（分子）の構造'!J$51</f>
        <v>126</v>
      </c>
      <c r="H57" s="175"/>
      <c r="I57" s="175"/>
      <c r="J57" s="175">
        <f>'将来負担比率（分子）の構造'!K$51</f>
        <v>96</v>
      </c>
      <c r="K57" s="175"/>
      <c r="L57" s="175"/>
      <c r="M57" s="175">
        <f>'将来負担比率（分子）の構造'!L$51</f>
        <v>72</v>
      </c>
      <c r="N57" s="175"/>
      <c r="O57" s="175"/>
      <c r="P57" s="175">
        <f>'将来負担比率（分子）の構造'!M$51</f>
        <v>62</v>
      </c>
    </row>
    <row r="58" spans="1:16" x14ac:dyDescent="0.2">
      <c r="A58" s="175" t="s">
        <v>41</v>
      </c>
      <c r="B58" s="175"/>
      <c r="C58" s="175"/>
      <c r="D58" s="175">
        <f>'将来負担比率（分子）の構造'!I$50</f>
        <v>1910</v>
      </c>
      <c r="E58" s="175"/>
      <c r="F58" s="175"/>
      <c r="G58" s="175">
        <f>'将来負担比率（分子）の構造'!J$50</f>
        <v>1778</v>
      </c>
      <c r="H58" s="175"/>
      <c r="I58" s="175"/>
      <c r="J58" s="175">
        <f>'将来負担比率（分子）の構造'!K$50</f>
        <v>2016</v>
      </c>
      <c r="K58" s="175"/>
      <c r="L58" s="175"/>
      <c r="M58" s="175">
        <f>'将来負担比率（分子）の構造'!L$50</f>
        <v>2008</v>
      </c>
      <c r="N58" s="175"/>
      <c r="O58" s="175"/>
      <c r="P58" s="175">
        <f>'将来負担比率（分子）の構造'!M$50</f>
        <v>1981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t="str">
        <f>'将来負担比率（分子）の構造'!I$45</f>
        <v>-</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2">
      <c r="A63" s="175" t="s">
        <v>34</v>
      </c>
      <c r="B63" s="175">
        <f>'将来負担比率（分子）の構造'!I$44</f>
        <v>123</v>
      </c>
      <c r="C63" s="175"/>
      <c r="D63" s="175"/>
      <c r="E63" s="175">
        <f>'将来負担比率（分子）の構造'!J$44</f>
        <v>132</v>
      </c>
      <c r="F63" s="175"/>
      <c r="G63" s="175"/>
      <c r="H63" s="175">
        <f>'将来負担比率（分子）の構造'!K$44</f>
        <v>142</v>
      </c>
      <c r="I63" s="175"/>
      <c r="J63" s="175"/>
      <c r="K63" s="175">
        <f>'将来負担比率（分子）の構造'!L$44</f>
        <v>142</v>
      </c>
      <c r="L63" s="175"/>
      <c r="M63" s="175"/>
      <c r="N63" s="175">
        <f>'将来負担比率（分子）の構造'!M$44</f>
        <v>138</v>
      </c>
      <c r="O63" s="175"/>
      <c r="P63" s="175"/>
    </row>
    <row r="64" spans="1:16" x14ac:dyDescent="0.2">
      <c r="A64" s="175" t="s">
        <v>33</v>
      </c>
      <c r="B64" s="175">
        <f>'将来負担比率（分子）の構造'!I$43</f>
        <v>1017</v>
      </c>
      <c r="C64" s="175"/>
      <c r="D64" s="175"/>
      <c r="E64" s="175">
        <f>'将来負担比率（分子）の構造'!J$43</f>
        <v>940</v>
      </c>
      <c r="F64" s="175"/>
      <c r="G64" s="175"/>
      <c r="H64" s="175">
        <f>'将来負担比率（分子）の構造'!K$43</f>
        <v>834</v>
      </c>
      <c r="I64" s="175"/>
      <c r="J64" s="175"/>
      <c r="K64" s="175">
        <f>'将来負担比率（分子）の構造'!L$43</f>
        <v>720</v>
      </c>
      <c r="L64" s="175"/>
      <c r="M64" s="175"/>
      <c r="N64" s="175">
        <f>'将来負担比率（分子）の構造'!M$43</f>
        <v>553</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2076</v>
      </c>
      <c r="C66" s="175"/>
      <c r="D66" s="175"/>
      <c r="E66" s="175">
        <f>'将来負担比率（分子）の構造'!J$41</f>
        <v>1922</v>
      </c>
      <c r="F66" s="175"/>
      <c r="G66" s="175"/>
      <c r="H66" s="175">
        <f>'将来負担比率（分子）の構造'!K$41</f>
        <v>1774</v>
      </c>
      <c r="I66" s="175"/>
      <c r="J66" s="175"/>
      <c r="K66" s="175">
        <f>'将来負担比率（分子）の構造'!L$41</f>
        <v>1541</v>
      </c>
      <c r="L66" s="175"/>
      <c r="M66" s="175"/>
      <c r="N66" s="175">
        <f>'将来負担比率（分子）の構造'!M$41</f>
        <v>1292</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1351</v>
      </c>
      <c r="C72" s="179">
        <f>基金残高に係る経年分析!G55</f>
        <v>1430</v>
      </c>
      <c r="D72" s="179">
        <f>基金残高に係る経年分析!H55</f>
        <v>1476</v>
      </c>
    </row>
    <row r="73" spans="1:16" x14ac:dyDescent="0.2">
      <c r="A73" s="178" t="s">
        <v>74</v>
      </c>
      <c r="B73" s="179">
        <f>基金残高に係る経年分析!F56</f>
        <v>66</v>
      </c>
      <c r="C73" s="179">
        <f>基金残高に係る経年分析!G56</f>
        <v>66</v>
      </c>
      <c r="D73" s="179">
        <f>基金残高に係る経年分析!H56</f>
        <v>76</v>
      </c>
    </row>
    <row r="74" spans="1:16" x14ac:dyDescent="0.2">
      <c r="A74" s="178" t="s">
        <v>75</v>
      </c>
      <c r="B74" s="179">
        <f>基金残高に係る経年分析!F57</f>
        <v>483</v>
      </c>
      <c r="C74" s="179">
        <f>基金残高に係る経年分析!G57</f>
        <v>395</v>
      </c>
      <c r="D74" s="179">
        <f>基金残高に係る経年分析!H57</f>
        <v>333</v>
      </c>
    </row>
  </sheetData>
  <sheetProtection algorithmName="SHA-512" hashValue="WrmAUI1j/RtmLPamJqX98idnOfw0iyHBhk+OYoov2fPcp/p3OISNmeS90UDq5GCHEiVhouR6tN6mB/aywH5R+g==" saltValue="g3j8JHletrlZk8QfKtKj7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1" workbookViewId="0">
      <selection activeCell="BC1" sqref="BC1"/>
    </sheetView>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851052</v>
      </c>
      <c r="S5" s="677"/>
      <c r="T5" s="677"/>
      <c r="U5" s="677"/>
      <c r="V5" s="677"/>
      <c r="W5" s="677"/>
      <c r="X5" s="677"/>
      <c r="Y5" s="702"/>
      <c r="Z5" s="715">
        <v>25.1</v>
      </c>
      <c r="AA5" s="715"/>
      <c r="AB5" s="715"/>
      <c r="AC5" s="715"/>
      <c r="AD5" s="716">
        <v>851052</v>
      </c>
      <c r="AE5" s="716"/>
      <c r="AF5" s="716"/>
      <c r="AG5" s="716"/>
      <c r="AH5" s="716"/>
      <c r="AI5" s="716"/>
      <c r="AJ5" s="716"/>
      <c r="AK5" s="716"/>
      <c r="AL5" s="703">
        <v>36.4</v>
      </c>
      <c r="AM5" s="685"/>
      <c r="AN5" s="685"/>
      <c r="AO5" s="704"/>
      <c r="AP5" s="679" t="s">
        <v>216</v>
      </c>
      <c r="AQ5" s="680"/>
      <c r="AR5" s="680"/>
      <c r="AS5" s="680"/>
      <c r="AT5" s="680"/>
      <c r="AU5" s="680"/>
      <c r="AV5" s="680"/>
      <c r="AW5" s="680"/>
      <c r="AX5" s="680"/>
      <c r="AY5" s="680"/>
      <c r="AZ5" s="680"/>
      <c r="BA5" s="680"/>
      <c r="BB5" s="680"/>
      <c r="BC5" s="680"/>
      <c r="BD5" s="680"/>
      <c r="BE5" s="680"/>
      <c r="BF5" s="681"/>
      <c r="BG5" s="621">
        <v>851052</v>
      </c>
      <c r="BH5" s="622"/>
      <c r="BI5" s="622"/>
      <c r="BJ5" s="622"/>
      <c r="BK5" s="622"/>
      <c r="BL5" s="622"/>
      <c r="BM5" s="622"/>
      <c r="BN5" s="623"/>
      <c r="BO5" s="659">
        <v>100</v>
      </c>
      <c r="BP5" s="659"/>
      <c r="BQ5" s="659"/>
      <c r="BR5" s="659"/>
      <c r="BS5" s="660" t="s">
        <v>122</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33100</v>
      </c>
      <c r="S6" s="622"/>
      <c r="T6" s="622"/>
      <c r="U6" s="622"/>
      <c r="V6" s="622"/>
      <c r="W6" s="622"/>
      <c r="X6" s="622"/>
      <c r="Y6" s="623"/>
      <c r="Z6" s="659">
        <v>1</v>
      </c>
      <c r="AA6" s="659"/>
      <c r="AB6" s="659"/>
      <c r="AC6" s="659"/>
      <c r="AD6" s="660">
        <v>33100</v>
      </c>
      <c r="AE6" s="660"/>
      <c r="AF6" s="660"/>
      <c r="AG6" s="660"/>
      <c r="AH6" s="660"/>
      <c r="AI6" s="660"/>
      <c r="AJ6" s="660"/>
      <c r="AK6" s="660"/>
      <c r="AL6" s="624">
        <v>1.4</v>
      </c>
      <c r="AM6" s="625"/>
      <c r="AN6" s="625"/>
      <c r="AO6" s="661"/>
      <c r="AP6" s="618" t="s">
        <v>221</v>
      </c>
      <c r="AQ6" s="619"/>
      <c r="AR6" s="619"/>
      <c r="AS6" s="619"/>
      <c r="AT6" s="619"/>
      <c r="AU6" s="619"/>
      <c r="AV6" s="619"/>
      <c r="AW6" s="619"/>
      <c r="AX6" s="619"/>
      <c r="AY6" s="619"/>
      <c r="AZ6" s="619"/>
      <c r="BA6" s="619"/>
      <c r="BB6" s="619"/>
      <c r="BC6" s="619"/>
      <c r="BD6" s="619"/>
      <c r="BE6" s="619"/>
      <c r="BF6" s="620"/>
      <c r="BG6" s="621">
        <v>851052</v>
      </c>
      <c r="BH6" s="622"/>
      <c r="BI6" s="622"/>
      <c r="BJ6" s="622"/>
      <c r="BK6" s="622"/>
      <c r="BL6" s="622"/>
      <c r="BM6" s="622"/>
      <c r="BN6" s="623"/>
      <c r="BO6" s="659">
        <v>100</v>
      </c>
      <c r="BP6" s="659"/>
      <c r="BQ6" s="659"/>
      <c r="BR6" s="659"/>
      <c r="BS6" s="660" t="s">
        <v>122</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45728</v>
      </c>
      <c r="CS6" s="622"/>
      <c r="CT6" s="622"/>
      <c r="CU6" s="622"/>
      <c r="CV6" s="622"/>
      <c r="CW6" s="622"/>
      <c r="CX6" s="622"/>
      <c r="CY6" s="623"/>
      <c r="CZ6" s="703">
        <v>1.4</v>
      </c>
      <c r="DA6" s="685"/>
      <c r="DB6" s="685"/>
      <c r="DC6" s="705"/>
      <c r="DD6" s="627" t="s">
        <v>122</v>
      </c>
      <c r="DE6" s="622"/>
      <c r="DF6" s="622"/>
      <c r="DG6" s="622"/>
      <c r="DH6" s="622"/>
      <c r="DI6" s="622"/>
      <c r="DJ6" s="622"/>
      <c r="DK6" s="622"/>
      <c r="DL6" s="622"/>
      <c r="DM6" s="622"/>
      <c r="DN6" s="622"/>
      <c r="DO6" s="622"/>
      <c r="DP6" s="623"/>
      <c r="DQ6" s="627">
        <v>45728</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243</v>
      </c>
      <c r="S7" s="622"/>
      <c r="T7" s="622"/>
      <c r="U7" s="622"/>
      <c r="V7" s="622"/>
      <c r="W7" s="622"/>
      <c r="X7" s="622"/>
      <c r="Y7" s="623"/>
      <c r="Z7" s="659">
        <v>0</v>
      </c>
      <c r="AA7" s="659"/>
      <c r="AB7" s="659"/>
      <c r="AC7" s="659"/>
      <c r="AD7" s="660">
        <v>243</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324529</v>
      </c>
      <c r="BH7" s="622"/>
      <c r="BI7" s="622"/>
      <c r="BJ7" s="622"/>
      <c r="BK7" s="622"/>
      <c r="BL7" s="622"/>
      <c r="BM7" s="622"/>
      <c r="BN7" s="623"/>
      <c r="BO7" s="659">
        <v>38.1</v>
      </c>
      <c r="BP7" s="659"/>
      <c r="BQ7" s="659"/>
      <c r="BR7" s="659"/>
      <c r="BS7" s="660" t="s">
        <v>122</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598638</v>
      </c>
      <c r="CS7" s="622"/>
      <c r="CT7" s="622"/>
      <c r="CU7" s="622"/>
      <c r="CV7" s="622"/>
      <c r="CW7" s="622"/>
      <c r="CX7" s="622"/>
      <c r="CY7" s="623"/>
      <c r="CZ7" s="659">
        <v>18.3</v>
      </c>
      <c r="DA7" s="659"/>
      <c r="DB7" s="659"/>
      <c r="DC7" s="659"/>
      <c r="DD7" s="627">
        <v>35674</v>
      </c>
      <c r="DE7" s="622"/>
      <c r="DF7" s="622"/>
      <c r="DG7" s="622"/>
      <c r="DH7" s="622"/>
      <c r="DI7" s="622"/>
      <c r="DJ7" s="622"/>
      <c r="DK7" s="622"/>
      <c r="DL7" s="622"/>
      <c r="DM7" s="622"/>
      <c r="DN7" s="622"/>
      <c r="DO7" s="622"/>
      <c r="DP7" s="623"/>
      <c r="DQ7" s="627">
        <v>503176</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4718</v>
      </c>
      <c r="S8" s="622"/>
      <c r="T8" s="622"/>
      <c r="U8" s="622"/>
      <c r="V8" s="622"/>
      <c r="W8" s="622"/>
      <c r="X8" s="622"/>
      <c r="Y8" s="623"/>
      <c r="Z8" s="659">
        <v>0.1</v>
      </c>
      <c r="AA8" s="659"/>
      <c r="AB8" s="659"/>
      <c r="AC8" s="659"/>
      <c r="AD8" s="660">
        <v>4718</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10363</v>
      </c>
      <c r="BH8" s="622"/>
      <c r="BI8" s="622"/>
      <c r="BJ8" s="622"/>
      <c r="BK8" s="622"/>
      <c r="BL8" s="622"/>
      <c r="BM8" s="622"/>
      <c r="BN8" s="623"/>
      <c r="BO8" s="659">
        <v>1.2</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1012596</v>
      </c>
      <c r="CS8" s="622"/>
      <c r="CT8" s="622"/>
      <c r="CU8" s="622"/>
      <c r="CV8" s="622"/>
      <c r="CW8" s="622"/>
      <c r="CX8" s="622"/>
      <c r="CY8" s="623"/>
      <c r="CZ8" s="659">
        <v>30.9</v>
      </c>
      <c r="DA8" s="659"/>
      <c r="DB8" s="659"/>
      <c r="DC8" s="659"/>
      <c r="DD8" s="627">
        <v>9844</v>
      </c>
      <c r="DE8" s="622"/>
      <c r="DF8" s="622"/>
      <c r="DG8" s="622"/>
      <c r="DH8" s="622"/>
      <c r="DI8" s="622"/>
      <c r="DJ8" s="622"/>
      <c r="DK8" s="622"/>
      <c r="DL8" s="622"/>
      <c r="DM8" s="622"/>
      <c r="DN8" s="622"/>
      <c r="DO8" s="622"/>
      <c r="DP8" s="623"/>
      <c r="DQ8" s="627">
        <v>671754</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5282</v>
      </c>
      <c r="S9" s="622"/>
      <c r="T9" s="622"/>
      <c r="U9" s="622"/>
      <c r="V9" s="622"/>
      <c r="W9" s="622"/>
      <c r="X9" s="622"/>
      <c r="Y9" s="623"/>
      <c r="Z9" s="659">
        <v>0.2</v>
      </c>
      <c r="AA9" s="659"/>
      <c r="AB9" s="659"/>
      <c r="AC9" s="659"/>
      <c r="AD9" s="660">
        <v>5282</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256641</v>
      </c>
      <c r="BH9" s="622"/>
      <c r="BI9" s="622"/>
      <c r="BJ9" s="622"/>
      <c r="BK9" s="622"/>
      <c r="BL9" s="622"/>
      <c r="BM9" s="622"/>
      <c r="BN9" s="623"/>
      <c r="BO9" s="659">
        <v>30.2</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204303</v>
      </c>
      <c r="CS9" s="622"/>
      <c r="CT9" s="622"/>
      <c r="CU9" s="622"/>
      <c r="CV9" s="622"/>
      <c r="CW9" s="622"/>
      <c r="CX9" s="622"/>
      <c r="CY9" s="623"/>
      <c r="CZ9" s="659">
        <v>6.2</v>
      </c>
      <c r="DA9" s="659"/>
      <c r="DB9" s="659"/>
      <c r="DC9" s="659"/>
      <c r="DD9" s="627">
        <v>569</v>
      </c>
      <c r="DE9" s="622"/>
      <c r="DF9" s="622"/>
      <c r="DG9" s="622"/>
      <c r="DH9" s="622"/>
      <c r="DI9" s="622"/>
      <c r="DJ9" s="622"/>
      <c r="DK9" s="622"/>
      <c r="DL9" s="622"/>
      <c r="DM9" s="622"/>
      <c r="DN9" s="622"/>
      <c r="DO9" s="622"/>
      <c r="DP9" s="623"/>
      <c r="DQ9" s="627">
        <v>176814</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19100</v>
      </c>
      <c r="BH10" s="622"/>
      <c r="BI10" s="622"/>
      <c r="BJ10" s="622"/>
      <c r="BK10" s="622"/>
      <c r="BL10" s="622"/>
      <c r="BM10" s="622"/>
      <c r="BN10" s="623"/>
      <c r="BO10" s="659">
        <v>2.2000000000000002</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147696</v>
      </c>
      <c r="S11" s="622"/>
      <c r="T11" s="622"/>
      <c r="U11" s="622"/>
      <c r="V11" s="622"/>
      <c r="W11" s="622"/>
      <c r="X11" s="622"/>
      <c r="Y11" s="623"/>
      <c r="Z11" s="624">
        <v>4.3</v>
      </c>
      <c r="AA11" s="625"/>
      <c r="AB11" s="625"/>
      <c r="AC11" s="626"/>
      <c r="AD11" s="627">
        <v>147696</v>
      </c>
      <c r="AE11" s="622"/>
      <c r="AF11" s="622"/>
      <c r="AG11" s="622"/>
      <c r="AH11" s="622"/>
      <c r="AI11" s="622"/>
      <c r="AJ11" s="622"/>
      <c r="AK11" s="623"/>
      <c r="AL11" s="624">
        <v>6.3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38425</v>
      </c>
      <c r="BH11" s="622"/>
      <c r="BI11" s="622"/>
      <c r="BJ11" s="622"/>
      <c r="BK11" s="622"/>
      <c r="BL11" s="622"/>
      <c r="BM11" s="622"/>
      <c r="BN11" s="623"/>
      <c r="BO11" s="659">
        <v>4.5</v>
      </c>
      <c r="BP11" s="659"/>
      <c r="BQ11" s="659"/>
      <c r="BR11" s="659"/>
      <c r="BS11" s="660" t="s">
        <v>122</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115673</v>
      </c>
      <c r="CS11" s="622"/>
      <c r="CT11" s="622"/>
      <c r="CU11" s="622"/>
      <c r="CV11" s="622"/>
      <c r="CW11" s="622"/>
      <c r="CX11" s="622"/>
      <c r="CY11" s="623"/>
      <c r="CZ11" s="659">
        <v>3.5</v>
      </c>
      <c r="DA11" s="659"/>
      <c r="DB11" s="659"/>
      <c r="DC11" s="659"/>
      <c r="DD11" s="627">
        <v>31247</v>
      </c>
      <c r="DE11" s="622"/>
      <c r="DF11" s="622"/>
      <c r="DG11" s="622"/>
      <c r="DH11" s="622"/>
      <c r="DI11" s="622"/>
      <c r="DJ11" s="622"/>
      <c r="DK11" s="622"/>
      <c r="DL11" s="622"/>
      <c r="DM11" s="622"/>
      <c r="DN11" s="622"/>
      <c r="DO11" s="622"/>
      <c r="DP11" s="623"/>
      <c r="DQ11" s="627">
        <v>66725</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23130</v>
      </c>
      <c r="S12" s="622"/>
      <c r="T12" s="622"/>
      <c r="U12" s="622"/>
      <c r="V12" s="622"/>
      <c r="W12" s="622"/>
      <c r="X12" s="622"/>
      <c r="Y12" s="623"/>
      <c r="Z12" s="659">
        <v>0.7</v>
      </c>
      <c r="AA12" s="659"/>
      <c r="AB12" s="659"/>
      <c r="AC12" s="659"/>
      <c r="AD12" s="660">
        <v>23130</v>
      </c>
      <c r="AE12" s="660"/>
      <c r="AF12" s="660"/>
      <c r="AG12" s="660"/>
      <c r="AH12" s="660"/>
      <c r="AI12" s="660"/>
      <c r="AJ12" s="660"/>
      <c r="AK12" s="660"/>
      <c r="AL12" s="624">
        <v>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481697</v>
      </c>
      <c r="BH12" s="622"/>
      <c r="BI12" s="622"/>
      <c r="BJ12" s="622"/>
      <c r="BK12" s="622"/>
      <c r="BL12" s="622"/>
      <c r="BM12" s="622"/>
      <c r="BN12" s="623"/>
      <c r="BO12" s="659">
        <v>56.6</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75165</v>
      </c>
      <c r="CS12" s="622"/>
      <c r="CT12" s="622"/>
      <c r="CU12" s="622"/>
      <c r="CV12" s="622"/>
      <c r="CW12" s="622"/>
      <c r="CX12" s="622"/>
      <c r="CY12" s="623"/>
      <c r="CZ12" s="659">
        <v>2.2999999999999998</v>
      </c>
      <c r="DA12" s="659"/>
      <c r="DB12" s="659"/>
      <c r="DC12" s="659"/>
      <c r="DD12" s="627" t="s">
        <v>122</v>
      </c>
      <c r="DE12" s="622"/>
      <c r="DF12" s="622"/>
      <c r="DG12" s="622"/>
      <c r="DH12" s="622"/>
      <c r="DI12" s="622"/>
      <c r="DJ12" s="622"/>
      <c r="DK12" s="622"/>
      <c r="DL12" s="622"/>
      <c r="DM12" s="622"/>
      <c r="DN12" s="622"/>
      <c r="DO12" s="622"/>
      <c r="DP12" s="623"/>
      <c r="DQ12" s="627">
        <v>64860</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481697</v>
      </c>
      <c r="BH13" s="622"/>
      <c r="BI13" s="622"/>
      <c r="BJ13" s="622"/>
      <c r="BK13" s="622"/>
      <c r="BL13" s="622"/>
      <c r="BM13" s="622"/>
      <c r="BN13" s="623"/>
      <c r="BO13" s="659">
        <v>56.6</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434871</v>
      </c>
      <c r="CS13" s="622"/>
      <c r="CT13" s="622"/>
      <c r="CU13" s="622"/>
      <c r="CV13" s="622"/>
      <c r="CW13" s="622"/>
      <c r="CX13" s="622"/>
      <c r="CY13" s="623"/>
      <c r="CZ13" s="659">
        <v>13.3</v>
      </c>
      <c r="DA13" s="659"/>
      <c r="DB13" s="659"/>
      <c r="DC13" s="659"/>
      <c r="DD13" s="627">
        <v>155339</v>
      </c>
      <c r="DE13" s="622"/>
      <c r="DF13" s="622"/>
      <c r="DG13" s="622"/>
      <c r="DH13" s="622"/>
      <c r="DI13" s="622"/>
      <c r="DJ13" s="622"/>
      <c r="DK13" s="622"/>
      <c r="DL13" s="622"/>
      <c r="DM13" s="622"/>
      <c r="DN13" s="622"/>
      <c r="DO13" s="622"/>
      <c r="DP13" s="623"/>
      <c r="DQ13" s="627">
        <v>325792</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35</v>
      </c>
      <c r="S14" s="622"/>
      <c r="T14" s="622"/>
      <c r="U14" s="622"/>
      <c r="V14" s="622"/>
      <c r="W14" s="622"/>
      <c r="X14" s="622"/>
      <c r="Y14" s="623"/>
      <c r="Z14" s="659">
        <v>0</v>
      </c>
      <c r="AA14" s="659"/>
      <c r="AB14" s="659"/>
      <c r="AC14" s="659"/>
      <c r="AD14" s="660">
        <v>35</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21949</v>
      </c>
      <c r="BH14" s="622"/>
      <c r="BI14" s="622"/>
      <c r="BJ14" s="622"/>
      <c r="BK14" s="622"/>
      <c r="BL14" s="622"/>
      <c r="BM14" s="622"/>
      <c r="BN14" s="623"/>
      <c r="BO14" s="659">
        <v>2.6</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150215</v>
      </c>
      <c r="CS14" s="622"/>
      <c r="CT14" s="622"/>
      <c r="CU14" s="622"/>
      <c r="CV14" s="622"/>
      <c r="CW14" s="622"/>
      <c r="CX14" s="622"/>
      <c r="CY14" s="623"/>
      <c r="CZ14" s="659">
        <v>4.5999999999999996</v>
      </c>
      <c r="DA14" s="659"/>
      <c r="DB14" s="659"/>
      <c r="DC14" s="659"/>
      <c r="DD14" s="627">
        <v>2737</v>
      </c>
      <c r="DE14" s="622"/>
      <c r="DF14" s="622"/>
      <c r="DG14" s="622"/>
      <c r="DH14" s="622"/>
      <c r="DI14" s="622"/>
      <c r="DJ14" s="622"/>
      <c r="DK14" s="622"/>
      <c r="DL14" s="622"/>
      <c r="DM14" s="622"/>
      <c r="DN14" s="622"/>
      <c r="DO14" s="622"/>
      <c r="DP14" s="623"/>
      <c r="DQ14" s="627">
        <v>141731</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22877</v>
      </c>
      <c r="BH15" s="622"/>
      <c r="BI15" s="622"/>
      <c r="BJ15" s="622"/>
      <c r="BK15" s="622"/>
      <c r="BL15" s="622"/>
      <c r="BM15" s="622"/>
      <c r="BN15" s="623"/>
      <c r="BO15" s="659">
        <v>2.7</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357960</v>
      </c>
      <c r="CS15" s="622"/>
      <c r="CT15" s="622"/>
      <c r="CU15" s="622"/>
      <c r="CV15" s="622"/>
      <c r="CW15" s="622"/>
      <c r="CX15" s="622"/>
      <c r="CY15" s="623"/>
      <c r="CZ15" s="659">
        <v>10.9</v>
      </c>
      <c r="DA15" s="659"/>
      <c r="DB15" s="659"/>
      <c r="DC15" s="659"/>
      <c r="DD15" s="627">
        <v>42125</v>
      </c>
      <c r="DE15" s="622"/>
      <c r="DF15" s="622"/>
      <c r="DG15" s="622"/>
      <c r="DH15" s="622"/>
      <c r="DI15" s="622"/>
      <c r="DJ15" s="622"/>
      <c r="DK15" s="622"/>
      <c r="DL15" s="622"/>
      <c r="DM15" s="622"/>
      <c r="DN15" s="622"/>
      <c r="DO15" s="622"/>
      <c r="DP15" s="623"/>
      <c r="DQ15" s="627">
        <v>324167</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4177</v>
      </c>
      <c r="S16" s="622"/>
      <c r="T16" s="622"/>
      <c r="U16" s="622"/>
      <c r="V16" s="622"/>
      <c r="W16" s="622"/>
      <c r="X16" s="622"/>
      <c r="Y16" s="623"/>
      <c r="Z16" s="659">
        <v>0.1</v>
      </c>
      <c r="AA16" s="659"/>
      <c r="AB16" s="659"/>
      <c r="AC16" s="659"/>
      <c r="AD16" s="660">
        <v>4177</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7875</v>
      </c>
      <c r="CS16" s="622"/>
      <c r="CT16" s="622"/>
      <c r="CU16" s="622"/>
      <c r="CV16" s="622"/>
      <c r="CW16" s="622"/>
      <c r="CX16" s="622"/>
      <c r="CY16" s="623"/>
      <c r="CZ16" s="659">
        <v>0.2</v>
      </c>
      <c r="DA16" s="659"/>
      <c r="DB16" s="659"/>
      <c r="DC16" s="659"/>
      <c r="DD16" s="627" t="s">
        <v>122</v>
      </c>
      <c r="DE16" s="622"/>
      <c r="DF16" s="622"/>
      <c r="DG16" s="622"/>
      <c r="DH16" s="622"/>
      <c r="DI16" s="622"/>
      <c r="DJ16" s="622"/>
      <c r="DK16" s="622"/>
      <c r="DL16" s="622"/>
      <c r="DM16" s="622"/>
      <c r="DN16" s="622"/>
      <c r="DO16" s="622"/>
      <c r="DP16" s="623"/>
      <c r="DQ16" s="627">
        <v>7875</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15289</v>
      </c>
      <c r="S17" s="622"/>
      <c r="T17" s="622"/>
      <c r="U17" s="622"/>
      <c r="V17" s="622"/>
      <c r="W17" s="622"/>
      <c r="X17" s="622"/>
      <c r="Y17" s="623"/>
      <c r="Z17" s="659">
        <v>0.5</v>
      </c>
      <c r="AA17" s="659"/>
      <c r="AB17" s="659"/>
      <c r="AC17" s="659"/>
      <c r="AD17" s="660">
        <v>15289</v>
      </c>
      <c r="AE17" s="660"/>
      <c r="AF17" s="660"/>
      <c r="AG17" s="660"/>
      <c r="AH17" s="660"/>
      <c r="AI17" s="660"/>
      <c r="AJ17" s="660"/>
      <c r="AK17" s="660"/>
      <c r="AL17" s="624">
        <v>0.7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273267</v>
      </c>
      <c r="CS17" s="622"/>
      <c r="CT17" s="622"/>
      <c r="CU17" s="622"/>
      <c r="CV17" s="622"/>
      <c r="CW17" s="622"/>
      <c r="CX17" s="622"/>
      <c r="CY17" s="623"/>
      <c r="CZ17" s="659">
        <v>8.3000000000000007</v>
      </c>
      <c r="DA17" s="659"/>
      <c r="DB17" s="659"/>
      <c r="DC17" s="659"/>
      <c r="DD17" s="627" t="s">
        <v>122</v>
      </c>
      <c r="DE17" s="622"/>
      <c r="DF17" s="622"/>
      <c r="DG17" s="622"/>
      <c r="DH17" s="622"/>
      <c r="DI17" s="622"/>
      <c r="DJ17" s="622"/>
      <c r="DK17" s="622"/>
      <c r="DL17" s="622"/>
      <c r="DM17" s="622"/>
      <c r="DN17" s="622"/>
      <c r="DO17" s="622"/>
      <c r="DP17" s="623"/>
      <c r="DQ17" s="627">
        <v>254269</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26554</v>
      </c>
      <c r="S18" s="622"/>
      <c r="T18" s="622"/>
      <c r="U18" s="622"/>
      <c r="V18" s="622"/>
      <c r="W18" s="622"/>
      <c r="X18" s="622"/>
      <c r="Y18" s="623"/>
      <c r="Z18" s="659">
        <v>0.8</v>
      </c>
      <c r="AA18" s="659"/>
      <c r="AB18" s="659"/>
      <c r="AC18" s="659"/>
      <c r="AD18" s="660">
        <v>26554</v>
      </c>
      <c r="AE18" s="660"/>
      <c r="AF18" s="660"/>
      <c r="AG18" s="660"/>
      <c r="AH18" s="660"/>
      <c r="AI18" s="660"/>
      <c r="AJ18" s="660"/>
      <c r="AK18" s="660"/>
      <c r="AL18" s="624">
        <v>1.1000000000000001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10805</v>
      </c>
      <c r="S19" s="622"/>
      <c r="T19" s="622"/>
      <c r="U19" s="622"/>
      <c r="V19" s="622"/>
      <c r="W19" s="622"/>
      <c r="X19" s="622"/>
      <c r="Y19" s="623"/>
      <c r="Z19" s="659">
        <v>0.3</v>
      </c>
      <c r="AA19" s="659"/>
      <c r="AB19" s="659"/>
      <c r="AC19" s="659"/>
      <c r="AD19" s="660">
        <v>10805</v>
      </c>
      <c r="AE19" s="660"/>
      <c r="AF19" s="660"/>
      <c r="AG19" s="660"/>
      <c r="AH19" s="660"/>
      <c r="AI19" s="660"/>
      <c r="AJ19" s="660"/>
      <c r="AK19" s="660"/>
      <c r="AL19" s="624">
        <v>0.5</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15749</v>
      </c>
      <c r="S20" s="622"/>
      <c r="T20" s="622"/>
      <c r="U20" s="622"/>
      <c r="V20" s="622"/>
      <c r="W20" s="622"/>
      <c r="X20" s="622"/>
      <c r="Y20" s="623"/>
      <c r="Z20" s="659">
        <v>0.5</v>
      </c>
      <c r="AA20" s="659"/>
      <c r="AB20" s="659"/>
      <c r="AC20" s="659"/>
      <c r="AD20" s="660">
        <v>15749</v>
      </c>
      <c r="AE20" s="660"/>
      <c r="AF20" s="660"/>
      <c r="AG20" s="660"/>
      <c r="AH20" s="660"/>
      <c r="AI20" s="660"/>
      <c r="AJ20" s="660"/>
      <c r="AK20" s="660"/>
      <c r="AL20" s="624">
        <v>0.7</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3276291</v>
      </c>
      <c r="CS20" s="622"/>
      <c r="CT20" s="622"/>
      <c r="CU20" s="622"/>
      <c r="CV20" s="622"/>
      <c r="CW20" s="622"/>
      <c r="CX20" s="622"/>
      <c r="CY20" s="623"/>
      <c r="CZ20" s="659">
        <v>100</v>
      </c>
      <c r="DA20" s="659"/>
      <c r="DB20" s="659"/>
      <c r="DC20" s="659"/>
      <c r="DD20" s="627">
        <v>277535</v>
      </c>
      <c r="DE20" s="622"/>
      <c r="DF20" s="622"/>
      <c r="DG20" s="622"/>
      <c r="DH20" s="622"/>
      <c r="DI20" s="622"/>
      <c r="DJ20" s="622"/>
      <c r="DK20" s="622"/>
      <c r="DL20" s="622"/>
      <c r="DM20" s="622"/>
      <c r="DN20" s="622"/>
      <c r="DO20" s="622"/>
      <c r="DP20" s="623"/>
      <c r="DQ20" s="627">
        <v>2582891</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1279179</v>
      </c>
      <c r="S21" s="622"/>
      <c r="T21" s="622"/>
      <c r="U21" s="622"/>
      <c r="V21" s="622"/>
      <c r="W21" s="622"/>
      <c r="X21" s="622"/>
      <c r="Y21" s="623"/>
      <c r="Z21" s="659">
        <v>37.700000000000003</v>
      </c>
      <c r="AA21" s="659"/>
      <c r="AB21" s="659"/>
      <c r="AC21" s="659"/>
      <c r="AD21" s="660">
        <v>1222980</v>
      </c>
      <c r="AE21" s="660"/>
      <c r="AF21" s="660"/>
      <c r="AG21" s="660"/>
      <c r="AH21" s="660"/>
      <c r="AI21" s="660"/>
      <c r="AJ21" s="660"/>
      <c r="AK21" s="660"/>
      <c r="AL21" s="624">
        <v>52.3</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1222980</v>
      </c>
      <c r="S22" s="622"/>
      <c r="T22" s="622"/>
      <c r="U22" s="622"/>
      <c r="V22" s="622"/>
      <c r="W22" s="622"/>
      <c r="X22" s="622"/>
      <c r="Y22" s="623"/>
      <c r="Z22" s="659">
        <v>36</v>
      </c>
      <c r="AA22" s="659"/>
      <c r="AB22" s="659"/>
      <c r="AC22" s="659"/>
      <c r="AD22" s="660">
        <v>1222980</v>
      </c>
      <c r="AE22" s="660"/>
      <c r="AF22" s="660"/>
      <c r="AG22" s="660"/>
      <c r="AH22" s="660"/>
      <c r="AI22" s="660"/>
      <c r="AJ22" s="660"/>
      <c r="AK22" s="660"/>
      <c r="AL22" s="624">
        <v>52.3</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56199</v>
      </c>
      <c r="S23" s="622"/>
      <c r="T23" s="622"/>
      <c r="U23" s="622"/>
      <c r="V23" s="622"/>
      <c r="W23" s="622"/>
      <c r="X23" s="622"/>
      <c r="Y23" s="623"/>
      <c r="Z23" s="659">
        <v>1.7</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1387755</v>
      </c>
      <c r="CS24" s="677"/>
      <c r="CT24" s="677"/>
      <c r="CU24" s="677"/>
      <c r="CV24" s="677"/>
      <c r="CW24" s="677"/>
      <c r="CX24" s="677"/>
      <c r="CY24" s="702"/>
      <c r="CZ24" s="703">
        <v>42.4</v>
      </c>
      <c r="DA24" s="685"/>
      <c r="DB24" s="685"/>
      <c r="DC24" s="705"/>
      <c r="DD24" s="701">
        <v>1098900</v>
      </c>
      <c r="DE24" s="677"/>
      <c r="DF24" s="677"/>
      <c r="DG24" s="677"/>
      <c r="DH24" s="677"/>
      <c r="DI24" s="677"/>
      <c r="DJ24" s="677"/>
      <c r="DK24" s="702"/>
      <c r="DL24" s="701">
        <v>1055861</v>
      </c>
      <c r="DM24" s="677"/>
      <c r="DN24" s="677"/>
      <c r="DO24" s="677"/>
      <c r="DP24" s="677"/>
      <c r="DQ24" s="677"/>
      <c r="DR24" s="677"/>
      <c r="DS24" s="677"/>
      <c r="DT24" s="677"/>
      <c r="DU24" s="677"/>
      <c r="DV24" s="702"/>
      <c r="DW24" s="703">
        <v>45.1</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2390455</v>
      </c>
      <c r="S25" s="622"/>
      <c r="T25" s="622"/>
      <c r="U25" s="622"/>
      <c r="V25" s="622"/>
      <c r="W25" s="622"/>
      <c r="X25" s="622"/>
      <c r="Y25" s="623"/>
      <c r="Z25" s="659">
        <v>70.400000000000006</v>
      </c>
      <c r="AA25" s="659"/>
      <c r="AB25" s="659"/>
      <c r="AC25" s="659"/>
      <c r="AD25" s="660">
        <v>2334256</v>
      </c>
      <c r="AE25" s="660"/>
      <c r="AF25" s="660"/>
      <c r="AG25" s="660"/>
      <c r="AH25" s="660"/>
      <c r="AI25" s="660"/>
      <c r="AJ25" s="660"/>
      <c r="AK25" s="660"/>
      <c r="AL25" s="624">
        <v>99.8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705099</v>
      </c>
      <c r="CS25" s="634"/>
      <c r="CT25" s="634"/>
      <c r="CU25" s="634"/>
      <c r="CV25" s="634"/>
      <c r="CW25" s="634"/>
      <c r="CX25" s="634"/>
      <c r="CY25" s="635"/>
      <c r="CZ25" s="624">
        <v>21.5</v>
      </c>
      <c r="DA25" s="636"/>
      <c r="DB25" s="636"/>
      <c r="DC25" s="637"/>
      <c r="DD25" s="627">
        <v>668290</v>
      </c>
      <c r="DE25" s="634"/>
      <c r="DF25" s="634"/>
      <c r="DG25" s="634"/>
      <c r="DH25" s="634"/>
      <c r="DI25" s="634"/>
      <c r="DJ25" s="634"/>
      <c r="DK25" s="635"/>
      <c r="DL25" s="627">
        <v>662807</v>
      </c>
      <c r="DM25" s="634"/>
      <c r="DN25" s="634"/>
      <c r="DO25" s="634"/>
      <c r="DP25" s="634"/>
      <c r="DQ25" s="634"/>
      <c r="DR25" s="634"/>
      <c r="DS25" s="634"/>
      <c r="DT25" s="634"/>
      <c r="DU25" s="634"/>
      <c r="DV25" s="635"/>
      <c r="DW25" s="624">
        <v>28.3</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377893</v>
      </c>
      <c r="CS26" s="622"/>
      <c r="CT26" s="622"/>
      <c r="CU26" s="622"/>
      <c r="CV26" s="622"/>
      <c r="CW26" s="622"/>
      <c r="CX26" s="622"/>
      <c r="CY26" s="623"/>
      <c r="CZ26" s="624">
        <v>11.5</v>
      </c>
      <c r="DA26" s="636"/>
      <c r="DB26" s="636"/>
      <c r="DC26" s="637"/>
      <c r="DD26" s="627">
        <v>355807</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7824</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851052</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409389</v>
      </c>
      <c r="CS27" s="634"/>
      <c r="CT27" s="634"/>
      <c r="CU27" s="634"/>
      <c r="CV27" s="634"/>
      <c r="CW27" s="634"/>
      <c r="CX27" s="634"/>
      <c r="CY27" s="635"/>
      <c r="CZ27" s="624">
        <v>12.5</v>
      </c>
      <c r="DA27" s="636"/>
      <c r="DB27" s="636"/>
      <c r="DC27" s="637"/>
      <c r="DD27" s="627">
        <v>176341</v>
      </c>
      <c r="DE27" s="634"/>
      <c r="DF27" s="634"/>
      <c r="DG27" s="634"/>
      <c r="DH27" s="634"/>
      <c r="DI27" s="634"/>
      <c r="DJ27" s="634"/>
      <c r="DK27" s="635"/>
      <c r="DL27" s="627">
        <v>138785</v>
      </c>
      <c r="DM27" s="634"/>
      <c r="DN27" s="634"/>
      <c r="DO27" s="634"/>
      <c r="DP27" s="634"/>
      <c r="DQ27" s="634"/>
      <c r="DR27" s="634"/>
      <c r="DS27" s="634"/>
      <c r="DT27" s="634"/>
      <c r="DU27" s="634"/>
      <c r="DV27" s="635"/>
      <c r="DW27" s="624">
        <v>5.9</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57038</v>
      </c>
      <c r="S28" s="622"/>
      <c r="T28" s="622"/>
      <c r="U28" s="622"/>
      <c r="V28" s="622"/>
      <c r="W28" s="622"/>
      <c r="X28" s="622"/>
      <c r="Y28" s="623"/>
      <c r="Z28" s="659">
        <v>1.7</v>
      </c>
      <c r="AA28" s="659"/>
      <c r="AB28" s="659"/>
      <c r="AC28" s="659"/>
      <c r="AD28" s="660">
        <v>3326</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273267</v>
      </c>
      <c r="CS28" s="622"/>
      <c r="CT28" s="622"/>
      <c r="CU28" s="622"/>
      <c r="CV28" s="622"/>
      <c r="CW28" s="622"/>
      <c r="CX28" s="622"/>
      <c r="CY28" s="623"/>
      <c r="CZ28" s="624">
        <v>8.3000000000000007</v>
      </c>
      <c r="DA28" s="636"/>
      <c r="DB28" s="636"/>
      <c r="DC28" s="637"/>
      <c r="DD28" s="627">
        <v>254269</v>
      </c>
      <c r="DE28" s="622"/>
      <c r="DF28" s="622"/>
      <c r="DG28" s="622"/>
      <c r="DH28" s="622"/>
      <c r="DI28" s="622"/>
      <c r="DJ28" s="622"/>
      <c r="DK28" s="623"/>
      <c r="DL28" s="627">
        <v>254269</v>
      </c>
      <c r="DM28" s="622"/>
      <c r="DN28" s="622"/>
      <c r="DO28" s="622"/>
      <c r="DP28" s="622"/>
      <c r="DQ28" s="622"/>
      <c r="DR28" s="622"/>
      <c r="DS28" s="622"/>
      <c r="DT28" s="622"/>
      <c r="DU28" s="622"/>
      <c r="DV28" s="623"/>
      <c r="DW28" s="624">
        <v>10.9</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9161</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273267</v>
      </c>
      <c r="CS29" s="634"/>
      <c r="CT29" s="634"/>
      <c r="CU29" s="634"/>
      <c r="CV29" s="634"/>
      <c r="CW29" s="634"/>
      <c r="CX29" s="634"/>
      <c r="CY29" s="635"/>
      <c r="CZ29" s="624">
        <v>8.3000000000000007</v>
      </c>
      <c r="DA29" s="636"/>
      <c r="DB29" s="636"/>
      <c r="DC29" s="637"/>
      <c r="DD29" s="627">
        <v>254269</v>
      </c>
      <c r="DE29" s="634"/>
      <c r="DF29" s="634"/>
      <c r="DG29" s="634"/>
      <c r="DH29" s="634"/>
      <c r="DI29" s="634"/>
      <c r="DJ29" s="634"/>
      <c r="DK29" s="635"/>
      <c r="DL29" s="627">
        <v>254269</v>
      </c>
      <c r="DM29" s="634"/>
      <c r="DN29" s="634"/>
      <c r="DO29" s="634"/>
      <c r="DP29" s="634"/>
      <c r="DQ29" s="634"/>
      <c r="DR29" s="634"/>
      <c r="DS29" s="634"/>
      <c r="DT29" s="634"/>
      <c r="DU29" s="634"/>
      <c r="DV29" s="635"/>
      <c r="DW29" s="624">
        <v>10.9</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303297</v>
      </c>
      <c r="S30" s="622"/>
      <c r="T30" s="622"/>
      <c r="U30" s="622"/>
      <c r="V30" s="622"/>
      <c r="W30" s="622"/>
      <c r="X30" s="622"/>
      <c r="Y30" s="623"/>
      <c r="Z30" s="659">
        <v>8.9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265274</v>
      </c>
      <c r="CS30" s="622"/>
      <c r="CT30" s="622"/>
      <c r="CU30" s="622"/>
      <c r="CV30" s="622"/>
      <c r="CW30" s="622"/>
      <c r="CX30" s="622"/>
      <c r="CY30" s="623"/>
      <c r="CZ30" s="624">
        <v>8.1</v>
      </c>
      <c r="DA30" s="636"/>
      <c r="DB30" s="636"/>
      <c r="DC30" s="637"/>
      <c r="DD30" s="627">
        <v>246276</v>
      </c>
      <c r="DE30" s="622"/>
      <c r="DF30" s="622"/>
      <c r="DG30" s="622"/>
      <c r="DH30" s="622"/>
      <c r="DI30" s="622"/>
      <c r="DJ30" s="622"/>
      <c r="DK30" s="623"/>
      <c r="DL30" s="627">
        <v>246276</v>
      </c>
      <c r="DM30" s="622"/>
      <c r="DN30" s="622"/>
      <c r="DO30" s="622"/>
      <c r="DP30" s="622"/>
      <c r="DQ30" s="622"/>
      <c r="DR30" s="622"/>
      <c r="DS30" s="622"/>
      <c r="DT30" s="622"/>
      <c r="DU30" s="622"/>
      <c r="DV30" s="623"/>
      <c r="DW30" s="624">
        <v>10.5</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99.5</v>
      </c>
      <c r="BH31" s="684"/>
      <c r="BI31" s="684"/>
      <c r="BJ31" s="684"/>
      <c r="BK31" s="684"/>
      <c r="BL31" s="684"/>
      <c r="BM31" s="685">
        <v>96.5</v>
      </c>
      <c r="BN31" s="684"/>
      <c r="BO31" s="684"/>
      <c r="BP31" s="684"/>
      <c r="BQ31" s="686"/>
      <c r="BR31" s="683">
        <v>99.2</v>
      </c>
      <c r="BS31" s="684"/>
      <c r="BT31" s="684"/>
      <c r="BU31" s="684"/>
      <c r="BV31" s="684"/>
      <c r="BW31" s="684"/>
      <c r="BX31" s="685">
        <v>96.2</v>
      </c>
      <c r="BY31" s="684"/>
      <c r="BZ31" s="684"/>
      <c r="CA31" s="684"/>
      <c r="CB31" s="686"/>
      <c r="CD31" s="642"/>
      <c r="CE31" s="643"/>
      <c r="CF31" s="618" t="s">
        <v>300</v>
      </c>
      <c r="CG31" s="619"/>
      <c r="CH31" s="619"/>
      <c r="CI31" s="619"/>
      <c r="CJ31" s="619"/>
      <c r="CK31" s="619"/>
      <c r="CL31" s="619"/>
      <c r="CM31" s="619"/>
      <c r="CN31" s="619"/>
      <c r="CO31" s="619"/>
      <c r="CP31" s="619"/>
      <c r="CQ31" s="620"/>
      <c r="CR31" s="621">
        <v>7993</v>
      </c>
      <c r="CS31" s="634"/>
      <c r="CT31" s="634"/>
      <c r="CU31" s="634"/>
      <c r="CV31" s="634"/>
      <c r="CW31" s="634"/>
      <c r="CX31" s="634"/>
      <c r="CY31" s="635"/>
      <c r="CZ31" s="624">
        <v>0.2</v>
      </c>
      <c r="DA31" s="636"/>
      <c r="DB31" s="636"/>
      <c r="DC31" s="637"/>
      <c r="DD31" s="627">
        <v>7993</v>
      </c>
      <c r="DE31" s="634"/>
      <c r="DF31" s="634"/>
      <c r="DG31" s="634"/>
      <c r="DH31" s="634"/>
      <c r="DI31" s="634"/>
      <c r="DJ31" s="634"/>
      <c r="DK31" s="635"/>
      <c r="DL31" s="627">
        <v>7993</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202425</v>
      </c>
      <c r="S32" s="622"/>
      <c r="T32" s="622"/>
      <c r="U32" s="622"/>
      <c r="V32" s="622"/>
      <c r="W32" s="622"/>
      <c r="X32" s="622"/>
      <c r="Y32" s="623"/>
      <c r="Z32" s="659">
        <v>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302</v>
      </c>
      <c r="AX32" s="618" t="s">
        <v>303</v>
      </c>
      <c r="AY32" s="619"/>
      <c r="AZ32" s="619"/>
      <c r="BA32" s="619"/>
      <c r="BB32" s="619"/>
      <c r="BC32" s="619"/>
      <c r="BD32" s="619"/>
      <c r="BE32" s="619"/>
      <c r="BF32" s="620"/>
      <c r="BG32" s="687">
        <v>99.8</v>
      </c>
      <c r="BH32" s="634"/>
      <c r="BI32" s="634"/>
      <c r="BJ32" s="634"/>
      <c r="BK32" s="634"/>
      <c r="BL32" s="634"/>
      <c r="BM32" s="625">
        <v>98</v>
      </c>
      <c r="BN32" s="634"/>
      <c r="BO32" s="634"/>
      <c r="BP32" s="634"/>
      <c r="BQ32" s="657"/>
      <c r="BR32" s="687">
        <v>99.2</v>
      </c>
      <c r="BS32" s="634"/>
      <c r="BT32" s="634"/>
      <c r="BU32" s="634"/>
      <c r="BV32" s="634"/>
      <c r="BW32" s="634"/>
      <c r="BX32" s="625">
        <v>97.2</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29809</v>
      </c>
      <c r="S33" s="622"/>
      <c r="T33" s="622"/>
      <c r="U33" s="622"/>
      <c r="V33" s="622"/>
      <c r="W33" s="622"/>
      <c r="X33" s="622"/>
      <c r="Y33" s="623"/>
      <c r="Z33" s="659">
        <v>0.9</v>
      </c>
      <c r="AA33" s="659"/>
      <c r="AB33" s="659"/>
      <c r="AC33" s="659"/>
      <c r="AD33" s="660">
        <v>1369</v>
      </c>
      <c r="AE33" s="660"/>
      <c r="AF33" s="660"/>
      <c r="AG33" s="660"/>
      <c r="AH33" s="660"/>
      <c r="AI33" s="660"/>
      <c r="AJ33" s="660"/>
      <c r="AK33" s="660"/>
      <c r="AL33" s="624">
        <v>0.1</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99.3</v>
      </c>
      <c r="BH33" s="606"/>
      <c r="BI33" s="606"/>
      <c r="BJ33" s="606"/>
      <c r="BK33" s="606"/>
      <c r="BL33" s="606"/>
      <c r="BM33" s="652">
        <v>95.5</v>
      </c>
      <c r="BN33" s="606"/>
      <c r="BO33" s="606"/>
      <c r="BP33" s="606"/>
      <c r="BQ33" s="669"/>
      <c r="BR33" s="682">
        <v>99.1</v>
      </c>
      <c r="BS33" s="606"/>
      <c r="BT33" s="606"/>
      <c r="BU33" s="606"/>
      <c r="BV33" s="606"/>
      <c r="BW33" s="606"/>
      <c r="BX33" s="652">
        <v>95.3</v>
      </c>
      <c r="BY33" s="606"/>
      <c r="BZ33" s="606"/>
      <c r="CA33" s="606"/>
      <c r="CB33" s="669"/>
      <c r="CD33" s="618" t="s">
        <v>307</v>
      </c>
      <c r="CE33" s="619"/>
      <c r="CF33" s="619"/>
      <c r="CG33" s="619"/>
      <c r="CH33" s="619"/>
      <c r="CI33" s="619"/>
      <c r="CJ33" s="619"/>
      <c r="CK33" s="619"/>
      <c r="CL33" s="619"/>
      <c r="CM33" s="619"/>
      <c r="CN33" s="619"/>
      <c r="CO33" s="619"/>
      <c r="CP33" s="619"/>
      <c r="CQ33" s="620"/>
      <c r="CR33" s="621">
        <v>1603126</v>
      </c>
      <c r="CS33" s="634"/>
      <c r="CT33" s="634"/>
      <c r="CU33" s="634"/>
      <c r="CV33" s="634"/>
      <c r="CW33" s="634"/>
      <c r="CX33" s="634"/>
      <c r="CY33" s="635"/>
      <c r="CZ33" s="624">
        <v>48.9</v>
      </c>
      <c r="DA33" s="636"/>
      <c r="DB33" s="636"/>
      <c r="DC33" s="637"/>
      <c r="DD33" s="627">
        <v>1335072</v>
      </c>
      <c r="DE33" s="634"/>
      <c r="DF33" s="634"/>
      <c r="DG33" s="634"/>
      <c r="DH33" s="634"/>
      <c r="DI33" s="634"/>
      <c r="DJ33" s="634"/>
      <c r="DK33" s="635"/>
      <c r="DL33" s="627">
        <v>1037031</v>
      </c>
      <c r="DM33" s="634"/>
      <c r="DN33" s="634"/>
      <c r="DO33" s="634"/>
      <c r="DP33" s="634"/>
      <c r="DQ33" s="634"/>
      <c r="DR33" s="634"/>
      <c r="DS33" s="634"/>
      <c r="DT33" s="634"/>
      <c r="DU33" s="634"/>
      <c r="DV33" s="635"/>
      <c r="DW33" s="624">
        <v>44.3</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66861</v>
      </c>
      <c r="S34" s="622"/>
      <c r="T34" s="622"/>
      <c r="U34" s="622"/>
      <c r="V34" s="622"/>
      <c r="W34" s="622"/>
      <c r="X34" s="622"/>
      <c r="Y34" s="623"/>
      <c r="Z34" s="659">
        <v>2</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524852</v>
      </c>
      <c r="CS34" s="622"/>
      <c r="CT34" s="622"/>
      <c r="CU34" s="622"/>
      <c r="CV34" s="622"/>
      <c r="CW34" s="622"/>
      <c r="CX34" s="622"/>
      <c r="CY34" s="623"/>
      <c r="CZ34" s="624">
        <v>16</v>
      </c>
      <c r="DA34" s="636"/>
      <c r="DB34" s="636"/>
      <c r="DC34" s="637"/>
      <c r="DD34" s="627">
        <v>405995</v>
      </c>
      <c r="DE34" s="622"/>
      <c r="DF34" s="622"/>
      <c r="DG34" s="622"/>
      <c r="DH34" s="622"/>
      <c r="DI34" s="622"/>
      <c r="DJ34" s="622"/>
      <c r="DK34" s="623"/>
      <c r="DL34" s="627">
        <v>315916</v>
      </c>
      <c r="DM34" s="622"/>
      <c r="DN34" s="622"/>
      <c r="DO34" s="622"/>
      <c r="DP34" s="622"/>
      <c r="DQ34" s="622"/>
      <c r="DR34" s="622"/>
      <c r="DS34" s="622"/>
      <c r="DT34" s="622"/>
      <c r="DU34" s="622"/>
      <c r="DV34" s="623"/>
      <c r="DW34" s="624">
        <v>13.5</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132373</v>
      </c>
      <c r="S35" s="622"/>
      <c r="T35" s="622"/>
      <c r="U35" s="622"/>
      <c r="V35" s="622"/>
      <c r="W35" s="622"/>
      <c r="X35" s="622"/>
      <c r="Y35" s="623"/>
      <c r="Z35" s="659">
        <v>3.9</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14845</v>
      </c>
      <c r="CS35" s="634"/>
      <c r="CT35" s="634"/>
      <c r="CU35" s="634"/>
      <c r="CV35" s="634"/>
      <c r="CW35" s="634"/>
      <c r="CX35" s="634"/>
      <c r="CY35" s="635"/>
      <c r="CZ35" s="624">
        <v>0.5</v>
      </c>
      <c r="DA35" s="636"/>
      <c r="DB35" s="636"/>
      <c r="DC35" s="637"/>
      <c r="DD35" s="627">
        <v>10328</v>
      </c>
      <c r="DE35" s="634"/>
      <c r="DF35" s="634"/>
      <c r="DG35" s="634"/>
      <c r="DH35" s="634"/>
      <c r="DI35" s="634"/>
      <c r="DJ35" s="634"/>
      <c r="DK35" s="635"/>
      <c r="DL35" s="627">
        <v>8728</v>
      </c>
      <c r="DM35" s="634"/>
      <c r="DN35" s="634"/>
      <c r="DO35" s="634"/>
      <c r="DP35" s="634"/>
      <c r="DQ35" s="634"/>
      <c r="DR35" s="634"/>
      <c r="DS35" s="634"/>
      <c r="DT35" s="634"/>
      <c r="DU35" s="634"/>
      <c r="DV35" s="635"/>
      <c r="DW35" s="624">
        <v>0.4</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146853</v>
      </c>
      <c r="S36" s="622"/>
      <c r="T36" s="622"/>
      <c r="U36" s="622"/>
      <c r="V36" s="622"/>
      <c r="W36" s="622"/>
      <c r="X36" s="622"/>
      <c r="Y36" s="623"/>
      <c r="Z36" s="659">
        <v>4.3</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435497</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4805</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706430</v>
      </c>
      <c r="CS36" s="622"/>
      <c r="CT36" s="622"/>
      <c r="CU36" s="622"/>
      <c r="CV36" s="622"/>
      <c r="CW36" s="622"/>
      <c r="CX36" s="622"/>
      <c r="CY36" s="623"/>
      <c r="CZ36" s="624">
        <v>21.6</v>
      </c>
      <c r="DA36" s="636"/>
      <c r="DB36" s="636"/>
      <c r="DC36" s="637"/>
      <c r="DD36" s="627">
        <v>630833</v>
      </c>
      <c r="DE36" s="622"/>
      <c r="DF36" s="622"/>
      <c r="DG36" s="622"/>
      <c r="DH36" s="622"/>
      <c r="DI36" s="622"/>
      <c r="DJ36" s="622"/>
      <c r="DK36" s="623"/>
      <c r="DL36" s="627">
        <v>514638</v>
      </c>
      <c r="DM36" s="622"/>
      <c r="DN36" s="622"/>
      <c r="DO36" s="622"/>
      <c r="DP36" s="622"/>
      <c r="DQ36" s="622"/>
      <c r="DR36" s="622"/>
      <c r="DS36" s="622"/>
      <c r="DT36" s="622"/>
      <c r="DU36" s="622"/>
      <c r="DV36" s="623"/>
      <c r="DW36" s="624">
        <v>22</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32937</v>
      </c>
      <c r="S37" s="622"/>
      <c r="T37" s="622"/>
      <c r="U37" s="622"/>
      <c r="V37" s="622"/>
      <c r="W37" s="622"/>
      <c r="X37" s="622"/>
      <c r="Y37" s="623"/>
      <c r="Z37" s="659">
        <v>1</v>
      </c>
      <c r="AA37" s="659"/>
      <c r="AB37" s="659"/>
      <c r="AC37" s="659"/>
      <c r="AD37" s="660">
        <v>1</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183486</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-1467</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243508</v>
      </c>
      <c r="CS37" s="634"/>
      <c r="CT37" s="634"/>
      <c r="CU37" s="634"/>
      <c r="CV37" s="634"/>
      <c r="CW37" s="634"/>
      <c r="CX37" s="634"/>
      <c r="CY37" s="635"/>
      <c r="CZ37" s="624">
        <v>7.4</v>
      </c>
      <c r="DA37" s="636"/>
      <c r="DB37" s="636"/>
      <c r="DC37" s="637"/>
      <c r="DD37" s="627">
        <v>243353</v>
      </c>
      <c r="DE37" s="634"/>
      <c r="DF37" s="634"/>
      <c r="DG37" s="634"/>
      <c r="DH37" s="634"/>
      <c r="DI37" s="634"/>
      <c r="DJ37" s="634"/>
      <c r="DK37" s="635"/>
      <c r="DL37" s="627">
        <v>227932</v>
      </c>
      <c r="DM37" s="634"/>
      <c r="DN37" s="634"/>
      <c r="DO37" s="634"/>
      <c r="DP37" s="634"/>
      <c r="DQ37" s="634"/>
      <c r="DR37" s="634"/>
      <c r="DS37" s="634"/>
      <c r="DT37" s="634"/>
      <c r="DU37" s="634"/>
      <c r="DV37" s="635"/>
      <c r="DW37" s="624">
        <v>9.6999999999999993</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16300</v>
      </c>
      <c r="S38" s="622"/>
      <c r="T38" s="622"/>
      <c r="U38" s="622"/>
      <c r="V38" s="622"/>
      <c r="W38" s="622"/>
      <c r="X38" s="622"/>
      <c r="Y38" s="623"/>
      <c r="Z38" s="659">
        <v>0.5</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14456</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695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237555</v>
      </c>
      <c r="CS38" s="622"/>
      <c r="CT38" s="622"/>
      <c r="CU38" s="622"/>
      <c r="CV38" s="622"/>
      <c r="CW38" s="622"/>
      <c r="CX38" s="622"/>
      <c r="CY38" s="623"/>
      <c r="CZ38" s="624">
        <v>7.3</v>
      </c>
      <c r="DA38" s="636"/>
      <c r="DB38" s="636"/>
      <c r="DC38" s="637"/>
      <c r="DD38" s="627">
        <v>202239</v>
      </c>
      <c r="DE38" s="622"/>
      <c r="DF38" s="622"/>
      <c r="DG38" s="622"/>
      <c r="DH38" s="622"/>
      <c r="DI38" s="622"/>
      <c r="DJ38" s="622"/>
      <c r="DK38" s="623"/>
      <c r="DL38" s="627">
        <v>197749</v>
      </c>
      <c r="DM38" s="622"/>
      <c r="DN38" s="622"/>
      <c r="DO38" s="622"/>
      <c r="DP38" s="622"/>
      <c r="DQ38" s="622"/>
      <c r="DR38" s="622"/>
      <c r="DS38" s="622"/>
      <c r="DT38" s="622"/>
      <c r="DU38" s="622"/>
      <c r="DV38" s="623"/>
      <c r="DW38" s="624">
        <v>8.5</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1106</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113584</v>
      </c>
      <c r="CS39" s="634"/>
      <c r="CT39" s="634"/>
      <c r="CU39" s="634"/>
      <c r="CV39" s="634"/>
      <c r="CW39" s="634"/>
      <c r="CX39" s="634"/>
      <c r="CY39" s="635"/>
      <c r="CZ39" s="624">
        <v>3.5</v>
      </c>
      <c r="DA39" s="636"/>
      <c r="DB39" s="636"/>
      <c r="DC39" s="637"/>
      <c r="DD39" s="627">
        <v>85677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105</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5860</v>
      </c>
      <c r="CS40" s="622"/>
      <c r="CT40" s="622"/>
      <c r="CU40" s="622"/>
      <c r="CV40" s="622"/>
      <c r="CW40" s="622"/>
      <c r="CX40" s="622"/>
      <c r="CY40" s="623"/>
      <c r="CZ40" s="624">
        <v>0.2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3395333</v>
      </c>
      <c r="S41" s="646"/>
      <c r="T41" s="646"/>
      <c r="U41" s="646"/>
      <c r="V41" s="646"/>
      <c r="W41" s="646"/>
      <c r="X41" s="646"/>
      <c r="Y41" s="649"/>
      <c r="Z41" s="650">
        <v>100</v>
      </c>
      <c r="AA41" s="650"/>
      <c r="AB41" s="650"/>
      <c r="AC41" s="650"/>
      <c r="AD41" s="651">
        <v>2338952</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42029</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195526</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419</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285410</v>
      </c>
      <c r="CS42" s="634"/>
      <c r="CT42" s="634"/>
      <c r="CU42" s="634"/>
      <c r="CV42" s="634"/>
      <c r="CW42" s="634"/>
      <c r="CX42" s="634"/>
      <c r="CY42" s="635"/>
      <c r="CZ42" s="624">
        <v>8.6999999999999993</v>
      </c>
      <c r="DA42" s="636"/>
      <c r="DB42" s="636"/>
      <c r="DC42" s="637"/>
      <c r="DD42" s="627">
        <v>148919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6142</v>
      </c>
      <c r="CS43" s="634"/>
      <c r="CT43" s="634"/>
      <c r="CU43" s="634"/>
      <c r="CV43" s="634"/>
      <c r="CW43" s="634"/>
      <c r="CX43" s="634"/>
      <c r="CY43" s="635"/>
      <c r="CZ43" s="624">
        <v>0.2</v>
      </c>
      <c r="DA43" s="636"/>
      <c r="DB43" s="636"/>
      <c r="DC43" s="637"/>
      <c r="DD43" s="627">
        <v>6142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277535</v>
      </c>
      <c r="CS44" s="622"/>
      <c r="CT44" s="622"/>
      <c r="CU44" s="622"/>
      <c r="CV44" s="622"/>
      <c r="CW44" s="622"/>
      <c r="CX44" s="622"/>
      <c r="CY44" s="623"/>
      <c r="CZ44" s="624">
        <v>8.5</v>
      </c>
      <c r="DA44" s="625"/>
      <c r="DB44" s="625"/>
      <c r="DC44" s="626"/>
      <c r="DD44" s="627">
        <v>141044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54480</v>
      </c>
      <c r="CS45" s="634"/>
      <c r="CT45" s="634"/>
      <c r="CU45" s="634"/>
      <c r="CV45" s="634"/>
      <c r="CW45" s="634"/>
      <c r="CX45" s="634"/>
      <c r="CY45" s="635"/>
      <c r="CZ45" s="624">
        <v>1.7</v>
      </c>
      <c r="DA45" s="636"/>
      <c r="DB45" s="636"/>
      <c r="DC45" s="637"/>
      <c r="DD45" s="627">
        <v>27915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222100</v>
      </c>
      <c r="CS46" s="622"/>
      <c r="CT46" s="622"/>
      <c r="CU46" s="622"/>
      <c r="CV46" s="622"/>
      <c r="CW46" s="622"/>
      <c r="CX46" s="622"/>
      <c r="CY46" s="623"/>
      <c r="CZ46" s="624">
        <v>6.8</v>
      </c>
      <c r="DA46" s="625"/>
      <c r="DB46" s="625"/>
      <c r="DC46" s="626"/>
      <c r="DD46" s="627">
        <v>112174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v>7875</v>
      </c>
      <c r="CS47" s="634"/>
      <c r="CT47" s="634"/>
      <c r="CU47" s="634"/>
      <c r="CV47" s="634"/>
      <c r="CW47" s="634"/>
      <c r="CX47" s="634"/>
      <c r="CY47" s="635"/>
      <c r="CZ47" s="624">
        <v>0.2</v>
      </c>
      <c r="DA47" s="636"/>
      <c r="DB47" s="636"/>
      <c r="DC47" s="637"/>
      <c r="DD47" s="627">
        <v>7875</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3276291</v>
      </c>
      <c r="CS49" s="606"/>
      <c r="CT49" s="606"/>
      <c r="CU49" s="606"/>
      <c r="CV49" s="606"/>
      <c r="CW49" s="606"/>
      <c r="CX49" s="606"/>
      <c r="CY49" s="607"/>
      <c r="CZ49" s="608">
        <v>100</v>
      </c>
      <c r="DA49" s="609"/>
      <c r="DB49" s="609"/>
      <c r="DC49" s="610"/>
      <c r="DD49" s="611">
        <v>2582891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ZhGWxboAvMdmO0HNmiM0uNVqRX0Wr+DeMaKk/qyHKu69k9+xq0oTLNYQPZ0I0aboeYSPOhNO9BBS5z5DckOdkA==" saltValue="shtdAX0GMHx24MeJnccKb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9" zoomScale="70" zoomScaleNormal="25" zoomScaleSheetLayoutView="70" workbookViewId="0">
      <selection activeCell="BM29" sqref="BM29"/>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89" t="s">
        <v>352</v>
      </c>
      <c r="B2" s="1089"/>
      <c r="C2" s="1089"/>
      <c r="D2" s="1089"/>
      <c r="E2" s="1089"/>
      <c r="F2" s="1089"/>
      <c r="G2" s="1089"/>
      <c r="H2" s="1089"/>
      <c r="I2" s="1089"/>
      <c r="J2" s="1089"/>
      <c r="K2" s="1089"/>
      <c r="L2" s="1089"/>
      <c r="M2" s="1089"/>
      <c r="N2" s="1089"/>
      <c r="O2" s="1089"/>
      <c r="P2" s="1089"/>
      <c r="Q2" s="1089"/>
      <c r="R2" s="1089"/>
      <c r="S2" s="1089"/>
      <c r="T2" s="1089"/>
      <c r="U2" s="1089"/>
      <c r="V2" s="1089"/>
      <c r="W2" s="1089"/>
      <c r="X2" s="1089"/>
      <c r="Y2" s="1089"/>
      <c r="Z2" s="1089"/>
      <c r="AA2" s="1089"/>
      <c r="AB2" s="1089"/>
      <c r="AC2" s="1089"/>
      <c r="AD2" s="1089"/>
      <c r="AE2" s="1089"/>
      <c r="AF2" s="1089"/>
      <c r="AG2" s="1089"/>
      <c r="AH2" s="1089"/>
      <c r="AI2" s="1089"/>
      <c r="AJ2" s="1089"/>
      <c r="AK2" s="1089"/>
      <c r="AL2" s="1089"/>
      <c r="AM2" s="1089"/>
      <c r="AN2" s="1089"/>
      <c r="AO2" s="1089"/>
      <c r="AP2" s="1089"/>
      <c r="AQ2" s="1089"/>
      <c r="AR2" s="1089"/>
      <c r="AS2" s="1089"/>
      <c r="AT2" s="1089"/>
      <c r="AU2" s="1089"/>
      <c r="AV2" s="1089"/>
      <c r="AW2" s="1089"/>
      <c r="AX2" s="1089"/>
      <c r="AY2" s="1089"/>
      <c r="AZ2" s="1089"/>
      <c r="BA2" s="1089"/>
      <c r="BB2" s="1089"/>
      <c r="BC2" s="1089"/>
      <c r="BD2" s="1089"/>
      <c r="BE2" s="1089"/>
      <c r="BF2" s="1089"/>
      <c r="BG2" s="1089"/>
      <c r="BH2" s="1089"/>
      <c r="BI2" s="1089"/>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0" t="s">
        <v>353</v>
      </c>
      <c r="DK2" s="1091"/>
      <c r="DL2" s="1091"/>
      <c r="DM2" s="1091"/>
      <c r="DN2" s="1091"/>
      <c r="DO2" s="1092"/>
      <c r="DP2" s="228"/>
      <c r="DQ2" s="1090" t="s">
        <v>354</v>
      </c>
      <c r="DR2" s="1091"/>
      <c r="DS2" s="1091"/>
      <c r="DT2" s="1091"/>
      <c r="DU2" s="1091"/>
      <c r="DV2" s="1091"/>
      <c r="DW2" s="1091"/>
      <c r="DX2" s="1091"/>
      <c r="DY2" s="1091"/>
      <c r="DZ2" s="1092"/>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3"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3" t="s">
        <v>371</v>
      </c>
      <c r="DH5" s="1084"/>
      <c r="DI5" s="1084"/>
      <c r="DJ5" s="1084"/>
      <c r="DK5" s="1085"/>
      <c r="DL5" s="1083" t="s">
        <v>372</v>
      </c>
      <c r="DM5" s="1084"/>
      <c r="DN5" s="1084"/>
      <c r="DO5" s="1084"/>
      <c r="DP5" s="1085"/>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4"/>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6"/>
      <c r="DH6" s="1087"/>
      <c r="DI6" s="1087"/>
      <c r="DJ6" s="1087"/>
      <c r="DK6" s="1088"/>
      <c r="DL6" s="1086"/>
      <c r="DM6" s="1087"/>
      <c r="DN6" s="1087"/>
      <c r="DO6" s="1087"/>
      <c r="DP6" s="1088"/>
      <c r="DQ6" s="1004"/>
      <c r="DR6" s="1005"/>
      <c r="DS6" s="1005"/>
      <c r="DT6" s="1005"/>
      <c r="DU6" s="1006"/>
      <c r="DV6" s="1004"/>
      <c r="DW6" s="1005"/>
      <c r="DX6" s="1005"/>
      <c r="DY6" s="1005"/>
      <c r="DZ6" s="1016"/>
      <c r="EA6" s="234"/>
    </row>
    <row r="7" spans="1:131" s="235" customFormat="1" ht="26.25" customHeight="1" thickTop="1" x14ac:dyDescent="0.2">
      <c r="A7" s="236">
        <v>1</v>
      </c>
      <c r="B7" s="1047" t="s">
        <v>374</v>
      </c>
      <c r="C7" s="1048"/>
      <c r="D7" s="1048"/>
      <c r="E7" s="1048"/>
      <c r="F7" s="1048"/>
      <c r="G7" s="1048"/>
      <c r="H7" s="1048"/>
      <c r="I7" s="1048"/>
      <c r="J7" s="1048"/>
      <c r="K7" s="1048"/>
      <c r="L7" s="1048"/>
      <c r="M7" s="1048"/>
      <c r="N7" s="1048"/>
      <c r="O7" s="1048"/>
      <c r="P7" s="1049"/>
      <c r="Q7" s="1101">
        <v>3398</v>
      </c>
      <c r="R7" s="1102"/>
      <c r="S7" s="1102"/>
      <c r="T7" s="1102"/>
      <c r="U7" s="1102"/>
      <c r="V7" s="1102">
        <v>3278</v>
      </c>
      <c r="W7" s="1102"/>
      <c r="X7" s="1102"/>
      <c r="Y7" s="1102"/>
      <c r="Z7" s="1102"/>
      <c r="AA7" s="1102">
        <v>119</v>
      </c>
      <c r="AB7" s="1102"/>
      <c r="AC7" s="1102"/>
      <c r="AD7" s="1102"/>
      <c r="AE7" s="1103"/>
      <c r="AF7" s="1104">
        <v>107</v>
      </c>
      <c r="AG7" s="1105"/>
      <c r="AH7" s="1105"/>
      <c r="AI7" s="1105"/>
      <c r="AJ7" s="1106"/>
      <c r="AK7" s="1107">
        <v>132</v>
      </c>
      <c r="AL7" s="1108"/>
      <c r="AM7" s="1108"/>
      <c r="AN7" s="1108"/>
      <c r="AO7" s="1108"/>
      <c r="AP7" s="1108">
        <v>1292</v>
      </c>
      <c r="AQ7" s="1108"/>
      <c r="AR7" s="1108"/>
      <c r="AS7" s="1108"/>
      <c r="AT7" s="1108"/>
      <c r="AU7" s="1109" t="s">
        <v>543</v>
      </c>
      <c r="AV7" s="1109"/>
      <c r="AW7" s="1109"/>
      <c r="AX7" s="1109"/>
      <c r="AY7" s="1110"/>
      <c r="AZ7" s="232"/>
      <c r="BA7" s="232"/>
      <c r="BB7" s="232"/>
      <c r="BC7" s="232"/>
      <c r="BD7" s="232"/>
      <c r="BE7" s="233"/>
      <c r="BF7" s="233"/>
      <c r="BG7" s="233"/>
      <c r="BH7" s="233"/>
      <c r="BI7" s="233"/>
      <c r="BJ7" s="233"/>
      <c r="BK7" s="233"/>
      <c r="BL7" s="233"/>
      <c r="BM7" s="233"/>
      <c r="BN7" s="233"/>
      <c r="BO7" s="233"/>
      <c r="BP7" s="233"/>
      <c r="BQ7" s="236">
        <v>1</v>
      </c>
      <c r="BR7" s="237"/>
      <c r="BS7" s="1098" t="s">
        <v>554</v>
      </c>
      <c r="BT7" s="1099"/>
      <c r="BU7" s="1099"/>
      <c r="BV7" s="1099"/>
      <c r="BW7" s="1099"/>
      <c r="BX7" s="1099"/>
      <c r="BY7" s="1099"/>
      <c r="BZ7" s="1099"/>
      <c r="CA7" s="1099"/>
      <c r="CB7" s="1099"/>
      <c r="CC7" s="1099"/>
      <c r="CD7" s="1099"/>
      <c r="CE7" s="1099"/>
      <c r="CF7" s="1099"/>
      <c r="CG7" s="1111"/>
      <c r="CH7" s="1095">
        <v>-366</v>
      </c>
      <c r="CI7" s="1096"/>
      <c r="CJ7" s="1096"/>
      <c r="CK7" s="1096"/>
      <c r="CL7" s="1097"/>
      <c r="CM7" s="1095">
        <v>293</v>
      </c>
      <c r="CN7" s="1096"/>
      <c r="CO7" s="1096"/>
      <c r="CP7" s="1096"/>
      <c r="CQ7" s="1097"/>
      <c r="CR7" s="1095">
        <v>4</v>
      </c>
      <c r="CS7" s="1096"/>
      <c r="CT7" s="1096"/>
      <c r="CU7" s="1096"/>
      <c r="CV7" s="1097"/>
      <c r="CW7" s="1095">
        <v>10</v>
      </c>
      <c r="CX7" s="1096"/>
      <c r="CY7" s="1096"/>
      <c r="CZ7" s="1096"/>
      <c r="DA7" s="1097"/>
      <c r="DB7" s="1095">
        <v>14</v>
      </c>
      <c r="DC7" s="1096"/>
      <c r="DD7" s="1096"/>
      <c r="DE7" s="1096"/>
      <c r="DF7" s="1097"/>
      <c r="DG7" s="1095" t="s">
        <v>485</v>
      </c>
      <c r="DH7" s="1096"/>
      <c r="DI7" s="1096"/>
      <c r="DJ7" s="1096"/>
      <c r="DK7" s="1097"/>
      <c r="DL7" s="1095" t="s">
        <v>485</v>
      </c>
      <c r="DM7" s="1096"/>
      <c r="DN7" s="1096"/>
      <c r="DO7" s="1096"/>
      <c r="DP7" s="1097"/>
      <c r="DQ7" s="1095" t="s">
        <v>485</v>
      </c>
      <c r="DR7" s="1096"/>
      <c r="DS7" s="1096"/>
      <c r="DT7" s="1096"/>
      <c r="DU7" s="1097"/>
      <c r="DV7" s="1098"/>
      <c r="DW7" s="1099"/>
      <c r="DX7" s="1099"/>
      <c r="DY7" s="1099"/>
      <c r="DZ7" s="1100"/>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79"/>
      <c r="AL8" s="1080"/>
      <c r="AM8" s="1080"/>
      <c r="AN8" s="1080"/>
      <c r="AO8" s="1080"/>
      <c r="AP8" s="1080"/>
      <c r="AQ8" s="1080"/>
      <c r="AR8" s="1080"/>
      <c r="AS8" s="1080"/>
      <c r="AT8" s="1080"/>
      <c r="AU8" s="1081"/>
      <c r="AV8" s="1081"/>
      <c r="AW8" s="1081"/>
      <c r="AX8" s="1081"/>
      <c r="AY8" s="1082"/>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79"/>
      <c r="AL9" s="1080"/>
      <c r="AM9" s="1080"/>
      <c r="AN9" s="1080"/>
      <c r="AO9" s="1080"/>
      <c r="AP9" s="1080"/>
      <c r="AQ9" s="1080"/>
      <c r="AR9" s="1080"/>
      <c r="AS9" s="1080"/>
      <c r="AT9" s="1080"/>
      <c r="AU9" s="1081"/>
      <c r="AV9" s="1081"/>
      <c r="AW9" s="1081"/>
      <c r="AX9" s="1081"/>
      <c r="AY9" s="1082"/>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79"/>
      <c r="AL10" s="1080"/>
      <c r="AM10" s="1080"/>
      <c r="AN10" s="1080"/>
      <c r="AO10" s="1080"/>
      <c r="AP10" s="1080"/>
      <c r="AQ10" s="1080"/>
      <c r="AR10" s="1080"/>
      <c r="AS10" s="1080"/>
      <c r="AT10" s="1080"/>
      <c r="AU10" s="1081"/>
      <c r="AV10" s="1081"/>
      <c r="AW10" s="1081"/>
      <c r="AX10" s="1081"/>
      <c r="AY10" s="1082"/>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79"/>
      <c r="AL11" s="1080"/>
      <c r="AM11" s="1080"/>
      <c r="AN11" s="1080"/>
      <c r="AO11" s="1080"/>
      <c r="AP11" s="1080"/>
      <c r="AQ11" s="1080"/>
      <c r="AR11" s="1080"/>
      <c r="AS11" s="1080"/>
      <c r="AT11" s="1080"/>
      <c r="AU11" s="1081"/>
      <c r="AV11" s="1081"/>
      <c r="AW11" s="1081"/>
      <c r="AX11" s="1081"/>
      <c r="AY11" s="1082"/>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79"/>
      <c r="AL12" s="1080"/>
      <c r="AM12" s="1080"/>
      <c r="AN12" s="1080"/>
      <c r="AO12" s="1080"/>
      <c r="AP12" s="1080"/>
      <c r="AQ12" s="1080"/>
      <c r="AR12" s="1080"/>
      <c r="AS12" s="1080"/>
      <c r="AT12" s="1080"/>
      <c r="AU12" s="1081"/>
      <c r="AV12" s="1081"/>
      <c r="AW12" s="1081"/>
      <c r="AX12" s="1081"/>
      <c r="AY12" s="1082"/>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79"/>
      <c r="AL13" s="1080"/>
      <c r="AM13" s="1080"/>
      <c r="AN13" s="1080"/>
      <c r="AO13" s="1080"/>
      <c r="AP13" s="1080"/>
      <c r="AQ13" s="1080"/>
      <c r="AR13" s="1080"/>
      <c r="AS13" s="1080"/>
      <c r="AT13" s="1080"/>
      <c r="AU13" s="1081"/>
      <c r="AV13" s="1081"/>
      <c r="AW13" s="1081"/>
      <c r="AX13" s="1081"/>
      <c r="AY13" s="1082"/>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79"/>
      <c r="AL14" s="1080"/>
      <c r="AM14" s="1080"/>
      <c r="AN14" s="1080"/>
      <c r="AO14" s="1080"/>
      <c r="AP14" s="1080"/>
      <c r="AQ14" s="1080"/>
      <c r="AR14" s="1080"/>
      <c r="AS14" s="1080"/>
      <c r="AT14" s="1080"/>
      <c r="AU14" s="1081"/>
      <c r="AV14" s="1081"/>
      <c r="AW14" s="1081"/>
      <c r="AX14" s="1081"/>
      <c r="AY14" s="1082"/>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79"/>
      <c r="AL15" s="1080"/>
      <c r="AM15" s="1080"/>
      <c r="AN15" s="1080"/>
      <c r="AO15" s="1080"/>
      <c r="AP15" s="1080"/>
      <c r="AQ15" s="1080"/>
      <c r="AR15" s="1080"/>
      <c r="AS15" s="1080"/>
      <c r="AT15" s="1080"/>
      <c r="AU15" s="1081"/>
      <c r="AV15" s="1081"/>
      <c r="AW15" s="1081"/>
      <c r="AX15" s="1081"/>
      <c r="AY15" s="1082"/>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79"/>
      <c r="AL16" s="1080"/>
      <c r="AM16" s="1080"/>
      <c r="AN16" s="1080"/>
      <c r="AO16" s="1080"/>
      <c r="AP16" s="1080"/>
      <c r="AQ16" s="1080"/>
      <c r="AR16" s="1080"/>
      <c r="AS16" s="1080"/>
      <c r="AT16" s="1080"/>
      <c r="AU16" s="1081"/>
      <c r="AV16" s="1081"/>
      <c r="AW16" s="1081"/>
      <c r="AX16" s="1081"/>
      <c r="AY16" s="1082"/>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79"/>
      <c r="AL17" s="1080"/>
      <c r="AM17" s="1080"/>
      <c r="AN17" s="1080"/>
      <c r="AO17" s="1080"/>
      <c r="AP17" s="1080"/>
      <c r="AQ17" s="1080"/>
      <c r="AR17" s="1080"/>
      <c r="AS17" s="1080"/>
      <c r="AT17" s="1080"/>
      <c r="AU17" s="1081"/>
      <c r="AV17" s="1081"/>
      <c r="AW17" s="1081"/>
      <c r="AX17" s="1081"/>
      <c r="AY17" s="1082"/>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79"/>
      <c r="AL18" s="1080"/>
      <c r="AM18" s="1080"/>
      <c r="AN18" s="1080"/>
      <c r="AO18" s="1080"/>
      <c r="AP18" s="1080"/>
      <c r="AQ18" s="1080"/>
      <c r="AR18" s="1080"/>
      <c r="AS18" s="1080"/>
      <c r="AT18" s="1080"/>
      <c r="AU18" s="1081"/>
      <c r="AV18" s="1081"/>
      <c r="AW18" s="1081"/>
      <c r="AX18" s="1081"/>
      <c r="AY18" s="1082"/>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79"/>
      <c r="AL19" s="1080"/>
      <c r="AM19" s="1080"/>
      <c r="AN19" s="1080"/>
      <c r="AO19" s="1080"/>
      <c r="AP19" s="1080"/>
      <c r="AQ19" s="1080"/>
      <c r="AR19" s="1080"/>
      <c r="AS19" s="1080"/>
      <c r="AT19" s="1080"/>
      <c r="AU19" s="1081"/>
      <c r="AV19" s="1081"/>
      <c r="AW19" s="1081"/>
      <c r="AX19" s="1081"/>
      <c r="AY19" s="1082"/>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79"/>
      <c r="AL20" s="1080"/>
      <c r="AM20" s="1080"/>
      <c r="AN20" s="1080"/>
      <c r="AO20" s="1080"/>
      <c r="AP20" s="1080"/>
      <c r="AQ20" s="1080"/>
      <c r="AR20" s="1080"/>
      <c r="AS20" s="1080"/>
      <c r="AT20" s="1080"/>
      <c r="AU20" s="1081"/>
      <c r="AV20" s="1081"/>
      <c r="AW20" s="1081"/>
      <c r="AX20" s="1081"/>
      <c r="AY20" s="1082"/>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79"/>
      <c r="AL21" s="1080"/>
      <c r="AM21" s="1080"/>
      <c r="AN21" s="1080"/>
      <c r="AO21" s="1080"/>
      <c r="AP21" s="1080"/>
      <c r="AQ21" s="1080"/>
      <c r="AR21" s="1080"/>
      <c r="AS21" s="1080"/>
      <c r="AT21" s="1080"/>
      <c r="AU21" s="1081"/>
      <c r="AV21" s="1081"/>
      <c r="AW21" s="1081"/>
      <c r="AX21" s="1081"/>
      <c r="AY21" s="1082"/>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2"/>
      <c r="R22" s="1073"/>
      <c r="S22" s="1073"/>
      <c r="T22" s="1073"/>
      <c r="U22" s="1073"/>
      <c r="V22" s="1073"/>
      <c r="W22" s="1073"/>
      <c r="X22" s="1073"/>
      <c r="Y22" s="1073"/>
      <c r="Z22" s="1073"/>
      <c r="AA22" s="1073"/>
      <c r="AB22" s="1073"/>
      <c r="AC22" s="1073"/>
      <c r="AD22" s="1073"/>
      <c r="AE22" s="1074"/>
      <c r="AF22" s="1035"/>
      <c r="AG22" s="1036"/>
      <c r="AH22" s="1036"/>
      <c r="AI22" s="1036"/>
      <c r="AJ22" s="1037"/>
      <c r="AK22" s="1075"/>
      <c r="AL22" s="1076"/>
      <c r="AM22" s="1076"/>
      <c r="AN22" s="1076"/>
      <c r="AO22" s="1076"/>
      <c r="AP22" s="1076"/>
      <c r="AQ22" s="1076"/>
      <c r="AR22" s="1076"/>
      <c r="AS22" s="1076"/>
      <c r="AT22" s="1076"/>
      <c r="AU22" s="1077"/>
      <c r="AV22" s="1077"/>
      <c r="AW22" s="1077"/>
      <c r="AX22" s="1077"/>
      <c r="AY22" s="1078"/>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376</v>
      </c>
      <c r="B23" s="937" t="s">
        <v>377</v>
      </c>
      <c r="C23" s="938"/>
      <c r="D23" s="938"/>
      <c r="E23" s="938"/>
      <c r="F23" s="938"/>
      <c r="G23" s="938"/>
      <c r="H23" s="938"/>
      <c r="I23" s="938"/>
      <c r="J23" s="938"/>
      <c r="K23" s="938"/>
      <c r="L23" s="938"/>
      <c r="M23" s="938"/>
      <c r="N23" s="938"/>
      <c r="O23" s="938"/>
      <c r="P23" s="948"/>
      <c r="Q23" s="1067">
        <f>SUM(Q7:U22)</f>
        <v>3398</v>
      </c>
      <c r="R23" s="1061"/>
      <c r="S23" s="1061"/>
      <c r="T23" s="1061"/>
      <c r="U23" s="1061"/>
      <c r="V23" s="1067">
        <f t="shared" ref="V23" si="0">SUM(V7:Z22)</f>
        <v>3278</v>
      </c>
      <c r="W23" s="1061"/>
      <c r="X23" s="1061"/>
      <c r="Y23" s="1061"/>
      <c r="Z23" s="1061"/>
      <c r="AA23" s="1067">
        <f t="shared" ref="AA23" si="1">SUM(AA7:AE22)</f>
        <v>119</v>
      </c>
      <c r="AB23" s="1061"/>
      <c r="AC23" s="1061"/>
      <c r="AD23" s="1061"/>
      <c r="AE23" s="1061"/>
      <c r="AF23" s="1068">
        <v>107</v>
      </c>
      <c r="AG23" s="1061"/>
      <c r="AH23" s="1061"/>
      <c r="AI23" s="1061"/>
      <c r="AJ23" s="1069"/>
      <c r="AK23" s="1070"/>
      <c r="AL23" s="1071"/>
      <c r="AM23" s="1071"/>
      <c r="AN23" s="1071"/>
      <c r="AO23" s="1071"/>
      <c r="AP23" s="1061">
        <f>SUM(AP7:AT22)</f>
        <v>1292</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388</v>
      </c>
      <c r="C28" s="1048"/>
      <c r="D28" s="1048"/>
      <c r="E28" s="1048"/>
      <c r="F28" s="1048"/>
      <c r="G28" s="1048"/>
      <c r="H28" s="1048"/>
      <c r="I28" s="1048"/>
      <c r="J28" s="1048"/>
      <c r="K28" s="1048"/>
      <c r="L28" s="1048"/>
      <c r="M28" s="1048"/>
      <c r="N28" s="1048"/>
      <c r="O28" s="1048"/>
      <c r="P28" s="1049"/>
      <c r="Q28" s="1050">
        <v>662</v>
      </c>
      <c r="R28" s="1051"/>
      <c r="S28" s="1051"/>
      <c r="T28" s="1051"/>
      <c r="U28" s="1051"/>
      <c r="V28" s="1051">
        <v>658</v>
      </c>
      <c r="W28" s="1051"/>
      <c r="X28" s="1051"/>
      <c r="Y28" s="1051"/>
      <c r="Z28" s="1051"/>
      <c r="AA28" s="1051">
        <v>5</v>
      </c>
      <c r="AB28" s="1051"/>
      <c r="AC28" s="1051"/>
      <c r="AD28" s="1051"/>
      <c r="AE28" s="1052"/>
      <c r="AF28" s="1053">
        <v>5</v>
      </c>
      <c r="AG28" s="1051"/>
      <c r="AH28" s="1051"/>
      <c r="AI28" s="1051"/>
      <c r="AJ28" s="1054"/>
      <c r="AK28" s="1042">
        <v>42</v>
      </c>
      <c r="AL28" s="1043"/>
      <c r="AM28" s="1043"/>
      <c r="AN28" s="1043"/>
      <c r="AO28" s="1043"/>
      <c r="AP28" s="1043" t="s">
        <v>485</v>
      </c>
      <c r="AQ28" s="1043"/>
      <c r="AR28" s="1043"/>
      <c r="AS28" s="1043"/>
      <c r="AT28" s="1043"/>
      <c r="AU28" s="1043" t="s">
        <v>485</v>
      </c>
      <c r="AV28" s="1043"/>
      <c r="AW28" s="1043"/>
      <c r="AX28" s="1043"/>
      <c r="AY28" s="1043"/>
      <c r="AZ28" s="1044" t="s">
        <v>485</v>
      </c>
      <c r="BA28" s="1044"/>
      <c r="BB28" s="1044"/>
      <c r="BC28" s="1044"/>
      <c r="BD28" s="1044"/>
      <c r="BE28" s="1045" t="s">
        <v>544</v>
      </c>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389</v>
      </c>
      <c r="C29" s="1031"/>
      <c r="D29" s="1031"/>
      <c r="E29" s="1031"/>
      <c r="F29" s="1031"/>
      <c r="G29" s="1031"/>
      <c r="H29" s="1031"/>
      <c r="I29" s="1031"/>
      <c r="J29" s="1031"/>
      <c r="K29" s="1031"/>
      <c r="L29" s="1031"/>
      <c r="M29" s="1031"/>
      <c r="N29" s="1031"/>
      <c r="O29" s="1031"/>
      <c r="P29" s="1032"/>
      <c r="Q29" s="1038">
        <v>655</v>
      </c>
      <c r="R29" s="1039"/>
      <c r="S29" s="1039"/>
      <c r="T29" s="1039"/>
      <c r="U29" s="1039"/>
      <c r="V29" s="1039">
        <v>611</v>
      </c>
      <c r="W29" s="1039"/>
      <c r="X29" s="1039"/>
      <c r="Y29" s="1039"/>
      <c r="Z29" s="1039"/>
      <c r="AA29" s="1039">
        <v>44</v>
      </c>
      <c r="AB29" s="1039"/>
      <c r="AC29" s="1039"/>
      <c r="AD29" s="1039"/>
      <c r="AE29" s="1040"/>
      <c r="AF29" s="1035">
        <v>44</v>
      </c>
      <c r="AG29" s="1036"/>
      <c r="AH29" s="1036"/>
      <c r="AI29" s="1036"/>
      <c r="AJ29" s="1037"/>
      <c r="AK29" s="980">
        <v>100</v>
      </c>
      <c r="AL29" s="971"/>
      <c r="AM29" s="971"/>
      <c r="AN29" s="971"/>
      <c r="AO29" s="971"/>
      <c r="AP29" s="971" t="s">
        <v>485</v>
      </c>
      <c r="AQ29" s="971"/>
      <c r="AR29" s="971"/>
      <c r="AS29" s="971"/>
      <c r="AT29" s="971"/>
      <c r="AU29" s="971" t="s">
        <v>485</v>
      </c>
      <c r="AV29" s="971"/>
      <c r="AW29" s="971"/>
      <c r="AX29" s="971"/>
      <c r="AY29" s="971"/>
      <c r="AZ29" s="1041" t="s">
        <v>485</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390</v>
      </c>
      <c r="C30" s="1031"/>
      <c r="D30" s="1031"/>
      <c r="E30" s="1031"/>
      <c r="F30" s="1031"/>
      <c r="G30" s="1031"/>
      <c r="H30" s="1031"/>
      <c r="I30" s="1031"/>
      <c r="J30" s="1031"/>
      <c r="K30" s="1031"/>
      <c r="L30" s="1031"/>
      <c r="M30" s="1031"/>
      <c r="N30" s="1031"/>
      <c r="O30" s="1031"/>
      <c r="P30" s="1032"/>
      <c r="Q30" s="1038">
        <v>99</v>
      </c>
      <c r="R30" s="1039"/>
      <c r="S30" s="1039"/>
      <c r="T30" s="1039"/>
      <c r="U30" s="1039"/>
      <c r="V30" s="1039">
        <v>97</v>
      </c>
      <c r="W30" s="1039"/>
      <c r="X30" s="1039"/>
      <c r="Y30" s="1039"/>
      <c r="Z30" s="1039"/>
      <c r="AA30" s="1039">
        <v>2</v>
      </c>
      <c r="AB30" s="1039"/>
      <c r="AC30" s="1039"/>
      <c r="AD30" s="1039"/>
      <c r="AE30" s="1040"/>
      <c r="AF30" s="1035">
        <v>2</v>
      </c>
      <c r="AG30" s="1036"/>
      <c r="AH30" s="1036"/>
      <c r="AI30" s="1036"/>
      <c r="AJ30" s="1037"/>
      <c r="AK30" s="980">
        <v>24</v>
      </c>
      <c r="AL30" s="971"/>
      <c r="AM30" s="971"/>
      <c r="AN30" s="971"/>
      <c r="AO30" s="971"/>
      <c r="AP30" s="971" t="s">
        <v>485</v>
      </c>
      <c r="AQ30" s="971"/>
      <c r="AR30" s="971"/>
      <c r="AS30" s="971"/>
      <c r="AT30" s="971"/>
      <c r="AU30" s="971" t="s">
        <v>485</v>
      </c>
      <c r="AV30" s="971"/>
      <c r="AW30" s="971"/>
      <c r="AX30" s="971"/>
      <c r="AY30" s="971"/>
      <c r="AZ30" s="1041" t="s">
        <v>485</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391</v>
      </c>
      <c r="C31" s="1031"/>
      <c r="D31" s="1031"/>
      <c r="E31" s="1031"/>
      <c r="F31" s="1031"/>
      <c r="G31" s="1031"/>
      <c r="H31" s="1031"/>
      <c r="I31" s="1031"/>
      <c r="J31" s="1031"/>
      <c r="K31" s="1031"/>
      <c r="L31" s="1031"/>
      <c r="M31" s="1031"/>
      <c r="N31" s="1031"/>
      <c r="O31" s="1031"/>
      <c r="P31" s="1032"/>
      <c r="Q31" s="1038">
        <v>149</v>
      </c>
      <c r="R31" s="1039"/>
      <c r="S31" s="1039"/>
      <c r="T31" s="1039"/>
      <c r="U31" s="1039"/>
      <c r="V31" s="1039">
        <v>141</v>
      </c>
      <c r="W31" s="1039"/>
      <c r="X31" s="1039"/>
      <c r="Y31" s="1039"/>
      <c r="Z31" s="1039"/>
      <c r="AA31" s="1039">
        <v>8</v>
      </c>
      <c r="AB31" s="1039"/>
      <c r="AC31" s="1039"/>
      <c r="AD31" s="1039"/>
      <c r="AE31" s="1040"/>
      <c r="AF31" s="1035">
        <v>174</v>
      </c>
      <c r="AG31" s="1036"/>
      <c r="AH31" s="1036"/>
      <c r="AI31" s="1036"/>
      <c r="AJ31" s="1037"/>
      <c r="AK31" s="980">
        <v>14</v>
      </c>
      <c r="AL31" s="971"/>
      <c r="AM31" s="971"/>
      <c r="AN31" s="971"/>
      <c r="AO31" s="971"/>
      <c r="AP31" s="971">
        <v>323</v>
      </c>
      <c r="AQ31" s="971"/>
      <c r="AR31" s="971"/>
      <c r="AS31" s="971"/>
      <c r="AT31" s="971"/>
      <c r="AU31" s="971">
        <v>20</v>
      </c>
      <c r="AV31" s="971"/>
      <c r="AW31" s="971"/>
      <c r="AX31" s="971"/>
      <c r="AY31" s="971"/>
      <c r="AZ31" s="1041" t="s">
        <v>485</v>
      </c>
      <c r="BA31" s="1041"/>
      <c r="BB31" s="1041"/>
      <c r="BC31" s="1041"/>
      <c r="BD31" s="1041"/>
      <c r="BE31" s="972" t="s">
        <v>392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393</v>
      </c>
      <c r="C32" s="1031"/>
      <c r="D32" s="1031"/>
      <c r="E32" s="1031"/>
      <c r="F32" s="1031"/>
      <c r="G32" s="1031"/>
      <c r="H32" s="1031"/>
      <c r="I32" s="1031"/>
      <c r="J32" s="1031"/>
      <c r="K32" s="1031"/>
      <c r="L32" s="1031"/>
      <c r="M32" s="1031"/>
      <c r="N32" s="1031"/>
      <c r="O32" s="1031"/>
      <c r="P32" s="1032"/>
      <c r="Q32" s="1038">
        <v>346</v>
      </c>
      <c r="R32" s="1039"/>
      <c r="S32" s="1039"/>
      <c r="T32" s="1039"/>
      <c r="U32" s="1039"/>
      <c r="V32" s="1039">
        <v>325</v>
      </c>
      <c r="W32" s="1039"/>
      <c r="X32" s="1039"/>
      <c r="Y32" s="1039"/>
      <c r="Z32" s="1039"/>
      <c r="AA32" s="1039">
        <v>21</v>
      </c>
      <c r="AB32" s="1039"/>
      <c r="AC32" s="1039"/>
      <c r="AD32" s="1039"/>
      <c r="AE32" s="1040"/>
      <c r="AF32" s="1035">
        <v>77</v>
      </c>
      <c r="AG32" s="1036"/>
      <c r="AH32" s="1036"/>
      <c r="AI32" s="1036"/>
      <c r="AJ32" s="1037"/>
      <c r="AK32" s="980">
        <v>183</v>
      </c>
      <c r="AL32" s="971"/>
      <c r="AM32" s="971"/>
      <c r="AN32" s="971"/>
      <c r="AO32" s="971"/>
      <c r="AP32" s="971">
        <v>587</v>
      </c>
      <c r="AQ32" s="971"/>
      <c r="AR32" s="971"/>
      <c r="AS32" s="971"/>
      <c r="AT32" s="971"/>
      <c r="AU32" s="971">
        <v>533</v>
      </c>
      <c r="AV32" s="971"/>
      <c r="AW32" s="971"/>
      <c r="AX32" s="971"/>
      <c r="AY32" s="971"/>
      <c r="AZ32" s="1041" t="s">
        <v>485</v>
      </c>
      <c r="BA32" s="1041"/>
      <c r="BB32" s="1041"/>
      <c r="BC32" s="1041"/>
      <c r="BD32" s="1041"/>
      <c r="BE32" s="972" t="s">
        <v>392</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302</v>
      </c>
      <c r="AG63" s="959"/>
      <c r="AH63" s="959"/>
      <c r="AI63" s="959"/>
      <c r="AJ63" s="1022"/>
      <c r="AK63" s="1023"/>
      <c r="AL63" s="963"/>
      <c r="AM63" s="963"/>
      <c r="AN63" s="963"/>
      <c r="AO63" s="963"/>
      <c r="AP63" s="959">
        <f>SUM(AP28:AT62)</f>
        <v>910</v>
      </c>
      <c r="AQ63" s="959"/>
      <c r="AR63" s="959"/>
      <c r="AS63" s="959"/>
      <c r="AT63" s="959"/>
      <c r="AU63" s="959">
        <f>SUM(AU28:AY62)</f>
        <v>553</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545</v>
      </c>
      <c r="C68" s="986"/>
      <c r="D68" s="986"/>
      <c r="E68" s="986"/>
      <c r="F68" s="986"/>
      <c r="G68" s="986"/>
      <c r="H68" s="986"/>
      <c r="I68" s="986"/>
      <c r="J68" s="986"/>
      <c r="K68" s="986"/>
      <c r="L68" s="986"/>
      <c r="M68" s="986"/>
      <c r="N68" s="986"/>
      <c r="O68" s="986"/>
      <c r="P68" s="987"/>
      <c r="Q68" s="988">
        <v>3372</v>
      </c>
      <c r="R68" s="982"/>
      <c r="S68" s="982"/>
      <c r="T68" s="982"/>
      <c r="U68" s="982"/>
      <c r="V68" s="982">
        <v>3240</v>
      </c>
      <c r="W68" s="982"/>
      <c r="X68" s="982"/>
      <c r="Y68" s="982"/>
      <c r="Z68" s="982"/>
      <c r="AA68" s="982">
        <v>132</v>
      </c>
      <c r="AB68" s="982"/>
      <c r="AC68" s="982"/>
      <c r="AD68" s="982"/>
      <c r="AE68" s="982"/>
      <c r="AF68" s="982">
        <v>132</v>
      </c>
      <c r="AG68" s="982"/>
      <c r="AH68" s="982"/>
      <c r="AI68" s="982"/>
      <c r="AJ68" s="982"/>
      <c r="AK68" s="982">
        <v>30</v>
      </c>
      <c r="AL68" s="982"/>
      <c r="AM68" s="982"/>
      <c r="AN68" s="982"/>
      <c r="AO68" s="982"/>
      <c r="AP68" s="982">
        <v>2665</v>
      </c>
      <c r="AQ68" s="982"/>
      <c r="AR68" s="982"/>
      <c r="AS68" s="982"/>
      <c r="AT68" s="982"/>
      <c r="AU68" s="982">
        <v>81</v>
      </c>
      <c r="AV68" s="982"/>
      <c r="AW68" s="982"/>
      <c r="AX68" s="982"/>
      <c r="AY68" s="982"/>
      <c r="AZ68" s="983" t="s">
        <v>553</v>
      </c>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546</v>
      </c>
      <c r="C69" s="975"/>
      <c r="D69" s="975"/>
      <c r="E69" s="975"/>
      <c r="F69" s="975"/>
      <c r="G69" s="975"/>
      <c r="H69" s="975"/>
      <c r="I69" s="975"/>
      <c r="J69" s="975"/>
      <c r="K69" s="975"/>
      <c r="L69" s="975"/>
      <c r="M69" s="975"/>
      <c r="N69" s="975"/>
      <c r="O69" s="975"/>
      <c r="P69" s="976"/>
      <c r="Q69" s="977">
        <v>63</v>
      </c>
      <c r="R69" s="971"/>
      <c r="S69" s="971"/>
      <c r="T69" s="971"/>
      <c r="U69" s="971"/>
      <c r="V69" s="971">
        <v>57</v>
      </c>
      <c r="W69" s="971"/>
      <c r="X69" s="971"/>
      <c r="Y69" s="971"/>
      <c r="Z69" s="971"/>
      <c r="AA69" s="971">
        <v>6</v>
      </c>
      <c r="AB69" s="971"/>
      <c r="AC69" s="971"/>
      <c r="AD69" s="971"/>
      <c r="AE69" s="971"/>
      <c r="AF69" s="971">
        <v>6</v>
      </c>
      <c r="AG69" s="971"/>
      <c r="AH69" s="971"/>
      <c r="AI69" s="971"/>
      <c r="AJ69" s="971"/>
      <c r="AK69" s="971" t="s">
        <v>485</v>
      </c>
      <c r="AL69" s="971"/>
      <c r="AM69" s="971"/>
      <c r="AN69" s="971"/>
      <c r="AO69" s="971"/>
      <c r="AP69" s="971" t="s">
        <v>485</v>
      </c>
      <c r="AQ69" s="971"/>
      <c r="AR69" s="971"/>
      <c r="AS69" s="971"/>
      <c r="AT69" s="971"/>
      <c r="AU69" s="971" t="s">
        <v>485</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547</v>
      </c>
      <c r="C70" s="975"/>
      <c r="D70" s="975"/>
      <c r="E70" s="975"/>
      <c r="F70" s="975"/>
      <c r="G70" s="975"/>
      <c r="H70" s="975"/>
      <c r="I70" s="975"/>
      <c r="J70" s="975"/>
      <c r="K70" s="975"/>
      <c r="L70" s="975"/>
      <c r="M70" s="975"/>
      <c r="N70" s="975"/>
      <c r="O70" s="975"/>
      <c r="P70" s="976"/>
      <c r="Q70" s="977">
        <v>5949</v>
      </c>
      <c r="R70" s="971"/>
      <c r="S70" s="971"/>
      <c r="T70" s="971"/>
      <c r="U70" s="971"/>
      <c r="V70" s="971">
        <v>4240</v>
      </c>
      <c r="W70" s="971"/>
      <c r="X70" s="971"/>
      <c r="Y70" s="971"/>
      <c r="Z70" s="971"/>
      <c r="AA70" s="971">
        <v>1709</v>
      </c>
      <c r="AB70" s="971"/>
      <c r="AC70" s="971"/>
      <c r="AD70" s="971"/>
      <c r="AE70" s="971"/>
      <c r="AF70" s="971">
        <v>1709</v>
      </c>
      <c r="AG70" s="971"/>
      <c r="AH70" s="971"/>
      <c r="AI70" s="971"/>
      <c r="AJ70" s="971"/>
      <c r="AK70" s="971" t="s">
        <v>485</v>
      </c>
      <c r="AL70" s="971"/>
      <c r="AM70" s="971"/>
      <c r="AN70" s="971"/>
      <c r="AO70" s="971"/>
      <c r="AP70" s="971" t="s">
        <v>485</v>
      </c>
      <c r="AQ70" s="971"/>
      <c r="AR70" s="971"/>
      <c r="AS70" s="971"/>
      <c r="AT70" s="971"/>
      <c r="AU70" s="971" t="s">
        <v>485</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548</v>
      </c>
      <c r="C71" s="975"/>
      <c r="D71" s="975"/>
      <c r="E71" s="975"/>
      <c r="F71" s="975"/>
      <c r="G71" s="975"/>
      <c r="H71" s="975"/>
      <c r="I71" s="975"/>
      <c r="J71" s="975"/>
      <c r="K71" s="975"/>
      <c r="L71" s="975"/>
      <c r="M71" s="975"/>
      <c r="N71" s="975"/>
      <c r="O71" s="975"/>
      <c r="P71" s="976"/>
      <c r="Q71" s="977">
        <v>87</v>
      </c>
      <c r="R71" s="971"/>
      <c r="S71" s="971"/>
      <c r="T71" s="971"/>
      <c r="U71" s="971"/>
      <c r="V71" s="971">
        <v>81</v>
      </c>
      <c r="W71" s="971"/>
      <c r="X71" s="971"/>
      <c r="Y71" s="971"/>
      <c r="Z71" s="971"/>
      <c r="AA71" s="971">
        <v>5</v>
      </c>
      <c r="AB71" s="971"/>
      <c r="AC71" s="971"/>
      <c r="AD71" s="971"/>
      <c r="AE71" s="971"/>
      <c r="AF71" s="971">
        <v>5</v>
      </c>
      <c r="AG71" s="971"/>
      <c r="AH71" s="971"/>
      <c r="AI71" s="971"/>
      <c r="AJ71" s="971"/>
      <c r="AK71" s="971" t="s">
        <v>485</v>
      </c>
      <c r="AL71" s="971"/>
      <c r="AM71" s="971"/>
      <c r="AN71" s="971"/>
      <c r="AO71" s="971"/>
      <c r="AP71" s="971">
        <v>48</v>
      </c>
      <c r="AQ71" s="971"/>
      <c r="AR71" s="971"/>
      <c r="AS71" s="971"/>
      <c r="AT71" s="971"/>
      <c r="AU71" s="971">
        <v>25</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549</v>
      </c>
      <c r="C72" s="975"/>
      <c r="D72" s="975"/>
      <c r="E72" s="975"/>
      <c r="F72" s="975"/>
      <c r="G72" s="975"/>
      <c r="H72" s="975"/>
      <c r="I72" s="975"/>
      <c r="J72" s="975"/>
      <c r="K72" s="975"/>
      <c r="L72" s="975"/>
      <c r="M72" s="975"/>
      <c r="N72" s="975"/>
      <c r="O72" s="975"/>
      <c r="P72" s="976"/>
      <c r="Q72" s="977">
        <v>2752</v>
      </c>
      <c r="R72" s="971"/>
      <c r="S72" s="971"/>
      <c r="T72" s="971"/>
      <c r="U72" s="971"/>
      <c r="V72" s="971">
        <v>2613</v>
      </c>
      <c r="W72" s="971"/>
      <c r="X72" s="971"/>
      <c r="Y72" s="971"/>
      <c r="Z72" s="971"/>
      <c r="AA72" s="971">
        <v>139</v>
      </c>
      <c r="AB72" s="971"/>
      <c r="AC72" s="971"/>
      <c r="AD72" s="971"/>
      <c r="AE72" s="971"/>
      <c r="AF72" s="971">
        <v>81</v>
      </c>
      <c r="AG72" s="971"/>
      <c r="AH72" s="971"/>
      <c r="AI72" s="971"/>
      <c r="AJ72" s="971"/>
      <c r="AK72" s="971" t="s">
        <v>485</v>
      </c>
      <c r="AL72" s="971"/>
      <c r="AM72" s="971"/>
      <c r="AN72" s="971"/>
      <c r="AO72" s="971"/>
      <c r="AP72" s="971">
        <v>756</v>
      </c>
      <c r="AQ72" s="971"/>
      <c r="AR72" s="971"/>
      <c r="AS72" s="971"/>
      <c r="AT72" s="971"/>
      <c r="AU72" s="971">
        <v>33</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550</v>
      </c>
      <c r="C73" s="975"/>
      <c r="D73" s="975"/>
      <c r="E73" s="975"/>
      <c r="F73" s="975"/>
      <c r="G73" s="975"/>
      <c r="H73" s="975"/>
      <c r="I73" s="975"/>
      <c r="J73" s="975"/>
      <c r="K73" s="975"/>
      <c r="L73" s="975"/>
      <c r="M73" s="975"/>
      <c r="N73" s="975"/>
      <c r="O73" s="975"/>
      <c r="P73" s="976"/>
      <c r="Q73" s="977">
        <v>264</v>
      </c>
      <c r="R73" s="971"/>
      <c r="S73" s="971"/>
      <c r="T73" s="971"/>
      <c r="U73" s="971"/>
      <c r="V73" s="971">
        <v>227</v>
      </c>
      <c r="W73" s="971"/>
      <c r="X73" s="971"/>
      <c r="Y73" s="971"/>
      <c r="Z73" s="971"/>
      <c r="AA73" s="971">
        <v>37</v>
      </c>
      <c r="AB73" s="971"/>
      <c r="AC73" s="971"/>
      <c r="AD73" s="971"/>
      <c r="AE73" s="971"/>
      <c r="AF73" s="971">
        <v>37</v>
      </c>
      <c r="AG73" s="971"/>
      <c r="AH73" s="971"/>
      <c r="AI73" s="971"/>
      <c r="AJ73" s="971"/>
      <c r="AK73" s="971" t="s">
        <v>485</v>
      </c>
      <c r="AL73" s="971"/>
      <c r="AM73" s="971"/>
      <c r="AN73" s="971"/>
      <c r="AO73" s="971"/>
      <c r="AP73" s="971" t="s">
        <v>485</v>
      </c>
      <c r="AQ73" s="971"/>
      <c r="AR73" s="971"/>
      <c r="AS73" s="971"/>
      <c r="AT73" s="971"/>
      <c r="AU73" s="971" t="s">
        <v>485</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551</v>
      </c>
      <c r="C74" s="975"/>
      <c r="D74" s="975"/>
      <c r="E74" s="975"/>
      <c r="F74" s="975"/>
      <c r="G74" s="975"/>
      <c r="H74" s="975"/>
      <c r="I74" s="975"/>
      <c r="J74" s="975"/>
      <c r="K74" s="975"/>
      <c r="L74" s="975"/>
      <c r="M74" s="975"/>
      <c r="N74" s="975"/>
      <c r="O74" s="975"/>
      <c r="P74" s="976"/>
      <c r="Q74" s="977">
        <v>295194</v>
      </c>
      <c r="R74" s="971"/>
      <c r="S74" s="971"/>
      <c r="T74" s="971"/>
      <c r="U74" s="971"/>
      <c r="V74" s="971">
        <v>282398</v>
      </c>
      <c r="W74" s="971"/>
      <c r="X74" s="971"/>
      <c r="Y74" s="971"/>
      <c r="Z74" s="971"/>
      <c r="AA74" s="971">
        <v>12796</v>
      </c>
      <c r="AB74" s="971"/>
      <c r="AC74" s="971"/>
      <c r="AD74" s="971"/>
      <c r="AE74" s="971"/>
      <c r="AF74" s="971">
        <v>12796</v>
      </c>
      <c r="AG74" s="971"/>
      <c r="AH74" s="971"/>
      <c r="AI74" s="971"/>
      <c r="AJ74" s="971"/>
      <c r="AK74" s="971" t="s">
        <v>485</v>
      </c>
      <c r="AL74" s="971"/>
      <c r="AM74" s="971"/>
      <c r="AN74" s="971"/>
      <c r="AO74" s="971"/>
      <c r="AP74" s="971" t="s">
        <v>485</v>
      </c>
      <c r="AQ74" s="971"/>
      <c r="AR74" s="971"/>
      <c r="AS74" s="971"/>
      <c r="AT74" s="971"/>
      <c r="AU74" s="971" t="s">
        <v>485</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552</v>
      </c>
      <c r="C75" s="975"/>
      <c r="D75" s="975"/>
      <c r="E75" s="975"/>
      <c r="F75" s="975"/>
      <c r="G75" s="975"/>
      <c r="H75" s="975"/>
      <c r="I75" s="975"/>
      <c r="J75" s="975"/>
      <c r="K75" s="975"/>
      <c r="L75" s="975"/>
      <c r="M75" s="975"/>
      <c r="N75" s="975"/>
      <c r="O75" s="975"/>
      <c r="P75" s="976"/>
      <c r="Q75" s="978">
        <v>42</v>
      </c>
      <c r="R75" s="979"/>
      <c r="S75" s="979"/>
      <c r="T75" s="979"/>
      <c r="U75" s="980"/>
      <c r="V75" s="981">
        <v>35</v>
      </c>
      <c r="W75" s="979"/>
      <c r="X75" s="979"/>
      <c r="Y75" s="979"/>
      <c r="Z75" s="980"/>
      <c r="AA75" s="981">
        <v>7</v>
      </c>
      <c r="AB75" s="979"/>
      <c r="AC75" s="979"/>
      <c r="AD75" s="979"/>
      <c r="AE75" s="980"/>
      <c r="AF75" s="981">
        <v>7</v>
      </c>
      <c r="AG75" s="979"/>
      <c r="AH75" s="979"/>
      <c r="AI75" s="979"/>
      <c r="AJ75" s="980"/>
      <c r="AK75" s="981" t="s">
        <v>485</v>
      </c>
      <c r="AL75" s="979"/>
      <c r="AM75" s="979"/>
      <c r="AN75" s="979"/>
      <c r="AO75" s="980"/>
      <c r="AP75" s="981" t="s">
        <v>485</v>
      </c>
      <c r="AQ75" s="979"/>
      <c r="AR75" s="979"/>
      <c r="AS75" s="979"/>
      <c r="AT75" s="980"/>
      <c r="AU75" s="981" t="s">
        <v>485</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SUM(AF68:AJ87)</f>
        <v>14773</v>
      </c>
      <c r="AG88" s="959"/>
      <c r="AH88" s="959"/>
      <c r="AI88" s="959"/>
      <c r="AJ88" s="959"/>
      <c r="AK88" s="963"/>
      <c r="AL88" s="963"/>
      <c r="AM88" s="963"/>
      <c r="AN88" s="963"/>
      <c r="AO88" s="963"/>
      <c r="AP88" s="959">
        <f>SUM(AP68:AT87)</f>
        <v>3469</v>
      </c>
      <c r="AQ88" s="959"/>
      <c r="AR88" s="959"/>
      <c r="AS88" s="959"/>
      <c r="AT88" s="959"/>
      <c r="AU88" s="959">
        <f>SUM(AU68:AY87)</f>
        <v>139</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f>SUM(CR7:CV88)</f>
        <v>4</v>
      </c>
      <c r="CS102" s="953"/>
      <c r="CT102" s="953"/>
      <c r="CU102" s="953"/>
      <c r="CV102" s="954"/>
      <c r="CW102" s="952">
        <f t="shared" ref="CW102" si="2">SUM(CW7:DA88)</f>
        <v>10</v>
      </c>
      <c r="CX102" s="953"/>
      <c r="CY102" s="953"/>
      <c r="CZ102" s="953"/>
      <c r="DA102" s="954"/>
      <c r="DB102" s="952">
        <f t="shared" ref="DB102" si="3">SUM(DB7:DF88)</f>
        <v>14</v>
      </c>
      <c r="DC102" s="953"/>
      <c r="DD102" s="953"/>
      <c r="DE102" s="953"/>
      <c r="DF102" s="954"/>
      <c r="DG102" s="952" t="s">
        <v>485</v>
      </c>
      <c r="DH102" s="953"/>
      <c r="DI102" s="953"/>
      <c r="DJ102" s="953"/>
      <c r="DK102" s="954"/>
      <c r="DL102" s="952" t="s">
        <v>485</v>
      </c>
      <c r="DM102" s="953"/>
      <c r="DN102" s="953"/>
      <c r="DO102" s="953"/>
      <c r="DP102" s="954"/>
      <c r="DQ102" s="952" t="s">
        <v>485</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30" customFormat="1" ht="26.25" customHeight="1" x14ac:dyDescent="0.2">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289301</v>
      </c>
      <c r="AB110" s="889"/>
      <c r="AC110" s="889"/>
      <c r="AD110" s="889"/>
      <c r="AE110" s="890"/>
      <c r="AF110" s="891">
        <v>292450</v>
      </c>
      <c r="AG110" s="889"/>
      <c r="AH110" s="889"/>
      <c r="AI110" s="889"/>
      <c r="AJ110" s="890"/>
      <c r="AK110" s="891">
        <v>273267</v>
      </c>
      <c r="AL110" s="889"/>
      <c r="AM110" s="889"/>
      <c r="AN110" s="889"/>
      <c r="AO110" s="890"/>
      <c r="AP110" s="892">
        <v>13</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1773769</v>
      </c>
      <c r="BR110" s="842"/>
      <c r="BS110" s="842"/>
      <c r="BT110" s="842"/>
      <c r="BU110" s="842"/>
      <c r="BV110" s="842">
        <v>1540674</v>
      </c>
      <c r="BW110" s="842"/>
      <c r="BX110" s="842"/>
      <c r="BY110" s="842"/>
      <c r="BZ110" s="842"/>
      <c r="CA110" s="842">
        <v>1291700</v>
      </c>
      <c r="CB110" s="842"/>
      <c r="CC110" s="842"/>
      <c r="CD110" s="842"/>
      <c r="CE110" s="842"/>
      <c r="CF110" s="866">
        <v>61.7</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834245</v>
      </c>
      <c r="BR112" s="817"/>
      <c r="BS112" s="817"/>
      <c r="BT112" s="817"/>
      <c r="BU112" s="817"/>
      <c r="BV112" s="817">
        <v>720227</v>
      </c>
      <c r="BW112" s="817"/>
      <c r="BX112" s="817"/>
      <c r="BY112" s="817"/>
      <c r="BZ112" s="817"/>
      <c r="CA112" s="817">
        <v>552982</v>
      </c>
      <c r="CB112" s="817"/>
      <c r="CC112" s="817"/>
      <c r="CD112" s="817"/>
      <c r="CE112" s="817"/>
      <c r="CF112" s="875">
        <v>26.4</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177377</v>
      </c>
      <c r="AB113" s="919"/>
      <c r="AC113" s="919"/>
      <c r="AD113" s="919"/>
      <c r="AE113" s="920"/>
      <c r="AF113" s="921">
        <v>174297</v>
      </c>
      <c r="AG113" s="919"/>
      <c r="AH113" s="919"/>
      <c r="AI113" s="919"/>
      <c r="AJ113" s="920"/>
      <c r="AK113" s="921">
        <v>131707</v>
      </c>
      <c r="AL113" s="919"/>
      <c r="AM113" s="919"/>
      <c r="AN113" s="919"/>
      <c r="AO113" s="920"/>
      <c r="AP113" s="922">
        <v>6.3</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142497</v>
      </c>
      <c r="BR113" s="817"/>
      <c r="BS113" s="817"/>
      <c r="BT113" s="817"/>
      <c r="BU113" s="817"/>
      <c r="BV113" s="817">
        <v>142156</v>
      </c>
      <c r="BW113" s="817"/>
      <c r="BX113" s="817"/>
      <c r="BY113" s="817"/>
      <c r="BZ113" s="817"/>
      <c r="CA113" s="817">
        <v>137904</v>
      </c>
      <c r="CB113" s="817"/>
      <c r="CC113" s="817"/>
      <c r="CD113" s="817"/>
      <c r="CE113" s="817"/>
      <c r="CF113" s="875">
        <v>6.6</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20279</v>
      </c>
      <c r="AB114" s="780"/>
      <c r="AC114" s="780"/>
      <c r="AD114" s="780"/>
      <c r="AE114" s="781"/>
      <c r="AF114" s="782">
        <v>24038</v>
      </c>
      <c r="AG114" s="780"/>
      <c r="AH114" s="780"/>
      <c r="AI114" s="780"/>
      <c r="AJ114" s="781"/>
      <c r="AK114" s="782">
        <v>26205</v>
      </c>
      <c r="AL114" s="780"/>
      <c r="AM114" s="780"/>
      <c r="AN114" s="780"/>
      <c r="AO114" s="781"/>
      <c r="AP114" s="824">
        <v>1.3</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t="s">
        <v>122</v>
      </c>
      <c r="BR114" s="817"/>
      <c r="BS114" s="817"/>
      <c r="BT114" s="817"/>
      <c r="BU114" s="817"/>
      <c r="BV114" s="817" t="s">
        <v>122</v>
      </c>
      <c r="BW114" s="817"/>
      <c r="BX114" s="817"/>
      <c r="BY114" s="817"/>
      <c r="BZ114" s="817"/>
      <c r="CA114" s="817" t="s">
        <v>122</v>
      </c>
      <c r="CB114" s="817"/>
      <c r="CC114" s="817"/>
      <c r="CD114" s="817"/>
      <c r="CE114" s="817"/>
      <c r="CF114" s="875" t="s">
        <v>122</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486957</v>
      </c>
      <c r="AB117" s="903"/>
      <c r="AC117" s="903"/>
      <c r="AD117" s="903"/>
      <c r="AE117" s="904"/>
      <c r="AF117" s="905">
        <v>490785</v>
      </c>
      <c r="AG117" s="903"/>
      <c r="AH117" s="903"/>
      <c r="AI117" s="903"/>
      <c r="AJ117" s="904"/>
      <c r="AK117" s="905">
        <v>431179</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440</v>
      </c>
      <c r="BP119" s="878"/>
      <c r="BQ119" s="879">
        <v>2750511</v>
      </c>
      <c r="BR119" s="845"/>
      <c r="BS119" s="845"/>
      <c r="BT119" s="845"/>
      <c r="BU119" s="845"/>
      <c r="BV119" s="845">
        <v>2403057</v>
      </c>
      <c r="BW119" s="845"/>
      <c r="BX119" s="845"/>
      <c r="BY119" s="845"/>
      <c r="BZ119" s="845"/>
      <c r="CA119" s="845">
        <v>1982586</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2016248</v>
      </c>
      <c r="BR120" s="842"/>
      <c r="BS120" s="842"/>
      <c r="BT120" s="842"/>
      <c r="BU120" s="842"/>
      <c r="BV120" s="842">
        <v>2008495</v>
      </c>
      <c r="BW120" s="842"/>
      <c r="BX120" s="842"/>
      <c r="BY120" s="842"/>
      <c r="BZ120" s="842"/>
      <c r="CA120" s="842">
        <v>1981054</v>
      </c>
      <c r="CB120" s="842"/>
      <c r="CC120" s="842"/>
      <c r="CD120" s="842"/>
      <c r="CE120" s="842"/>
      <c r="CF120" s="866">
        <v>94.6</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814348</v>
      </c>
      <c r="DH120" s="842"/>
      <c r="DI120" s="842"/>
      <c r="DJ120" s="842"/>
      <c r="DK120" s="842"/>
      <c r="DL120" s="842">
        <v>699941</v>
      </c>
      <c r="DM120" s="842"/>
      <c r="DN120" s="842"/>
      <c r="DO120" s="842"/>
      <c r="DP120" s="842"/>
      <c r="DQ120" s="842">
        <v>532623</v>
      </c>
      <c r="DR120" s="842"/>
      <c r="DS120" s="842"/>
      <c r="DT120" s="842"/>
      <c r="DU120" s="842"/>
      <c r="DV120" s="843">
        <v>25.4</v>
      </c>
      <c r="DW120" s="843"/>
      <c r="DX120" s="843"/>
      <c r="DY120" s="843"/>
      <c r="DZ120" s="844"/>
    </row>
    <row r="121" spans="1:130" s="230" customFormat="1" ht="26.25" customHeight="1" x14ac:dyDescent="0.2">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96175</v>
      </c>
      <c r="BR121" s="817"/>
      <c r="BS121" s="817"/>
      <c r="BT121" s="817"/>
      <c r="BU121" s="817"/>
      <c r="BV121" s="817">
        <v>72428</v>
      </c>
      <c r="BW121" s="817"/>
      <c r="BX121" s="817"/>
      <c r="BY121" s="817"/>
      <c r="BZ121" s="817"/>
      <c r="CA121" s="817">
        <v>62386</v>
      </c>
      <c r="CB121" s="817"/>
      <c r="CC121" s="817"/>
      <c r="CD121" s="817"/>
      <c r="CE121" s="817"/>
      <c r="CF121" s="875">
        <v>3</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19897</v>
      </c>
      <c r="DH121" s="817"/>
      <c r="DI121" s="817"/>
      <c r="DJ121" s="817"/>
      <c r="DK121" s="817"/>
      <c r="DL121" s="817">
        <v>20286</v>
      </c>
      <c r="DM121" s="817"/>
      <c r="DN121" s="817"/>
      <c r="DO121" s="817"/>
      <c r="DP121" s="817"/>
      <c r="DQ121" s="817">
        <v>20359</v>
      </c>
      <c r="DR121" s="817"/>
      <c r="DS121" s="817"/>
      <c r="DT121" s="817"/>
      <c r="DU121" s="817"/>
      <c r="DV121" s="794">
        <v>1</v>
      </c>
      <c r="DW121" s="794"/>
      <c r="DX121" s="794"/>
      <c r="DY121" s="794"/>
      <c r="DZ121" s="795"/>
    </row>
    <row r="122" spans="1:130" s="230" customFormat="1" ht="26.25" customHeight="1" x14ac:dyDescent="0.2">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2217969</v>
      </c>
      <c r="BR122" s="845"/>
      <c r="BS122" s="845"/>
      <c r="BT122" s="845"/>
      <c r="BU122" s="845"/>
      <c r="BV122" s="845">
        <v>2042716</v>
      </c>
      <c r="BW122" s="845"/>
      <c r="BX122" s="845"/>
      <c r="BY122" s="845"/>
      <c r="BZ122" s="845"/>
      <c r="CA122" s="845">
        <v>1956408</v>
      </c>
      <c r="CB122" s="845"/>
      <c r="CC122" s="845"/>
      <c r="CD122" s="845"/>
      <c r="CE122" s="845"/>
      <c r="CF122" s="846">
        <v>93.4</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2">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448</v>
      </c>
      <c r="BP123" s="878"/>
      <c r="BQ123" s="832">
        <v>4330392</v>
      </c>
      <c r="BR123" s="833"/>
      <c r="BS123" s="833"/>
      <c r="BT123" s="833"/>
      <c r="BU123" s="833"/>
      <c r="BV123" s="833">
        <v>4123639</v>
      </c>
      <c r="BW123" s="833"/>
      <c r="BX123" s="833"/>
      <c r="BY123" s="833"/>
      <c r="BZ123" s="833"/>
      <c r="CA123" s="833">
        <v>3999848</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14871</v>
      </c>
      <c r="AB128" s="801"/>
      <c r="AC128" s="801"/>
      <c r="AD128" s="801"/>
      <c r="AE128" s="802"/>
      <c r="AF128" s="803">
        <v>15724</v>
      </c>
      <c r="AG128" s="801"/>
      <c r="AH128" s="801"/>
      <c r="AI128" s="801"/>
      <c r="AJ128" s="802"/>
      <c r="AK128" s="803">
        <v>19084</v>
      </c>
      <c r="AL128" s="801"/>
      <c r="AM128" s="801"/>
      <c r="AN128" s="801"/>
      <c r="AO128" s="802"/>
      <c r="AP128" s="804"/>
      <c r="AQ128" s="805"/>
      <c r="AR128" s="805"/>
      <c r="AS128" s="805"/>
      <c r="AT128" s="806"/>
      <c r="AU128" s="232"/>
      <c r="AV128" s="232"/>
      <c r="AW128" s="232"/>
      <c r="AX128" s="807" t="s">
        <v>462</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2273567</v>
      </c>
      <c r="AB129" s="780"/>
      <c r="AC129" s="780"/>
      <c r="AD129" s="780"/>
      <c r="AE129" s="781"/>
      <c r="AF129" s="782">
        <v>2257117</v>
      </c>
      <c r="AG129" s="780"/>
      <c r="AH129" s="780"/>
      <c r="AI129" s="780"/>
      <c r="AJ129" s="781"/>
      <c r="AK129" s="782">
        <v>2332271</v>
      </c>
      <c r="AL129" s="780"/>
      <c r="AM129" s="780"/>
      <c r="AN129" s="780"/>
      <c r="AO129" s="781"/>
      <c r="AP129" s="783"/>
      <c r="AQ129" s="784"/>
      <c r="AR129" s="784"/>
      <c r="AS129" s="784"/>
      <c r="AT129" s="785"/>
      <c r="AU129" s="233"/>
      <c r="AV129" s="233"/>
      <c r="AW129" s="233"/>
      <c r="AX129" s="751" t="s">
        <v>465</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258389</v>
      </c>
      <c r="AB130" s="780"/>
      <c r="AC130" s="780"/>
      <c r="AD130" s="780"/>
      <c r="AE130" s="781"/>
      <c r="AF130" s="782">
        <v>245715</v>
      </c>
      <c r="AG130" s="780"/>
      <c r="AH130" s="780"/>
      <c r="AI130" s="780"/>
      <c r="AJ130" s="781"/>
      <c r="AK130" s="782">
        <v>237418</v>
      </c>
      <c r="AL130" s="780"/>
      <c r="AM130" s="780"/>
      <c r="AN130" s="780"/>
      <c r="AO130" s="781"/>
      <c r="AP130" s="783"/>
      <c r="AQ130" s="784"/>
      <c r="AR130" s="784"/>
      <c r="AS130" s="784"/>
      <c r="AT130" s="785"/>
      <c r="AU130" s="233"/>
      <c r="AV130" s="233"/>
      <c r="AW130" s="233"/>
      <c r="AX130" s="751" t="s">
        <v>468</v>
      </c>
      <c r="AY130" s="752"/>
      <c r="AZ130" s="752"/>
      <c r="BA130" s="752"/>
      <c r="BB130" s="752"/>
      <c r="BC130" s="752"/>
      <c r="BD130" s="752"/>
      <c r="BE130" s="753"/>
      <c r="BF130" s="754">
        <v>10.1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2015178</v>
      </c>
      <c r="AB131" s="764"/>
      <c r="AC131" s="764"/>
      <c r="AD131" s="764"/>
      <c r="AE131" s="765"/>
      <c r="AF131" s="766">
        <v>2011402</v>
      </c>
      <c r="AG131" s="764"/>
      <c r="AH131" s="764"/>
      <c r="AI131" s="764"/>
      <c r="AJ131" s="765"/>
      <c r="AK131" s="766">
        <v>2094853</v>
      </c>
      <c r="AL131" s="764"/>
      <c r="AM131" s="764"/>
      <c r="AN131" s="764"/>
      <c r="AO131" s="765"/>
      <c r="AP131" s="767"/>
      <c r="AQ131" s="768"/>
      <c r="AR131" s="768"/>
      <c r="AS131" s="768"/>
      <c r="AT131" s="769"/>
      <c r="AU131" s="233"/>
      <c r="AV131" s="233"/>
      <c r="AW131" s="233"/>
      <c r="AX131" s="729" t="s">
        <v>470</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10.604373410000001</v>
      </c>
      <c r="AB132" s="745"/>
      <c r="AC132" s="745"/>
      <c r="AD132" s="745"/>
      <c r="AE132" s="746"/>
      <c r="AF132" s="747">
        <v>11.40229551</v>
      </c>
      <c r="AG132" s="745"/>
      <c r="AH132" s="745"/>
      <c r="AI132" s="745"/>
      <c r="AJ132" s="746"/>
      <c r="AK132" s="747">
        <v>8.3383893760000003</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10.6</v>
      </c>
      <c r="AB133" s="724"/>
      <c r="AC133" s="724"/>
      <c r="AD133" s="724"/>
      <c r="AE133" s="725"/>
      <c r="AF133" s="723">
        <v>11</v>
      </c>
      <c r="AG133" s="724"/>
      <c r="AH133" s="724"/>
      <c r="AI133" s="724"/>
      <c r="AJ133" s="725"/>
      <c r="AK133" s="723">
        <v>10.1</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kzGjWnCsOK+s5ZjTybcjQHeVUTRnXiRTYXysS1nw85rx4d+coWyGxyZsn3i4tZRFzNX81v1nFE8Lf5euXc6+g==" saltValue="RsSQKN7wuTi/WVpWIW62v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BR5" sqref="BR5"/>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474</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iLqPFx7VLv+P/now7f0NnxMNZO9yPSaK1xZSIMvaFxYwpJPSG6ctHkbhZ+UkVKx0/TMMnTXYi03Ipp0tHfEl1A==" saltValue="QQzcAqdb9DtyNhdDmVOo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64" zoomScale="50" zoomScaleNormal="5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58BU30ELTd3otWdys3oo4lRJ0DtxFwc0zTbjzucucBJTZxAXZmg3cpxpsPDc1BTHZ3NgW+MC+TOjIw5UTZl5Og==" saltValue="loCE4ksSVISlvP5El/LXOQ=="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51"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7" t="s">
        <v>477</v>
      </c>
      <c r="AP7" s="272"/>
      <c r="AQ7" s="273" t="s">
        <v>478</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8"/>
      <c r="AP8" s="278" t="s">
        <v>479</v>
      </c>
      <c r="AQ8" s="279" t="s">
        <v>480</v>
      </c>
      <c r="AR8" s="280" t="s">
        <v>481</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9" t="s">
        <v>482</v>
      </c>
      <c r="AL9" s="1130"/>
      <c r="AM9" s="1130"/>
      <c r="AN9" s="1131"/>
      <c r="AO9" s="281">
        <v>705099</v>
      </c>
      <c r="AP9" s="281">
        <v>120592</v>
      </c>
      <c r="AQ9" s="282">
        <v>143042</v>
      </c>
      <c r="AR9" s="283">
        <v>-15.7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9" t="s">
        <v>483</v>
      </c>
      <c r="AL10" s="1130"/>
      <c r="AM10" s="1130"/>
      <c r="AN10" s="1131"/>
      <c r="AO10" s="284">
        <v>112891</v>
      </c>
      <c r="AP10" s="284">
        <v>19308</v>
      </c>
      <c r="AQ10" s="285">
        <v>17233</v>
      </c>
      <c r="AR10" s="286">
        <v>12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9" t="s">
        <v>484</v>
      </c>
      <c r="AL11" s="1130"/>
      <c r="AM11" s="1130"/>
      <c r="AN11" s="1131"/>
      <c r="AO11" s="284" t="s">
        <v>485</v>
      </c>
      <c r="AP11" s="284" t="s">
        <v>485</v>
      </c>
      <c r="AQ11" s="285">
        <v>1297</v>
      </c>
      <c r="AR11" s="286" t="s">
        <v>485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9" t="s">
        <v>486</v>
      </c>
      <c r="AL12" s="1130"/>
      <c r="AM12" s="1130"/>
      <c r="AN12" s="1131"/>
      <c r="AO12" s="284" t="s">
        <v>485</v>
      </c>
      <c r="AP12" s="284" t="s">
        <v>485</v>
      </c>
      <c r="AQ12" s="285" t="s">
        <v>485</v>
      </c>
      <c r="AR12" s="286" t="s">
        <v>485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9" t="s">
        <v>487</v>
      </c>
      <c r="AL13" s="1130"/>
      <c r="AM13" s="1130"/>
      <c r="AN13" s="1131"/>
      <c r="AO13" s="284">
        <v>18956</v>
      </c>
      <c r="AP13" s="284">
        <v>3242</v>
      </c>
      <c r="AQ13" s="285">
        <v>5542</v>
      </c>
      <c r="AR13" s="286">
        <v>-41.5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9" t="s">
        <v>488</v>
      </c>
      <c r="AL14" s="1130"/>
      <c r="AM14" s="1130"/>
      <c r="AN14" s="1131"/>
      <c r="AO14" s="284">
        <v>6142</v>
      </c>
      <c r="AP14" s="284">
        <v>1050</v>
      </c>
      <c r="AQ14" s="285">
        <v>2886</v>
      </c>
      <c r="AR14" s="286">
        <v>-63.6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2" t="s">
        <v>489</v>
      </c>
      <c r="AL15" s="1133"/>
      <c r="AM15" s="1133"/>
      <c r="AN15" s="1134"/>
      <c r="AO15" s="284">
        <v>-36600</v>
      </c>
      <c r="AP15" s="284">
        <v>-6260</v>
      </c>
      <c r="AQ15" s="285">
        <v>-8856</v>
      </c>
      <c r="AR15" s="286">
        <v>-29.3</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2" t="s">
        <v>177</v>
      </c>
      <c r="AL16" s="1133"/>
      <c r="AM16" s="1133"/>
      <c r="AN16" s="1134"/>
      <c r="AO16" s="284">
        <v>806488</v>
      </c>
      <c r="AP16" s="284">
        <v>137932</v>
      </c>
      <c r="AQ16" s="285">
        <v>161143</v>
      </c>
      <c r="AR16" s="286">
        <v>-14.4</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5" t="s">
        <v>494</v>
      </c>
      <c r="AL21" s="1136"/>
      <c r="AM21" s="1136"/>
      <c r="AN21" s="1137"/>
      <c r="AO21" s="297">
        <v>11.97</v>
      </c>
      <c r="AP21" s="298">
        <v>14.02</v>
      </c>
      <c r="AQ21" s="299">
        <v>-2.0499999999999998</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5" t="s">
        <v>495</v>
      </c>
      <c r="AL22" s="1136"/>
      <c r="AM22" s="1136"/>
      <c r="AN22" s="1137"/>
      <c r="AO22" s="302">
        <v>96.6</v>
      </c>
      <c r="AP22" s="303">
        <v>96.2</v>
      </c>
      <c r="AQ22" s="304">
        <v>0.4</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8" t="s">
        <v>496</v>
      </c>
      <c r="B26" s="1128"/>
      <c r="C26" s="1128"/>
      <c r="D26" s="1128"/>
      <c r="E26" s="1128"/>
      <c r="F26" s="1128"/>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1128"/>
      <c r="AI26" s="1128"/>
      <c r="AJ26" s="1128"/>
      <c r="AK26" s="1128"/>
      <c r="AL26" s="1128"/>
      <c r="AM26" s="1128"/>
      <c r="AN26" s="1128"/>
      <c r="AO26" s="1128"/>
      <c r="AP26" s="1128"/>
      <c r="AQ26" s="1128"/>
      <c r="AR26" s="1128"/>
      <c r="AS26" s="1128"/>
      <c r="AT26" s="267"/>
    </row>
    <row r="27" spans="1:46" ht="13.2" x14ac:dyDescent="0.2">
      <c r="A27" s="309"/>
      <c r="AO27" s="262"/>
      <c r="AP27" s="262"/>
      <c r="AQ27" s="262"/>
      <c r="AR27" s="262"/>
      <c r="AS27" s="262"/>
      <c r="AT27" s="262"/>
    </row>
    <row r="28" spans="1:46" ht="16.2" x14ac:dyDescent="0.2">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7" t="s">
        <v>477</v>
      </c>
      <c r="AP30" s="272"/>
      <c r="AQ30" s="273" t="s">
        <v>478</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8"/>
      <c r="AP31" s="278" t="s">
        <v>479</v>
      </c>
      <c r="AQ31" s="279" t="s">
        <v>480</v>
      </c>
      <c r="AR31" s="280" t="s">
        <v>481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9" t="s">
        <v>499</v>
      </c>
      <c r="AL32" s="1120"/>
      <c r="AM32" s="1120"/>
      <c r="AN32" s="1121"/>
      <c r="AO32" s="312">
        <v>273267</v>
      </c>
      <c r="AP32" s="312">
        <v>46736</v>
      </c>
      <c r="AQ32" s="313">
        <v>81691</v>
      </c>
      <c r="AR32" s="314">
        <v>-42.8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9" t="s">
        <v>500</v>
      </c>
      <c r="AL33" s="1120"/>
      <c r="AM33" s="1120"/>
      <c r="AN33" s="1121"/>
      <c r="AO33" s="312" t="s">
        <v>485</v>
      </c>
      <c r="AP33" s="312" t="s">
        <v>485</v>
      </c>
      <c r="AQ33" s="313" t="s">
        <v>485</v>
      </c>
      <c r="AR33" s="314" t="s">
        <v>485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9" t="s">
        <v>501</v>
      </c>
      <c r="AL34" s="1120"/>
      <c r="AM34" s="1120"/>
      <c r="AN34" s="1121"/>
      <c r="AO34" s="312" t="s">
        <v>485</v>
      </c>
      <c r="AP34" s="312" t="s">
        <v>485</v>
      </c>
      <c r="AQ34" s="313" t="s">
        <v>485</v>
      </c>
      <c r="AR34" s="314" t="s">
        <v>485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9" t="s">
        <v>502</v>
      </c>
      <c r="AL35" s="1120"/>
      <c r="AM35" s="1120"/>
      <c r="AN35" s="1121"/>
      <c r="AO35" s="312">
        <v>131707</v>
      </c>
      <c r="AP35" s="312">
        <v>22526</v>
      </c>
      <c r="AQ35" s="313">
        <v>27672</v>
      </c>
      <c r="AR35" s="314">
        <v>-18.600000000000001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9" t="s">
        <v>503</v>
      </c>
      <c r="AL36" s="1120"/>
      <c r="AM36" s="1120"/>
      <c r="AN36" s="1121"/>
      <c r="AO36" s="312">
        <v>26205</v>
      </c>
      <c r="AP36" s="312">
        <v>4482</v>
      </c>
      <c r="AQ36" s="313">
        <v>4845</v>
      </c>
      <c r="AR36" s="314">
        <v>-7.5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9" t="s">
        <v>504</v>
      </c>
      <c r="AL37" s="1120"/>
      <c r="AM37" s="1120"/>
      <c r="AN37" s="1121"/>
      <c r="AO37" s="312" t="s">
        <v>485</v>
      </c>
      <c r="AP37" s="312" t="s">
        <v>485</v>
      </c>
      <c r="AQ37" s="313">
        <v>448</v>
      </c>
      <c r="AR37" s="314" t="s">
        <v>485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2" t="s">
        <v>505</v>
      </c>
      <c r="AL38" s="1123"/>
      <c r="AM38" s="1123"/>
      <c r="AN38" s="1124"/>
      <c r="AO38" s="315" t="s">
        <v>485</v>
      </c>
      <c r="AP38" s="315" t="s">
        <v>485</v>
      </c>
      <c r="AQ38" s="316">
        <v>4</v>
      </c>
      <c r="AR38" s="304" t="s">
        <v>485</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2" t="s">
        <v>506</v>
      </c>
      <c r="AL39" s="1123"/>
      <c r="AM39" s="1123"/>
      <c r="AN39" s="1124"/>
      <c r="AO39" s="312">
        <v>-19084</v>
      </c>
      <c r="AP39" s="312">
        <v>-3264</v>
      </c>
      <c r="AQ39" s="313">
        <v>-1961</v>
      </c>
      <c r="AR39" s="314">
        <v>66.400000000000006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9" t="s">
        <v>507</v>
      </c>
      <c r="AL40" s="1120"/>
      <c r="AM40" s="1120"/>
      <c r="AN40" s="1121"/>
      <c r="AO40" s="312">
        <v>-237418</v>
      </c>
      <c r="AP40" s="312">
        <v>-40605</v>
      </c>
      <c r="AQ40" s="313">
        <v>-75713</v>
      </c>
      <c r="AR40" s="314">
        <v>-46.4</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5" t="s">
        <v>287</v>
      </c>
      <c r="AL41" s="1126"/>
      <c r="AM41" s="1126"/>
      <c r="AN41" s="1127"/>
      <c r="AO41" s="312">
        <v>174677</v>
      </c>
      <c r="AP41" s="312">
        <v>29875</v>
      </c>
      <c r="AQ41" s="313">
        <v>36985</v>
      </c>
      <c r="AR41" s="314">
        <v>-19.2</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2" t="s">
        <v>477</v>
      </c>
      <c r="AN49" s="1114" t="s">
        <v>510</v>
      </c>
      <c r="AO49" s="1115"/>
      <c r="AP49" s="1115"/>
      <c r="AQ49" s="1115"/>
      <c r="AR49" s="1116"/>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3"/>
      <c r="AN50" s="328" t="s">
        <v>511</v>
      </c>
      <c r="AO50" s="329" t="s">
        <v>512</v>
      </c>
      <c r="AP50" s="330" t="s">
        <v>513</v>
      </c>
      <c r="AQ50" s="331" t="s">
        <v>514</v>
      </c>
      <c r="AR50" s="332" t="s">
        <v>515</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382762</v>
      </c>
      <c r="AN51" s="334">
        <v>66348</v>
      </c>
      <c r="AO51" s="335">
        <v>19.5</v>
      </c>
      <c r="AP51" s="336">
        <v>126262</v>
      </c>
      <c r="AQ51" s="337">
        <v>10</v>
      </c>
      <c r="AR51" s="338">
        <v>9.5</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262544</v>
      </c>
      <c r="AN52" s="342">
        <v>45509</v>
      </c>
      <c r="AO52" s="343">
        <v>13.9</v>
      </c>
      <c r="AP52" s="344">
        <v>56769</v>
      </c>
      <c r="AQ52" s="345">
        <v>2.1</v>
      </c>
      <c r="AR52" s="346">
        <v>11.8</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326237</v>
      </c>
      <c r="AN53" s="334">
        <v>56727</v>
      </c>
      <c r="AO53" s="335">
        <v>-14.5</v>
      </c>
      <c r="AP53" s="336">
        <v>126525</v>
      </c>
      <c r="AQ53" s="337">
        <v>0.2</v>
      </c>
      <c r="AR53" s="338">
        <v>-14.7</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158738</v>
      </c>
      <c r="AN54" s="342">
        <v>27602</v>
      </c>
      <c r="AO54" s="343">
        <v>-39.299999999999997</v>
      </c>
      <c r="AP54" s="344">
        <v>67052</v>
      </c>
      <c r="AQ54" s="345">
        <v>18.100000000000001</v>
      </c>
      <c r="AR54" s="346">
        <v>-57.4</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340061</v>
      </c>
      <c r="AN55" s="334">
        <v>59702</v>
      </c>
      <c r="AO55" s="335">
        <v>5.2</v>
      </c>
      <c r="AP55" s="336">
        <v>122054</v>
      </c>
      <c r="AQ55" s="337">
        <v>-3.5</v>
      </c>
      <c r="AR55" s="338">
        <v>8.6999999999999993</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143046</v>
      </c>
      <c r="AN56" s="342">
        <v>25113</v>
      </c>
      <c r="AO56" s="343">
        <v>-9</v>
      </c>
      <c r="AP56" s="344">
        <v>68298</v>
      </c>
      <c r="AQ56" s="345">
        <v>1.9</v>
      </c>
      <c r="AR56" s="346">
        <v>-10.9</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254884</v>
      </c>
      <c r="AN57" s="334">
        <v>44251</v>
      </c>
      <c r="AO57" s="335">
        <v>-25.9</v>
      </c>
      <c r="AP57" s="336">
        <v>111644</v>
      </c>
      <c r="AQ57" s="337">
        <v>-8.5</v>
      </c>
      <c r="AR57" s="338">
        <v>-17.399999999999999</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136321</v>
      </c>
      <c r="AN58" s="342">
        <v>23667</v>
      </c>
      <c r="AO58" s="343">
        <v>-5.8</v>
      </c>
      <c r="AP58" s="344">
        <v>66606</v>
      </c>
      <c r="AQ58" s="345">
        <v>-2.5</v>
      </c>
      <c r="AR58" s="346">
        <v>-3.3</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277535</v>
      </c>
      <c r="AN59" s="334">
        <v>47466</v>
      </c>
      <c r="AO59" s="335">
        <v>7.3</v>
      </c>
      <c r="AP59" s="336">
        <v>127917</v>
      </c>
      <c r="AQ59" s="337">
        <v>14.6</v>
      </c>
      <c r="AR59" s="338">
        <v>-7.3</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222100</v>
      </c>
      <c r="AN60" s="342">
        <v>37985</v>
      </c>
      <c r="AO60" s="343">
        <v>60.5</v>
      </c>
      <c r="AP60" s="344">
        <v>69746</v>
      </c>
      <c r="AQ60" s="345">
        <v>4.7</v>
      </c>
      <c r="AR60" s="346">
        <v>55.8</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316296</v>
      </c>
      <c r="AN61" s="349">
        <v>54899</v>
      </c>
      <c r="AO61" s="350">
        <v>-1.7</v>
      </c>
      <c r="AP61" s="351">
        <v>122880</v>
      </c>
      <c r="AQ61" s="352">
        <v>2.6</v>
      </c>
      <c r="AR61" s="338">
        <v>-4.3</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184550</v>
      </c>
      <c r="AN62" s="342">
        <v>31975</v>
      </c>
      <c r="AO62" s="343">
        <v>4.0999999999999996</v>
      </c>
      <c r="AP62" s="344">
        <v>65694</v>
      </c>
      <c r="AQ62" s="345">
        <v>4.9000000000000004</v>
      </c>
      <c r="AR62" s="346">
        <v>-0.8</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Xmp7WR2Itm575IWDax61huxzucY1UgFQF6n9wdTPhFRclq6DpVGAREShxMCcgjo1HACjJjzbHaX/ZCooaqfYhQ==" saltValue="Xf5uDbqTutEcbWcsqRYfX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474</v>
      </c>
    </row>
    <row r="121" spans="125:125" ht="13.5" hidden="1" customHeight="1" x14ac:dyDescent="0.2">
      <c r="DU121" s="259"/>
    </row>
  </sheetData>
  <sheetProtection algorithmName="SHA-512" hashValue="Xm3ECTjKubnqQIK7Uv9zIS42+Td8Vjl2QLBnwCeNbi1PI5eVrGG0kHskXvwtrRBVelvzvmDLfMZ3CUy5TDgOTw==" saltValue="qamM6PwwprYpJIbA0ZzxX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R88" zoomScale="80" zoomScaleNormal="80" zoomScaleSheetLayoutView="55" workbookViewId="0">
      <selection activeCell="B1" sqref="B1"/>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474</v>
      </c>
    </row>
  </sheetData>
  <sheetProtection algorithmName="SHA-512" hashValue="oMtsfu5Ly24zXftXb41L9c4WC1grcuULbdapaCMlBsyoVr4tX0Q/uHk7gtz/2LHPG0LsMdYPEUqXVhHEPCg+Tw==" saltValue="8foeWDSRfnnMEkG74Mt/c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B48"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38" t="s">
        <v>3</v>
      </c>
      <c r="D47" s="1138"/>
      <c r="E47" s="1139"/>
      <c r="F47" s="11">
        <v>59.2</v>
      </c>
      <c r="G47" s="12">
        <v>51.74</v>
      </c>
      <c r="H47" s="12">
        <v>59.42</v>
      </c>
      <c r="I47" s="12">
        <v>63.37</v>
      </c>
      <c r="J47" s="13">
        <v>63.27</v>
      </c>
    </row>
    <row r="48" spans="2:10" ht="57.75" customHeight="1" x14ac:dyDescent="0.2">
      <c r="B48" s="14"/>
      <c r="C48" s="1140" t="s">
        <v>4</v>
      </c>
      <c r="D48" s="1140"/>
      <c r="E48" s="1141"/>
      <c r="F48" s="15">
        <v>4.16</v>
      </c>
      <c r="G48" s="16">
        <v>9.27</v>
      </c>
      <c r="H48" s="16">
        <v>8.8699999999999992</v>
      </c>
      <c r="I48" s="16">
        <v>6.42</v>
      </c>
      <c r="J48" s="17">
        <v>4.58</v>
      </c>
    </row>
    <row r="49" spans="2:10" ht="57.75" customHeight="1" thickBot="1" x14ac:dyDescent="0.25">
      <c r="B49" s="18"/>
      <c r="C49" s="1142" t="s">
        <v>5</v>
      </c>
      <c r="D49" s="1142"/>
      <c r="E49" s="1143"/>
      <c r="F49" s="19" t="s">
        <v>529</v>
      </c>
      <c r="G49" s="20">
        <v>1</v>
      </c>
      <c r="H49" s="20">
        <v>12.21</v>
      </c>
      <c r="I49" s="20">
        <v>0.99</v>
      </c>
      <c r="J49" s="21">
        <v>0.32</v>
      </c>
    </row>
    <row r="50" spans="2:10" ht="13.2" x14ac:dyDescent="0.2"/>
  </sheetData>
  <sheetProtection algorithmName="SHA-512" hashValue="tj9X6dpLrvS5rzHCPFL1HhDdCCL/imtPtSPWkXKLvF5pRYujdAhRvtR7OJ+ouRTbaEXWtzhIlWT02AcsvgGkKg==" saltValue="A3pxNV1I7/Uenaf+T1aw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cp:lastPrinted>2025-03-10T03:59:46Z</cp:lastPrinted>
  <dcterms:created xsi:type="dcterms:W3CDTF">2025-02-19T02:48:33Z</dcterms:created>
  <dcterms:modified xsi:type="dcterms:W3CDTF">2025-09-26T10:21:54Z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2025-09-26T10:21:54Z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b80ad511-78bd-41a5-ac77-b18677930421</vt:lpwstr>
  </property>
  <property fmtid="{D5CDD505-2E9C-101B-9397-08002B2CF9AE}" pid="8" name="MSIP_Label_defa4170-0d19-0005-0004-bc88714345d2_ContentBits">
    <vt:lpwstr>0</vt:lpwstr>
  </property>
</Properties>
</file>