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80C1115C-236E-4803-859F-2AA299F69041}" xr6:coauthVersionLast="47" xr6:coauthVersionMax="47" xr10:uidLastSave="{00000000-0000-0000-0000-000000000000}"/>
  <bookViews>
    <workbookView xWindow="-28920" yWindow="-120" windowWidth="29040" windowHeight="1572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C35" i="10"/>
  <c r="CO34" i="10"/>
  <c r="BW34" i="10"/>
  <c r="U34" i="10"/>
  <c r="U35" i="10" s="1"/>
  <c r="C34" i="10"/>
  <c r="AM34"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<sst xmlns="http://schemas.openxmlformats.org/spreadsheetml/2006/main" count="1196" uniqueCount="577">
  <si>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</si>
  <si>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</si>
  <si>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</si>
  <si>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</si>
  <si>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</si>
  <si>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</si>
  <si>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</si>
  <si>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</si>
  <si>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</si>
  <si>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</si>
  <si>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</si>
  <si>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</si>
  <si>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</si>
  <si>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</si>
  <si>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</si>
  <si>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</si>
  <si>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</si>
  <si>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</si>
  <si>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</si>
  <si>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</si>
  <si>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</si>
  <si>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</si>
  <si>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</si>
  <si>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</si>
  <si>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</si>
  <si>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</si>
  <si>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</si>
  <si>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</si>
  <si>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</si>
  <si>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</si>
  <si>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</si>
  <si>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</si>
  <si>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</si>
  <si>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</si>
  <si>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</si>
  <si>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</si>
  <si>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</si>
  <si>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</si>
  <si>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</si>
  <si>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</si>
  <si>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</si>
  <si>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</si>
  <si>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</si>
  <si>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</si>
  <si>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</si>
  <si>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</si>
  <si>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</si>
  <si>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</si>
  <si>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</si>
  <si>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</si>
  <si>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</si>
  <si>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</si>
  <si>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</si>
  <si>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</si>
  <si>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</si>
  <si>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</si>
  <si>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</si>
  <si>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</si>
  <si>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</si>
  <si>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</si>
  <si>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</si>
  <si>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</si>
  <si>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</si>
  <si>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</si>
  <si>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</si>
  <si>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</si>
  <si>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</si>
  <si>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</si>
  <si>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</si>
  <si>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</si>
  <si>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</si>
  <si>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</si>
  <si>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</si>
  <si>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</si>
  <si>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</si>
  <si>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</si>
  <si>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</si>
  <si>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</si>
  <si>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</si>
  <si>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</si>
  <si>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</si>
  <si>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</si>
  <si>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</si>
  <si>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</si>
  <si>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</si>
  <si>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</si>
  <si>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</si>
  <si>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</si>
  <si>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</si>
  <si>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</si>
  <si>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</si>
  <si>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</si>
  <si>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</si>
  <si>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</si>
  <si>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</si>
  <si>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</si>
  <si>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</si>
  <si>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</si>
  <si>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</si>
  <si>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</si>
  <si>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</si>
  <si>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</si>
  <si>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</si>
  <si>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</si>
  <si>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</si>
  <si>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</si>
  <si>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</si>
  <si>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</si>
  <si>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</si>
  <si>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</si>
  <si>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</si>
  <si>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</si>
  <si>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</si>
  <si>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</si>
  <si>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</si>
  <si>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</si>
  <si>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</si>
  <si>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</si>
  <si>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</si>
  <si>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</si>
  <si>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</si>
  <si>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</si>
  <si>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</si>
  <si>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</si>
  <si>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</si>
  <si>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</si>
  <si>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</si>
  <si>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</si>
  <si>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</si>
  <si>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</si>
  <si>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</si>
  <si>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</si>
  <si>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</si>
  <si>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</si>
  <si>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</si>
  <si>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</si>
  <si>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</si>
  <si>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</si>
  <si>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</si>
  <si>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</si>
  <si>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</si>
  <si>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</si>
  <si>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</si>
  <si>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</si>
  <si>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</si>
  <si>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</si>
  <si>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</si>
  <si>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</si>
  <si>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</si>
  <si>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</si>
  <si>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</si>
  <si>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</si>
  <si>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</si>
  <si>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</si>
  <si>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</si>
  <si>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</si>
  <si>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</si>
  <si>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</si>
  <si>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</si>
  <si>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</si>
  <si>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</si>
  <si>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</si>
  <si>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</si>
  <si>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</si>
  <si>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</si>
  <si>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</si>
  <si>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</si>
  <si>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</si>
  <si>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</si>
  <si>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</si>
  <si>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</si>
  <si>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</si>
  <si>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</si>
  <si>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</si>
  <si>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</si>
  <si>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</si>
  <si>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</si>
  <si>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</si>
  <si>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</si>
  <si>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</si>
  <si>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</si>
  <si>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</si>
  <si>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</si>
  <si>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</si>
  <si>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</si>
  <si>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</si>
  <si>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</si>
  <si>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</si>
  <si>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</si>
  <si>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</si>
  <si>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</si>
  <si>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</si>
  <si>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</si>
  <si>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</si>
  <si>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</si>
  <si>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</si>
  <si>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</si>
  <si>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</si>
  <si>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</si>
  <si>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</si>
  <si>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</si>
  <si>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</si>
  <si>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</si>
  <si>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岐阜県大野町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</si>
  <si>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</si>
  <si>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</si>
  <si>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</si>
  <si>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</si>
  <si>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</si>
  <si>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</si>
  <si>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</si>
  <si>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</si>
  <si>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</si>
  <si>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</si>
  <si>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</si>
  <si>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</si>
  <si>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</si>
  <si>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</si>
  <si>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</si>
  <si>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</si>
  <si>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</si>
  <si>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</si>
  <si>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</si>
  <si>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</si>
  <si>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</si>
  <si>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</si>
  <si>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</si>
  <si>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</si>
  <si>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</si>
  <si>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</si>
  <si>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</si>
  <si>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</si>
  <si>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</si>
  <si>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</si>
  <si>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</si>
  <si>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</si>
  <si>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</si>
  <si>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</si>
  <si>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</si>
  <si>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</si>
  <si>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</si>
  <si>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</si>
  <si>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</si>
  <si>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</si>
  <si>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</si>
  <si>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</si>
  <si>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</si>
  <si>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</si>
  <si>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</si>
  <si>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</si>
  <si>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</si>
  <si>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</si>
  <si>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</si>
  <si>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</si>
  <si>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</si>
  <si>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</si>
  <si>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</si>
  <si>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</si>
  <si>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</si>
  <si>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</si>
  <si>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</si>
  <si>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</si>
  <si>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</si>
  <si>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</si>
  <si>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</si>
  <si>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</si>
  <si>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</si>
  <si>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</si>
  <si>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</si>
  <si>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</si>
  <si>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</si>
  <si>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</si>
  <si>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</si>
  <si>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</si>
  <si>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</si>
  <si>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</si>
  <si>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</si>
  <si>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</si>
  <si>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</si>
  <si>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</si>
  <si>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</si>
  <si>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</si>
  <si>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</si>
  <si>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</si>
  <si>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</si>
  <si>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</si>
  <si>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</si>
  <si>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</si>
  <si>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</si>
  <si>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</si>
  <si>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</si>
  <si>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</si>
  <si>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</si>
  <si>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</si>
  <si>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</si>
  <si>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</si>
  <si>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</si>
  <si>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</si>
  <si>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</si>
  <si>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</si>
  <si>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</si>
  <si>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</si>
  <si>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</si>
  <si>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</si>
  <si>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</si>
  <si>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</si>
  <si>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</si>
  <si>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</si>
  <si>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</si>
  <si>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</si>
  <si>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</si>
  <si>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</si>
  <si>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</si>
  <si>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</si>
  <si>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</si>
  <si>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</si>
  <si>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</si>
  <si>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</si>
  <si>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</si>
  <si>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</si>
  <si>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</si>
  <si>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</si>
  <si>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</si>
  <si>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</si>
  <si>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</si>
  <si>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</si>
  <si>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</si>
  <si>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</si>
  <si>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</si>
  <si>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</si>
  <si>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</si>
  <si>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</si>
  <si>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</si>
  <si>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</si>
  <si>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</si>
  <si>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</si>
  <si>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</si>
  <si>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</si>
  <si>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</si>
  <si>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</si>
  <si>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</si>
  <si>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</si>
  <si>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</si>
  <si>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</si>
  <si>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</si>
  <si>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</si>
  <si>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</si>
  <si>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</si>
  <si>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</si>
  <si>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</si>
  <si>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</si>
  <si>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</si>
  <si>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</si>
  <si>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</si>
  <si>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岐阜県大野町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</si>
  <si>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</si>
  <si>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</si>
  <si>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</si>
  <si>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</si>
  <si>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</si>
  <si>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</si>
  <si>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</si>
  <si>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</si>
  <si>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</si>
  <si>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</si>
  <si>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</si>
  <si>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</si>
  <si>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</si>
  <si>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</si>
  <si>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</si>
  <si>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</si>
  <si>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</si>
  <si>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</si>
  <si>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</si>
  <si>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</si>
  <si>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</si>
  <si>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</si>
  <si>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</si>
  <si>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</si>
  <si>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</si>
  <si>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</si>
  <si>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</si>
  <si>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</si>
  <si>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</si>
  <si>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</si>
  <si>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</si>
  <si>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</si>
  <si>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</si>
  <si>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</si>
  <si>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</si>
  <si>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上水道事業会計</t>
    <phoneticPr fontId="5"/>
  </si>
  <si>
    <t>法適用企業</t>
    <phoneticPr fontId="5"/>
  </si>
  <si>
    <t>大野神戸インターチェンジ周辺まちづくり整備事業特別会計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</si>
  <si>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</si>
  <si>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</si>
  <si>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</si>
  <si>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</si>
  <si>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</si>
  <si>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</si>
  <si>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</si>
  <si>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</si>
  <si>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</si>
  <si>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</si>
  <si>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</si>
  <si>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</si>
  <si>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</si>
  <si>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</si>
  <si>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</si>
  <si>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</si>
  <si>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</si>
  <si>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</si>
  <si>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</si>
  <si>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</si>
  <si>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</si>
  <si>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</si>
  <si>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</si>
  <si>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</si>
  <si>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</si>
  <si>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</si>
  <si>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</si>
  <si>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</si>
  <si>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</si>
  <si>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</si>
  <si>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</si>
  <si>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</si>
  <si>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</si>
  <si>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</si>
  <si>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</si>
  <si>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</si>
  <si>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</si>
  <si>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</si>
  <si>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</si>
  <si>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</si>
  <si>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</si>
  <si>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</si>
  <si>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</si>
  <si>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</si>
  <si>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</si>
  <si>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</si>
  <si>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</si>
  <si>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</si>
  <si>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</si>
  <si>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</si>
  <si>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</si>
  <si>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</si>
  <si>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</si>
  <si>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</si>
  <si>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</si>
  <si>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</si>
  <si>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</si>
  <si>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</si>
  <si>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</si>
  <si>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</si>
  <si>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</si>
  <si>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</si>
  <si>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</si>
  <si>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</si>
  <si>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</si>
  <si>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</si>
  <si>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</si>
  <si>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</si>
  <si>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</si>
  <si>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</si>
  <si>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</si>
  <si>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</si>
  <si>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</si>
  <si>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</si>
  <si>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</si>
  <si>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</si>
  <si>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</si>
  <si>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</si>
  <si>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</si>
  <si>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</si>
  <si>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</si>
  <si>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</si>
  <si>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</si>
  <si>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</si>
  <si>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</si>
  <si>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</si>
  <si>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</si>
  <si>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</si>
  <si>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</si>
  <si>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</si>
  <si>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</si>
  <si>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</si>
  <si>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</si>
  <si>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</si>
  <si>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</si>
  <si>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</si>
  <si>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</si>
  <si>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</si>
  <si>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</si>
  <si>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</si>
  <si>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</si>
  <si>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</si>
  <si>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</si>
  <si>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</si>
  <si>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</si>
  <si>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</si>
  <si>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</si>
  <si>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</si>
  <si>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</si>
  <si>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</si>
  <si>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</si>
  <si>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</si>
  <si>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</si>
  <si>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</si>
  <si>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</si>
  <si>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</si>
  <si>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</si>
  <si>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</si>
  <si>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</si>
  <si>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</si>
  <si>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</si>
  <si>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</si>
  <si>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</si>
  <si>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</si>
  <si>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</si>
  <si>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</si>
  <si>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</si>
  <si>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</si>
  <si>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</si>
  <si>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</si>
  <si>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</si>
  <si>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</si>
  <si>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</si>
  <si>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</si>
  <si>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</si>
  <si>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</si>
  <si>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6.54</t>
  </si>
  <si>
    <t>▲ 5.25</t>
  </si>
  <si>
    <t>▲ 7.12</t>
  </si>
  <si>
    <t>上水道事業会計</t>
  </si>
  <si>
    <t>一般会計</t>
  </si>
  <si>
    <t>国民健康保険事業特別会計</t>
  </si>
  <si>
    <t>後期高齢者医療特別会計</t>
  </si>
  <si>
    <t>大野神戸インターチェンジ周辺まちづくり整備事業特別会計</t>
  </si>
  <si>
    <t>その他会計（赤字）</t>
  </si>
  <si>
    <t>その他会計（黒字）</t>
  </si>
  <si>
    <t>R01</t>
    <phoneticPr fontId="5"/>
  </si>
  <si>
    <t>R02</t>
    <phoneticPr fontId="5"/>
  </si>
  <si>
    <t>R03</t>
    <phoneticPr fontId="5"/>
  </si>
  <si>
    <t>R04</t>
    <phoneticPr fontId="5"/>
  </si>
  <si>
    <t>R05</t>
    <phoneticPr fontId="5"/>
  </si>
  <si>
    <t>基金から418百万円繰入</t>
    <rPh sb="0" eb="2">
      <t>キキン</t>
    </rPh>
    <rPh sb="7" eb="8">
      <t>ヒャク</t>
    </rPh>
    <rPh sb="8" eb="10">
      <t>マンエン</t>
    </rPh>
    <rPh sb="10" eb="12">
      <t>クリイレ</t>
    </rPh>
    <phoneticPr fontId="2"/>
  </si>
  <si>
    <t>-</t>
    <phoneticPr fontId="2"/>
  </si>
  <si>
    <t>基金から80百万円繰入</t>
    <rPh sb="0" eb="2">
      <t>キキン</t>
    </rPh>
    <rPh sb="6" eb="7">
      <t>ヒャク</t>
    </rPh>
    <rPh sb="7" eb="9">
      <t>マンエン</t>
    </rPh>
    <rPh sb="9" eb="11">
      <t>クリイレ</t>
    </rPh>
    <phoneticPr fontId="2"/>
  </si>
  <si>
    <t>大垣衛生施設組合</t>
    <rPh sb="0" eb="4">
      <t>オオガキエイセイ</t>
    </rPh>
    <rPh sb="4" eb="8">
      <t>シセツクミアイ</t>
    </rPh>
    <phoneticPr fontId="2"/>
  </si>
  <si>
    <t>揖斐川水防事務組合</t>
    <rPh sb="0" eb="3">
      <t>イビガワ</t>
    </rPh>
    <rPh sb="3" eb="5">
      <t>スイボウ</t>
    </rPh>
    <rPh sb="5" eb="9">
      <t>ジムクミアイ</t>
    </rPh>
    <phoneticPr fontId="2"/>
  </si>
  <si>
    <t>岐阜県市町村会館組合</t>
    <rPh sb="0" eb="3">
      <t>ギフケン</t>
    </rPh>
    <rPh sb="3" eb="8">
      <t>シチョウソンカイカン</t>
    </rPh>
    <rPh sb="8" eb="10">
      <t>クミアイ</t>
    </rPh>
    <phoneticPr fontId="2"/>
  </si>
  <si>
    <t>岐阜県市町村職員退職手当組合</t>
    <rPh sb="0" eb="3">
      <t>ギフケン</t>
    </rPh>
    <rPh sb="3" eb="6">
      <t>シチョウソン</t>
    </rPh>
    <rPh sb="6" eb="8">
      <t>ショクイン</t>
    </rPh>
    <rPh sb="8" eb="14">
      <t>タイショクテアテクミアイ</t>
    </rPh>
    <phoneticPr fontId="2"/>
  </si>
  <si>
    <t>揖斐郡消防組合</t>
    <rPh sb="0" eb="7">
      <t>イビグンショウボウクミアイ</t>
    </rPh>
    <phoneticPr fontId="2"/>
  </si>
  <si>
    <t>西濃環境整備組合</t>
    <rPh sb="0" eb="4">
      <t>セイノウカンキョウ</t>
    </rPh>
    <rPh sb="4" eb="8">
      <t>セイビクミアイ</t>
    </rPh>
    <phoneticPr fontId="2"/>
  </si>
  <si>
    <t>揖斐広域連合（普通会計分）</t>
    <rPh sb="0" eb="6">
      <t>イビコウイキレンゴウ</t>
    </rPh>
    <rPh sb="7" eb="12">
      <t>フツウカイケイブン</t>
    </rPh>
    <phoneticPr fontId="2"/>
  </si>
  <si>
    <t>揖斐広域連合（介護保険事業会計分）</t>
    <rPh sb="0" eb="6">
      <t>イビコウイキレンゴウ</t>
    </rPh>
    <rPh sb="7" eb="16">
      <t>カイゴホケンジギョウカイケイブン</t>
    </rPh>
    <phoneticPr fontId="2"/>
  </si>
  <si>
    <t>後期高齢者医療連合（一般会計分）</t>
    <rPh sb="0" eb="5">
      <t>コウキコウレイシャ</t>
    </rPh>
    <rPh sb="5" eb="9">
      <t>イリョウレンゴウ</t>
    </rPh>
    <rPh sb="10" eb="15">
      <t>イッパンカイケイブン</t>
    </rPh>
    <phoneticPr fontId="2"/>
  </si>
  <si>
    <t>後期高齢者医療連合（特別会計分）</t>
    <rPh sb="0" eb="9">
      <t>コウキコウレイシャイリョウレンゴウ</t>
    </rPh>
    <rPh sb="10" eb="12">
      <t>トクベツ</t>
    </rPh>
    <rPh sb="12" eb="15">
      <t>カイケイブン</t>
    </rPh>
    <phoneticPr fontId="2"/>
  </si>
  <si>
    <t>基金から6百万円繰入</t>
    <rPh sb="0" eb="2">
      <t>キキン</t>
    </rPh>
    <rPh sb="5" eb="10">
      <t>ヒャクマンエンクリイレ</t>
    </rPh>
    <phoneticPr fontId="2"/>
  </si>
  <si>
    <t>基金から15百万円繰入</t>
    <rPh sb="0" eb="2">
      <t>キキン</t>
    </rPh>
    <rPh sb="6" eb="11">
      <t>ヒャクマンエンクリイレ</t>
    </rPh>
    <phoneticPr fontId="2"/>
  </si>
  <si>
    <t>基金から62百万円繰入</t>
    <rPh sb="0" eb="2">
      <t>キキン</t>
    </rPh>
    <rPh sb="6" eb="11">
      <t>ヒャクマンエンクリイレ</t>
    </rPh>
    <phoneticPr fontId="2"/>
  </si>
  <si>
    <t>－</t>
    <phoneticPr fontId="2"/>
  </si>
  <si>
    <t>公共施設整備基金</t>
  </si>
  <si>
    <t>ぎふ大野ふるさと応援基金</t>
  </si>
  <si>
    <t>災害対策基金</t>
  </si>
  <si>
    <t>森林環境譲与税基金</t>
  </si>
  <si>
    <t>町営住宅敷金基金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</si>
  <si>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</si>
  <si>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</si>
  <si>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</si>
  <si>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</si>
  <si>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</si>
  <si>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内平均値より低い数値を維持しており、令和３年度から将来負担比率は計上されていない。これは、計画的な繰上償還や地方債の借入額を抑制してきたためである。しかしながら、主要プロジェクトに係る起債の償還に伴い今後実質公債費比率の増加が見込まれる。今年度の実質公債費比率は前年度比で0.7ポイント増加した。このため、引き続き、住民ニーズを的確に把握し、緊急性の高い事業を優先的に選択するなど地方債に大きく頼ることのない公債費の適正化に努めることで、実質公債費比率の低下に繋がっていくと考える。</t>
    <rPh sb="23" eb="25">
      <t>イジ</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</si>
  <si>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</si>
  <si>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</si>
  <si>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</si>
  <si>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財政調整基金等への積立や計画的な繰上償還、地方債の借入抑制を行ってきた結果、令和3年度より、将来負担比率は発生していない。一方で、有形固定資産減価償却率は過去5年間にわたり、類似団体内平均値をやや上回る状況が続いている。今後は施設の老朽化対策に積極的に取り組む必要がある。</t>
    <rPh sb="38" eb="40">
      <t>レイワ</t>
    </rPh>
    <rPh sb="41" eb="43">
      <t>ネンド</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</si>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</sst>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3E16DE-24D5-4EDD-B677-C53A54D1F7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9821-436C-B427-EAFA146D67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60340</c:v>
                </c:pt>
                <c:pt idx="1">
                  <c:v>41986</c:v>
                </c:pt>
                <c:pt idx="2">
                  <c:v>41499</c:v>
                </c:pt>
                <c:pt idx="3">
                  <c:v>39594</c:v>
                </c:pt>
                <c:pt idx="4">
                  <c:v>40297</c:v>
                </c:pt>
              </c:numCache>
            </c:numRef>
          </c:val>
          <c:smooth val="0"/>
          <c:extLst>
            <c:ext xmlns:c16="http://schemas.microsoft.com/office/drawing/2014/chart" uri="{C3380CC4-5D6E-409C-BE32-E72D297353CC}">
              <c16:uniqueId val="{00000001-9821-436C-B427-EAFA146D67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2.91</c:v>
                </c:pt>
                <c:pt idx="1">
                  <c:v>6.65</c:v>
                </c:pt>
                <c:pt idx="2">
                  <c:v>7.73</c:v>
                </c:pt>
                <c:pt idx="3">
                  <c:v>2.7</c:v>
                </c:pt>
                <c:pt idx="4">
                  <c:v>2.59</c:v>
                </c:pt>
              </c:numCache>
            </c:numRef>
          </c:val>
          <c:extLst>
            <c:ext xmlns:c16="http://schemas.microsoft.com/office/drawing/2014/chart" uri="{C3380CC4-5D6E-409C-BE32-E72D297353CC}">
              <c16:uniqueId val="{00000000-D569-4F18-8266-056D2F0842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46.26</c:v>
                </c:pt>
                <c:pt idx="1">
                  <c:v>42.2</c:v>
                </c:pt>
                <c:pt idx="2">
                  <c:v>47.13</c:v>
                </c:pt>
                <c:pt idx="3">
                  <c:v>51.92</c:v>
                </c:pt>
                <c:pt idx="4">
                  <c:v>45.42</c:v>
                </c:pt>
              </c:numCache>
            </c:numRef>
          </c:val>
          <c:extLst>
            <c:ext xmlns:c16="http://schemas.microsoft.com/office/drawing/2014/chart" uri="{C3380CC4-5D6E-409C-BE32-E72D297353CC}">
              <c16:uniqueId val="{00000001-D569-4F18-8266-056D2F0842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-6.54</c:v>
                </c:pt>
                <c:pt idx="1">
                  <c:v>0.65</c:v>
                </c:pt>
                <c:pt idx="2">
                  <c:v>4.26</c:v>
                </c:pt>
                <c:pt idx="3">
                  <c:v>-5.25</c:v>
                </c:pt>
                <c:pt idx="4">
                  <c:v>-7.12</c:v>
                </c:pt>
              </c:numCache>
            </c:numRef>
          </c:val>
          <c:smooth val="0"/>
          <c:extLst>
            <c:ext xmlns:c16="http://schemas.microsoft.com/office/drawing/2014/chart" uri="{C3380CC4-5D6E-409C-BE32-E72D297353CC}">
              <c16:uniqueId val="{00000002-D569-4F18-8266-056D2F0842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84-4AD6-9F41-10082965F5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84-4AD6-9F41-10082965F5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84-4AD6-9F41-10082965F5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84-4AD6-9F41-10082965F59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184-4AD6-9F41-10082965F59F}"/>
            </c:ext>
          </c:extLst>
        </c:ser>
        <c:ser>
          <c:idx val="5"/>
          <c:order val="5"/>
          <c:tx>
            <c:strRef>
              <c:f>データシート!$A$32</c:f>
              <c:strCache>
                <c:ptCount val="1"/>
                <c:pt idx="0">
                  <c:v>大野神戸インターチェンジ周辺まちづくり整備事業特別会計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1.24</c:v>
                </c:pt>
                <c:pt idx="6">
                  <c:v>#N/A</c:v>
                </c:pt>
                <c:pt idx="7">
                  <c:v>1.18</c:v>
                </c:pt>
                <c:pt idx="8">
                  <c:v>#N/A</c:v>
                </c:pt>
                <c:pt idx="9">
                  <c:v>0</c:v>
                </c:pt>
              </c:numCache>
            </c:numRef>
          </c:val>
          <c:extLst>
            <c:ext xmlns:c16="http://schemas.microsoft.com/office/drawing/2014/chart" uri="{C3380CC4-5D6E-409C-BE32-E72D297353CC}">
              <c16:uniqueId val="{00000005-2184-4AD6-9F41-10082965F59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0.16</c:v>
                </c:pt>
                <c:pt idx="4">
                  <c:v>#N/A</c:v>
                </c:pt>
                <c:pt idx="5">
                  <c:v>0.15</c:v>
                </c:pt>
                <c:pt idx="6">
                  <c:v>#N/A</c:v>
                </c:pt>
                <c:pt idx="7">
                  <c:v>0.2</c:v>
                </c:pt>
                <c:pt idx="8">
                  <c:v>#N/A</c:v>
                </c:pt>
                <c:pt idx="9">
                  <c:v>0.2</c:v>
                </c:pt>
              </c:numCache>
            </c:numRef>
          </c:val>
          <c:extLst>
            <c:ext xmlns:c16="http://schemas.microsoft.com/office/drawing/2014/chart" uri="{C3380CC4-5D6E-409C-BE32-E72D297353CC}">
              <c16:uniqueId val="{00000006-2184-4AD6-9F41-10082965F59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c:v>
                </c:pt>
                <c:pt idx="2">
                  <c:v>#N/A</c:v>
                </c:pt>
                <c:pt idx="3">
                  <c:v>2.04</c:v>
                </c:pt>
                <c:pt idx="4">
                  <c:v>#N/A</c:v>
                </c:pt>
                <c:pt idx="5">
                  <c:v>1.85</c:v>
                </c:pt>
                <c:pt idx="6">
                  <c:v>#N/A</c:v>
                </c:pt>
                <c:pt idx="7">
                  <c:v>0.79</c:v>
                </c:pt>
                <c:pt idx="8">
                  <c:v>#N/A</c:v>
                </c:pt>
                <c:pt idx="9">
                  <c:v>0.6</c:v>
                </c:pt>
              </c:numCache>
            </c:numRef>
          </c:val>
          <c:extLst>
            <c:ext xmlns:c16="http://schemas.microsoft.com/office/drawing/2014/chart" uri="{C3380CC4-5D6E-409C-BE32-E72D297353CC}">
              <c16:uniqueId val="{00000007-2184-4AD6-9F41-10082965F5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c:v>
                </c:pt>
                <c:pt idx="2">
                  <c:v>#N/A</c:v>
                </c:pt>
                <c:pt idx="3">
                  <c:v>6.64</c:v>
                </c:pt>
                <c:pt idx="4">
                  <c:v>#N/A</c:v>
                </c:pt>
                <c:pt idx="5">
                  <c:v>7.73</c:v>
                </c:pt>
                <c:pt idx="6">
                  <c:v>#N/A</c:v>
                </c:pt>
                <c:pt idx="7">
                  <c:v>2.69</c:v>
                </c:pt>
                <c:pt idx="8">
                  <c:v>#N/A</c:v>
                </c:pt>
                <c:pt idx="9">
                  <c:v>2.58</c:v>
                </c:pt>
              </c:numCache>
            </c:numRef>
          </c:val>
          <c:extLst>
            <c:ext xmlns:c16="http://schemas.microsoft.com/office/drawing/2014/chart" uri="{C3380CC4-5D6E-409C-BE32-E72D297353CC}">
              <c16:uniqueId val="{00000008-2184-4AD6-9F41-10082965F59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12.35</c:v>
                </c:pt>
                <c:pt idx="2">
                  <c:v>#N/A</c:v>
                </c:pt>
                <c:pt idx="3">
                  <c:v>10.08</c:v>
                </c:pt>
                <c:pt idx="4">
                  <c:v>#N/A</c:v>
                </c:pt>
                <c:pt idx="5">
                  <c:v>8.77</c:v>
                </c:pt>
                <c:pt idx="6">
                  <c:v>#N/A</c:v>
                </c:pt>
                <c:pt idx="7">
                  <c:v>8.18</c:v>
                </c:pt>
                <c:pt idx="8">
                  <c:v>#N/A</c:v>
                </c:pt>
                <c:pt idx="9">
                  <c:v>7.42</c:v>
                </c:pt>
              </c:numCache>
            </c:numRef>
          </c:val>
          <c:extLst>
            <c:ext xmlns:c16="http://schemas.microsoft.com/office/drawing/2014/chart" uri="{C3380CC4-5D6E-409C-BE32-E72D297353CC}">
              <c16:uniqueId val="{00000009-2184-4AD6-9F41-10082965F5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409</c:v>
                </c:pt>
                <c:pt idx="5">
                  <c:v>421</c:v>
                </c:pt>
                <c:pt idx="8">
                  <c:v>431</c:v>
                </c:pt>
                <c:pt idx="11">
                  <c:v>430</c:v>
                </c:pt>
                <c:pt idx="14">
                  <c:v>429</c:v>
                </c:pt>
              </c:numCache>
            </c:numRef>
          </c:val>
          <c:extLst>
            <c:ext xmlns:c16="http://schemas.microsoft.com/office/drawing/2014/chart" uri="{C3380CC4-5D6E-409C-BE32-E72D297353CC}">
              <c16:uniqueId val="{00000000-5011-48CB-92D2-E5C77C207A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11-48CB-92D2-E5C77C207A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011-48CB-92D2-E5C77C207A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63</c:v>
                </c:pt>
                <c:pt idx="3">
                  <c:v>63</c:v>
                </c:pt>
                <c:pt idx="6">
                  <c:v>63</c:v>
                </c:pt>
                <c:pt idx="9">
                  <c:v>62</c:v>
                </c:pt>
                <c:pt idx="12">
                  <c:v>39</c:v>
                </c:pt>
              </c:numCache>
            </c:numRef>
          </c:val>
          <c:extLst>
            <c:ext xmlns:c16="http://schemas.microsoft.com/office/drawing/2014/chart" uri="{C3380CC4-5D6E-409C-BE32-E72D297353CC}">
              <c16:uniqueId val="{00000003-5011-48CB-92D2-E5C77C207A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4-5011-48CB-92D2-E5C77C207A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11-48CB-92D2-E5C77C207A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11-48CB-92D2-E5C77C207A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475</c:v>
                </c:pt>
                <c:pt idx="3">
                  <c:v>541</c:v>
                </c:pt>
                <c:pt idx="6">
                  <c:v>619</c:v>
                </c:pt>
                <c:pt idx="9">
                  <c:v>679</c:v>
                </c:pt>
                <c:pt idx="12">
                  <c:v>688</c:v>
                </c:pt>
              </c:numCache>
            </c:numRef>
          </c:val>
          <c:extLst>
            <c:ext xmlns:c16="http://schemas.microsoft.com/office/drawing/2014/chart" uri="{C3380CC4-5D6E-409C-BE32-E72D297353CC}">
              <c16:uniqueId val="{00000007-5011-48CB-92D2-E5C77C207A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131</c:v>
                </c:pt>
                <c:pt idx="2">
                  <c:v>#N/A</c:v>
                </c:pt>
                <c:pt idx="3">
                  <c:v>#N/A</c:v>
                </c:pt>
                <c:pt idx="4">
                  <c:v>185</c:v>
                </c:pt>
                <c:pt idx="5">
                  <c:v>#N/A</c:v>
                </c:pt>
                <c:pt idx="6">
                  <c:v>#N/A</c:v>
                </c:pt>
                <c:pt idx="7">
                  <c:v>253</c:v>
                </c:pt>
                <c:pt idx="8">
                  <c:v>#N/A</c:v>
                </c:pt>
                <c:pt idx="9">
                  <c:v>#N/A</c:v>
                </c:pt>
                <c:pt idx="10">
                  <c:v>313</c:v>
                </c:pt>
                <c:pt idx="11">
                  <c:v>#N/A</c:v>
                </c:pt>
                <c:pt idx="12">
                  <c:v>#N/A</c:v>
                </c:pt>
                <c:pt idx="13">
                  <c:v>300</c:v>
                </c:pt>
                <c:pt idx="14">
                  <c:v>#N/A</c:v>
                </c:pt>
              </c:numCache>
            </c:numRef>
          </c:val>
          <c:smooth val="0"/>
          <c:extLst>
            <c:ext xmlns:c16="http://schemas.microsoft.com/office/drawing/2014/chart" uri="{C3380CC4-5D6E-409C-BE32-E72D297353CC}">
              <c16:uniqueId val="{00000008-5011-48CB-92D2-E5C77C207A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5269</c:v>
                </c:pt>
                <c:pt idx="5">
                  <c:v>5202</c:v>
                </c:pt>
                <c:pt idx="8">
                  <c:v>5312</c:v>
                </c:pt>
                <c:pt idx="11">
                  <c:v>5211</c:v>
                </c:pt>
                <c:pt idx="14">
                  <c:v>5143</c:v>
                </c:pt>
              </c:numCache>
            </c:numRef>
          </c:val>
          <c:extLst>
            <c:ext xmlns:c16="http://schemas.microsoft.com/office/drawing/2014/chart" uri="{C3380CC4-5D6E-409C-BE32-E72D297353CC}">
              <c16:uniqueId val="{00000000-3197-4BDC-8E1C-688B1B1369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87</c:v>
                </c:pt>
                <c:pt idx="5">
                  <c:v>73</c:v>
                </c:pt>
                <c:pt idx="8">
                  <c:v>61</c:v>
                </c:pt>
                <c:pt idx="11">
                  <c:v>44</c:v>
                </c:pt>
                <c:pt idx="14">
                  <c:v>36</c:v>
                </c:pt>
              </c:numCache>
            </c:numRef>
          </c:val>
          <c:extLst>
            <c:ext xmlns:c16="http://schemas.microsoft.com/office/drawing/2014/chart" uri="{C3380CC4-5D6E-409C-BE32-E72D297353CC}">
              <c16:uniqueId val="{00000001-3197-4BDC-8E1C-688B1B1369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3131</c:v>
                </c:pt>
                <c:pt idx="5">
                  <c:v>3073</c:v>
                </c:pt>
                <c:pt idx="8">
                  <c:v>3531</c:v>
                </c:pt>
                <c:pt idx="11">
                  <c:v>3789</c:v>
                </c:pt>
                <c:pt idx="14">
                  <c:v>3532</c:v>
                </c:pt>
              </c:numCache>
            </c:numRef>
          </c:val>
          <c:extLst>
            <c:ext xmlns:c16="http://schemas.microsoft.com/office/drawing/2014/chart" uri="{C3380CC4-5D6E-409C-BE32-E72D297353CC}">
              <c16:uniqueId val="{00000002-3197-4BDC-8E1C-688B1B1369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97-4BDC-8E1C-688B1B1369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97-4BDC-8E1C-688B1B1369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97-4BDC-8E1C-688B1B1369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743</c:v>
                </c:pt>
                <c:pt idx="3">
                  <c:v>704</c:v>
                </c:pt>
                <c:pt idx="6">
                  <c:v>651</c:v>
                </c:pt>
                <c:pt idx="9">
                  <c:v>573</c:v>
                </c:pt>
                <c:pt idx="12">
                  <c:v>584</c:v>
                </c:pt>
              </c:numCache>
            </c:numRef>
          </c:val>
          <c:extLst>
            <c:ext xmlns:c16="http://schemas.microsoft.com/office/drawing/2014/chart" uri="{C3380CC4-5D6E-409C-BE32-E72D297353CC}">
              <c16:uniqueId val="{00000006-3197-4BDC-8E1C-688B1B1369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360</c:v>
                </c:pt>
                <c:pt idx="3">
                  <c:v>358</c:v>
                </c:pt>
                <c:pt idx="6">
                  <c:v>312</c:v>
                </c:pt>
                <c:pt idx="9">
                  <c:v>254</c:v>
                </c:pt>
                <c:pt idx="12">
                  <c:v>221</c:v>
                </c:pt>
              </c:numCache>
            </c:numRef>
          </c:val>
          <c:extLst>
            <c:ext xmlns:c16="http://schemas.microsoft.com/office/drawing/2014/chart" uri="{C3380CC4-5D6E-409C-BE32-E72D297353CC}">
              <c16:uniqueId val="{00000007-3197-4BDC-8E1C-688B1B1369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197-4BDC-8E1C-688B1B1369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97-4BDC-8E1C-688B1B1369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7420</c:v>
                </c:pt>
                <c:pt idx="3">
                  <c:v>7404</c:v>
                </c:pt>
                <c:pt idx="6">
                  <c:v>7567</c:v>
                </c:pt>
                <c:pt idx="9">
                  <c:v>7307</c:v>
                </c:pt>
                <c:pt idx="12">
                  <c:v>7126</c:v>
                </c:pt>
              </c:numCache>
            </c:numRef>
          </c:val>
          <c:extLst>
            <c:ext xmlns:c16="http://schemas.microsoft.com/office/drawing/2014/chart" uri="{C3380CC4-5D6E-409C-BE32-E72D297353CC}">
              <c16:uniqueId val="{0000000A-3197-4BDC-8E1C-688B1B1369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36</c:v>
                </c:pt>
                <c:pt idx="2">
                  <c:v>#N/A</c:v>
                </c:pt>
                <c:pt idx="3">
                  <c:v>#N/A</c:v>
                </c:pt>
                <c:pt idx="4">
                  <c:v>118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97-4BDC-8E1C-688B1B1369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2544</c:v>
                </c:pt>
                <c:pt idx="1">
                  <c:v>2705</c:v>
                </c:pt>
                <c:pt idx="2">
                  <c:v>2403</c:v>
                </c:pt>
              </c:numCache>
            </c:numRef>
          </c:val>
          <c:extLst>
            <c:ext xmlns:c16="http://schemas.microsoft.com/office/drawing/2014/chart" uri="{C3380CC4-5D6E-409C-BE32-E72D297353CC}">
              <c16:uniqueId val="{00000000-AFAC-4B69-AC98-AFF5D703B8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138</c:v>
                </c:pt>
                <c:pt idx="1">
                  <c:v>87</c:v>
                </c:pt>
                <c:pt idx="2">
                  <c:v>87</c:v>
                </c:pt>
              </c:numCache>
            </c:numRef>
          </c:val>
          <c:extLst>
            <c:ext xmlns:c16="http://schemas.microsoft.com/office/drawing/2014/chart" uri="{C3380CC4-5D6E-409C-BE32-E72D297353CC}">
              <c16:uniqueId val="{00000001-AFAC-4B69-AC98-AFF5D703B8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501</c:v>
                </c:pt>
                <c:pt idx="1">
                  <c:v>643</c:v>
                </c:pt>
                <c:pt idx="2">
                  <c:v>767</c:v>
                </c:pt>
              </c:numCache>
            </c:numRef>
          </c:val>
          <c:extLst>
            <c:ext xmlns:c16="http://schemas.microsoft.com/office/drawing/2014/chart" uri="{C3380CC4-5D6E-409C-BE32-E72D297353CC}">
              <c16:uniqueId val="{00000002-AFAC-4B69-AC98-AFF5D703B8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{C04B7401-A03F-4645-82A4-5534A7D44695}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4BD-40F7-9820-4FC96A568E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{6BDC0A06-DE09-4397-9792-29DD63242EA5}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BD-40F7-9820-4FC96A568E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{D6B5CBD6-E7F3-4367-AC34-AA0961AEA229}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BD-40F7-9820-4FC96A568E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{905AD4DC-2B20-467E-AEA3-DFAFF7C2F759}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BD-40F7-9820-4FC96A568E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{8FA5339A-F4FE-4F56-9FD5-87DE5D5EE4FC}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BD-40F7-9820-4FC96A568E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{D8914902-666C-4EF1-A50C-348F624E22E1}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4BD-40F7-9820-4FC96A568E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{F8891D9F-6BA5-4E1F-B8D5-11B58F7592D3}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4BD-40F7-9820-4FC96A568E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{4276667F-874E-4E75-88C9-8DF61211215B}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4BD-40F7-9820-4FC96A568E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{A001D9C1-5BA6-4F8C-A15A-57A24E881124}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4BD-40F7-9820-4FC96A568E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64</c:v>
                </c:pt>
                <c:pt idx="16">
                  <c:v>65.8</c:v>
                </c:pt>
                <c:pt idx="24">
                  <c:v>67</c:v>
                </c:pt>
                <c:pt idx="32">
                  <c:v>69.3</c:v>
                </c:pt>
              </c:numCache>
            </c:numRef>
          </c:xVal>
          <c:yVal>
            <c:numRef>
              <c:f>公会計指標分析・財政指標組合せ分析表!$BP$51:$DC$51</c:f>
              <c:numCache>
                <c:formatCode>#,##0.0;"▲ "#,##0.0</c:formatCode>
                <c:ptCount val="40"/>
                <c:pt idx="0">
                  <c:v>0.8</c:v>
                </c:pt>
                <c:pt idx="8">
                  <c:v>2.5</c:v>
                </c:pt>
              </c:numCache>
            </c:numRef>
          </c:yVal>
          <c:smooth val="0"/>
          <c:extLst>
            <c:ext xmlns:c16="http://schemas.microsoft.com/office/drawing/2014/chart" uri="{C3380CC4-5D6E-409C-BE32-E72D297353CC}">
              <c16:uniqueId val="{00000009-64BD-40F7-9820-4FC96A568E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{48CE5F70-C39A-439C-9E96-8E586773DF1B}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4BD-40F7-9820-4FC96A568E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{F0AB6AE8-5D42-474E-BF8A-02D47C2599DA}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BD-40F7-9820-4FC96A568E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{40B6105A-3698-49C1-9249-649A7B0CA684}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BD-40F7-9820-4FC96A568E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{C6C02A15-8531-411A-BC3D-8EB97AFA6860}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BD-40F7-9820-4FC96A568E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{F37D32DB-4572-4302-AA13-4899250EF7D9}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BD-40F7-9820-4FC96A568E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{2DDBAB7C-7E70-4427-8B44-D6FB62FE1EF2}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4BD-40F7-9820-4FC96A568E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{8F21B1A4-2258-44A2-BA15-7DE41A5A917A}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4BD-40F7-9820-4FC96A568E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{42497057-B8BF-4D8F-A78C-DD81846207BD}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4BD-40F7-9820-4FC96A568E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{64691F64-C96F-47E9-86C0-D3ADE8A49B68}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4BD-40F7-9820-4FC96A568E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64BD-40F7-9820-4FC96A568EEF}"/>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{E6B86C10-E0BA-4797-8F51-6112455669CD}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912-43DB-B447-83E3BDFF4C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{B9E67F4D-3FF2-449E-9B29-889B119029C5}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12-43DB-B447-83E3BDFF4C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{43607841-2404-458C-8CD4-912A26ECDDA3}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12-43DB-B447-83E3BDFF4C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{025F994F-AE55-40D8-AB8C-024C27599DC8}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12-43DB-B447-83E3BDFF4C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{4761A33F-994C-4573-A970-3BAF9EEE1AEC}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12-43DB-B447-83E3BDFF4CA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{82C27D3E-F4F5-43D3-9B13-60E77DED5FA6}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912-43DB-B447-83E3BDFF4CA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{67185E7E-207C-4411-B13D-0069D989632C}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912-43DB-B447-83E3BDFF4CA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{CC7ADFEC-B4B6-45DD-B7A8-3F5BF6C5A937}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912-43DB-B447-83E3BDFF4CA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{C76BB5A7-3713-4108-9B89-80F36BDA4092}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912-43DB-B447-83E3BDFF4C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3.1</c:v>
                </c:pt>
                <c:pt idx="16">
                  <c:v>3.9</c:v>
                </c:pt>
                <c:pt idx="24">
                  <c:v>5.2</c:v>
                </c:pt>
                <c:pt idx="32">
                  <c:v>5.9</c:v>
                </c:pt>
              </c:numCache>
            </c:numRef>
          </c:xVal>
          <c:yVal>
            <c:numRef>
              <c:f>公会計指標分析・財政指標組合せ分析表!$BP$73:$DC$73</c:f>
              <c:numCache>
                <c:formatCode>#,##0.0;"▲ "#,##0.0</c:formatCode>
                <c:ptCount val="40"/>
                <c:pt idx="0">
                  <c:v>0.8</c:v>
                </c:pt>
                <c:pt idx="8">
                  <c:v>2.5</c:v>
                </c:pt>
              </c:numCache>
            </c:numRef>
          </c:yVal>
          <c:smooth val="0"/>
          <c:extLst>
            <c:ext xmlns:c16="http://schemas.microsoft.com/office/drawing/2014/chart" uri="{C3380CC4-5D6E-409C-BE32-E72D297353CC}">
              <c16:uniqueId val="{00000009-6912-43DB-B447-83E3BDFF4C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{2B422D84-C340-4C4A-984D-ACB9487F6491}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912-43DB-B447-83E3BDFF4C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{86925944-DF99-41E0-BF59-113612156023}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12-43DB-B447-83E3BDFF4C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{FE8E87E1-474E-4782-968B-31B02889D8E8}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12-43DB-B447-83E3BDFF4C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{8D3BA296-678F-43BE-9CDA-3DF1EAFE8D15}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12-43DB-B447-83E3BDFF4C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{239A8CB7-43C8-4052-B81D-BD83B11B7270}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12-43DB-B447-83E3BDFF4CA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{3BA385C7-52CA-45B8-AFE8-38D3D7E49599}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912-43DB-B447-83E3BDFF4CA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{9633E2A3-A64D-40EB-A90E-7BD17A31C850}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912-43DB-B447-83E3BDFF4CA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{FCC4357C-DD4B-4CFF-9AD6-657163A37964}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912-43DB-B447-83E3BDFF4CA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{FD635128-33BD-492B-9B34-C057CF7E8FD0}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912-43DB-B447-83E3BDFF4C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6912-43DB-B447-83E3BDFF4CA3}"/>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元利償還金は、学校教育施設等整備事業債や緊急防災・減債事業債などの増により</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千万円増加している。しかし、算入公債費等の増加は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百万円の減少となっており、実質公債費比率の分子は前年度と比べ</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百万円の減となっている。実質公債費比率の分子の減の主な要因は、令和４年度に繰上償還したためである。今後も元利償還金の増加が見込まれるため、計画的な起債管理に努める。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将来負担額は、一般会計等に係る地方債の現在高で令和５年度に</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百万円の借入をしたが、借入額が減していることに伴い減少した。充当可能財源等は、充当可能基金の減により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将来負担比率の分子は、令和元年度及び２年度とプラスとなっていたが令和３年度からはマイナスに転じている。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岐阜県大野町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百万円取り崩したこと、ぎふ大野ふるさと応援基金を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基金の使途により、必要なその他特定目的基金には、積み立てを行い、財政調整基金は、残高を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億円保つよう努める。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公共施設整備基金：将来予想される公共施設建設のための資金を確保する。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ぎふ大野ふるさと応援基金：寄附金を活用し、まちの将来像の実現に向けたまちづくりを推進するため。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災害対策基金：災害対策に要する臨時的経費に充てるため。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森林環境譲与税基金：間伐や人材育成、担い手の確保等の森林整備及びその促進に要する経費に充てるため。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町営住宅敷金基金：町営住宅の敷金を管理するため。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公共施設整備基金：今後の施設建設に備えるための積立として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ぎふ大野ふるさと応援基金：ぎふ大野ふるさと応援金を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百万円積み立てたことにより、交通安全施設整備事業などに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基金の使途により必要なその他特定目的基金には、将来の財政需要を見込み、計画的な積み立てを行う。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公共施設整備基金：令和７年度に予定する認定こども園の改修工事や今後の小中学校の統廃合に向けた施設建設に備えるため、毎年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億円の計画的な積み立てを行っていく予定。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今後の財政需要を見込み、基金の取り崩しに大きく頼ることのない財政運営をし、基金の残高を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億円保つよう努める。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積立利息の微増のほか、増減はない。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令和６年度から令和８年度の地方債償還のピークに備え、現状を維持する見込み。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17DEA2-A3E5-43B4-8AC1-630A89A8A3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73577F-A326-4097-AAA7-479DF05CE7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C486E6B-5A4A-47A0-A4B8-584835385514}"/>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C21D7D1-B3F3-4D45-B081-441ABA111129}"/>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7326498-85DC-4860-AAC9-5B8AC1764872}"/>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ECE3169B-F2CE-42EC-9148-03FBD6472787}"/>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BDE228A-9CD6-4D38-8C88-5E8F90CEF087}"/>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A93F3DB-C742-481C-AD80-737988B8741D}"/>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105BE0A-872B-4784-A277-553A48AB8D5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29647BAC-9042-4432-A12F-ACE149DFFD6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9513EBD7-B350-4AC7-851C-6FCE88A71E11}"/>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819D675F-A20E-4351-8B27-CF58D20AFC7C}"/>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8367203-1841-4F8F-A9BA-B52909CBB81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283D383A-0283-47EA-BBB1-6AFEB57515E5}"/>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29599FBC-B5D6-4571-8A18-E825638F8C6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4151A51-3D29-4889-A451-161F0DD02FD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67B156BD-42BB-4561-A918-76508E5A13D8}"/>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D6B2A1EC-4FC7-4C5A-BC92-061261489B31}"/>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21,798
21,332
34.20
8,956,408
8,807,128
136,862
5,290,631
7,126,332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6A91C053-C7E5-494C-BE5C-FC31A635C0C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7BB12C6-A8A8-49B7-9279-6DE70B223836}"/>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955DC53-3E5A-467B-842C-30A7558D0D8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F4B8ADFC-AE4E-4433-A604-AD7D4A3C146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3264AE2-083D-4B2E-B129-596A5C3C796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1A0FBA4-24F5-4937-A152-492C02404C5C}"/>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6A6D092-A394-4652-B80D-0D4ADDA31A71}"/>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F2A6B433-BCAA-4964-870F-91FC4FDDA53E}"/>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C230275D-37AC-4304-A9E3-A3F2D1725022}"/>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8318FB4-8A94-4EF3-8CA7-141B9E514EA3}"/>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68DA657-B26B-4F80-AA3F-1271443ECEB7}"/>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CB0E45FD-B922-4158-987C-769D5823FC3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54779992-8E57-4613-8A19-BC38F5D8B383}"/>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EB198AF-E1AA-4428-B445-9DBA11DF98E6}"/>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976A273-39B1-4462-84A5-5C0E8FF6FD41}"/>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77D1CBD-3675-4D0D-B420-30295D1E0193}"/>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4FA2046-30D1-486D-8ED2-66AFCCFD218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BA0A27C-3377-446B-8487-82877B43E13C}"/>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D8E7218-C193-4AA9-A26B-2A1A6B834696}"/>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375D8FB-1E41-4667-B7F8-617C15A87A95}"/>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C3E7B671-31DF-4A43-958F-DA0765B68592}"/>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2CFB7673-F4D0-4CB9-AE69-2607C9142E66}"/>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FED4CC6-D74F-44A1-916F-E4963EADA5E8}"/>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C980BD4-51A4-4CCD-A50C-F0A833F6D1FA}"/>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047968F-F5C3-456A-9DE4-FA180A727008}"/>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3AA5C3B-CA7B-454C-9310-CCDE6F9A4771}"/>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5965C8B-925D-4AFD-A5D9-9E9FB2A10E1D}"/>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F9EFB0F-A420-4976-B1F3-8DF4BB945BA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0D9C725-747A-4CDF-B705-A3772214D2BC}"/>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83077CD-0FFC-4F34-9875-D75086F29C8D}"/>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A76FDFD8-079B-452D-B710-4BBBC49655BD}"/>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88B39318-A357-4B0B-8A7A-D095096BD5C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7268D4F-3A6E-4217-B74B-66864E0E1EC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4F71439-C652-4F6D-B9E4-50235C061F2B}"/>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EC07231-439A-4BE9-A571-6A01E38764F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有形固定資産減価償却率は、類似団体の平均値を若干上回る傾向が続いており、令和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年度の減価償却率は類似団体平均値を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。一般廃棄物処理施設の老朽化が極めて進んでいるため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、減価償却率の上昇傾向をもたらしている。今後は、適切な管理を行いつつ</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、老朽化対策の推進が求められる。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A2559A9D-C156-4E0C-92AC-B729E35F827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53FA062-3D7D-45E2-B2C2-6F062144B8E3}"/>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7BE1ACD5-04DB-4DC6-A9CB-BFDF96B78BEB}"/>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89244CD6-B97B-4786-B7F6-F19447C7FECA}"/>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557CD20D-C12C-4002-AF8E-44206117BE9A}"/>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9C01F889-88E3-4A84-9AB1-9F7F65833EA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53F78D5B-DA80-4B64-B41C-439765A45813}"/>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A8482E67-BE73-44B0-BC1D-A1331CFC7876}"/>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CCC705C3-F64A-47D9-88E7-AC45C3899051}"/>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EB06324-7AA6-4AFB-B1B9-8BED726CFDC7}"/>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5CD750C5-B1E7-4B62-8185-5CF44571C01B}"/>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5DE08BE3-7DD6-43E3-ACD2-05A093CC68DF}"/>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BEDDF7FB-C309-43C0-BB3D-BFC2FEDA6D31}"/>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CAA0A53-B8E5-4CF8-89F5-4F87F594A17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EED21A25-656F-42B4-A824-EA3EE14A9BF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B2D799C9-B5DD-49F8-A5AA-304E938E7E2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1" name="直線コネクタ 70">
          <a:extLst>
            <a:ext uri="{FF2B5EF4-FFF2-40B4-BE49-F238E27FC236}">
              <a16:creationId xmlns:a16="http://schemas.microsoft.com/office/drawing/2014/main" id="{E86472AA-DC9A-448B-98FF-5640CF7AB50A}"/>
            </a:ext>
          </a:extLst>
        </xdr:cNvPr>
        <xdr:cNvCxnSpPr/>
      </xdr:nvCxnSpPr>
      <xdr:spPr>
        <a:xfrm flipV="1">
          <a:off x="4206240" y="458597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2" name="有形固定資産減価償却率最小値テキスト">
          <a:extLst>
            <a:ext uri="{FF2B5EF4-FFF2-40B4-BE49-F238E27FC236}">
              <a16:creationId xmlns:a16="http://schemas.microsoft.com/office/drawing/2014/main" id="{BBF3573D-880F-459B-8156-953A668E8252}"/>
            </a:ext>
          </a:extLst>
        </xdr:cNvPr>
        <xdr:cNvSpPr txBox="1"/>
      </xdr:nvSpPr>
      <xdr:spPr>
        <a:xfrm>
          <a:off x="4258945" y="56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3" name="直線コネクタ 72">
          <a:extLst>
            <a:ext uri="{FF2B5EF4-FFF2-40B4-BE49-F238E27FC236}">
              <a16:creationId xmlns:a16="http://schemas.microsoft.com/office/drawing/2014/main" id="{9A4158D1-167A-4053-AF65-14C5045D74A3}"/>
            </a:ext>
          </a:extLst>
        </xdr:cNvPr>
        <xdr:cNvCxnSpPr/>
      </xdr:nvCxnSpPr>
      <xdr:spPr>
        <a:xfrm>
          <a:off x="4119245" y="56030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4" name="有形固定資産減価償却率最大値テキスト">
          <a:extLst>
            <a:ext uri="{FF2B5EF4-FFF2-40B4-BE49-F238E27FC236}">
              <a16:creationId xmlns:a16="http://schemas.microsoft.com/office/drawing/2014/main" id="{07980621-4882-4FED-861A-922B9F4CAE0E}"/>
            </a:ext>
          </a:extLst>
        </xdr:cNvPr>
        <xdr:cNvSpPr txBox="1"/>
      </xdr:nvSpPr>
      <xdr:spPr>
        <a:xfrm>
          <a:off x="4258945" y="43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5" name="直線コネクタ 74">
          <a:extLst>
            <a:ext uri="{FF2B5EF4-FFF2-40B4-BE49-F238E27FC236}">
              <a16:creationId xmlns:a16="http://schemas.microsoft.com/office/drawing/2014/main" id="{38FDBBB2-7233-499B-B10F-DE13BBA76B2B}"/>
            </a:ext>
          </a:extLst>
        </xdr:cNvPr>
        <xdr:cNvCxnSpPr/>
      </xdr:nvCxnSpPr>
      <xdr:spPr>
        <a:xfrm>
          <a:off x="4119245" y="45859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6" name="有形固定資産減価償却率平均値テキスト">
          <a:extLst>
            <a:ext uri="{FF2B5EF4-FFF2-40B4-BE49-F238E27FC236}">
              <a16:creationId xmlns:a16="http://schemas.microsoft.com/office/drawing/2014/main" id="{3973FBAA-58D3-4780-954E-61312454726B}"/>
            </a:ext>
          </a:extLst>
        </xdr:cNvPr>
        <xdr:cNvSpPr txBox="1"/>
      </xdr:nvSpPr>
      <xdr:spPr>
        <a:xfrm>
          <a:off x="4258945" y="4821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7" name="フローチャート: 判断 76">
          <a:extLst>
            <a:ext uri="{FF2B5EF4-FFF2-40B4-BE49-F238E27FC236}">
              <a16:creationId xmlns:a16="http://schemas.microsoft.com/office/drawing/2014/main" id="{ACE01675-7B7A-4B91-930D-A0EC19E3D5B7}"/>
            </a:ext>
          </a:extLst>
        </xdr:cNvPr>
        <xdr:cNvSpPr/>
      </xdr:nvSpPr>
      <xdr:spPr>
        <a:xfrm>
          <a:off x="4157345" y="4966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8" name="フローチャート: 判断 77">
          <a:extLst>
            <a:ext uri="{FF2B5EF4-FFF2-40B4-BE49-F238E27FC236}">
              <a16:creationId xmlns:a16="http://schemas.microsoft.com/office/drawing/2014/main" id="{D588DE92-401F-4566-AC53-21FB03138996}"/>
            </a:ext>
          </a:extLst>
        </xdr:cNvPr>
        <xdr:cNvSpPr/>
      </xdr:nvSpPr>
      <xdr:spPr>
        <a:xfrm>
          <a:off x="3537585" y="49089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9" name="フローチャート: 判断 78">
          <a:extLst>
            <a:ext uri="{FF2B5EF4-FFF2-40B4-BE49-F238E27FC236}">
              <a16:creationId xmlns:a16="http://schemas.microsoft.com/office/drawing/2014/main" id="{C697EAE3-4DDA-4C22-8A75-575B0CD6B33C}"/>
            </a:ext>
          </a:extLst>
        </xdr:cNvPr>
        <xdr:cNvSpPr/>
      </xdr:nvSpPr>
      <xdr:spPr>
        <a:xfrm>
          <a:off x="2867025" y="4869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0" name="フローチャート: 判断 79">
          <a:extLst>
            <a:ext uri="{FF2B5EF4-FFF2-40B4-BE49-F238E27FC236}">
              <a16:creationId xmlns:a16="http://schemas.microsoft.com/office/drawing/2014/main" id="{5C6B0147-AD15-43E7-93A2-620038D69463}"/>
            </a:ext>
          </a:extLst>
        </xdr:cNvPr>
        <xdr:cNvSpPr/>
      </xdr:nvSpPr>
      <xdr:spPr>
        <a:xfrm>
          <a:off x="2196465" y="4822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1" name="フローチャート: 判断 80">
          <a:extLst>
            <a:ext uri="{FF2B5EF4-FFF2-40B4-BE49-F238E27FC236}">
              <a16:creationId xmlns:a16="http://schemas.microsoft.com/office/drawing/2014/main" id="{051B9A2B-F9A4-484B-8988-6AEB76329AFE}"/>
            </a:ext>
          </a:extLst>
        </xdr:cNvPr>
        <xdr:cNvSpPr/>
      </xdr:nvSpPr>
      <xdr:spPr>
        <a:xfrm>
          <a:off x="1525905" y="479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25D545B-C608-4E6E-A88C-E61F76F10E7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58CC538-AFA6-4FE6-84E3-321B06DC44F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AB56C05-1AFC-4EA9-8EB2-1B1037DEF8EC}"/>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ED069D5-1B81-4D55-8330-3B6343C1A5B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33491A4-F2A5-4465-9274-AD5FE45F573D}"/>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7" name="楕円 86">
          <a:extLst>
            <a:ext uri="{FF2B5EF4-FFF2-40B4-BE49-F238E27FC236}">
              <a16:creationId xmlns:a16="http://schemas.microsoft.com/office/drawing/2014/main" id="{D4C8FC3A-9C72-468C-9448-C72AC612A52D}"/>
            </a:ext>
          </a:extLst>
        </xdr:cNvPr>
        <xdr:cNvSpPr/>
      </xdr:nvSpPr>
      <xdr:spPr>
        <a:xfrm>
          <a:off x="4157345" y="50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19914</xdr:rowOff>
    </xdr:from>
    <xdr:ext cx="405111" cy="259045"/>
    <xdr:sp macro="" textlink="">
      <xdr:nvSpPr>
        <xdr:cNvPr id="88" name="有形固定資産減価償却率該当値テキスト">
          <a:extLst>
            <a:ext uri="{FF2B5EF4-FFF2-40B4-BE49-F238E27FC236}">
              <a16:creationId xmlns:a16="http://schemas.microsoft.com/office/drawing/2014/main" id="{B7B7A8F3-258F-4A5D-9235-EBCBB3B70840}"/>
            </a:ext>
          </a:extLst>
        </xdr:cNvPr>
        <xdr:cNvSpPr txBox="1"/>
      </xdr:nvSpPr>
      <xdr:spPr>
        <a:xfrm>
          <a:off x="4258945" y="504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89" name="楕円 88">
          <a:extLst>
            <a:ext uri="{FF2B5EF4-FFF2-40B4-BE49-F238E27FC236}">
              <a16:creationId xmlns:a16="http://schemas.microsoft.com/office/drawing/2014/main" id="{AE146C07-BC4F-42FE-8CD5-F1BD83753935}"/>
            </a:ext>
          </a:extLst>
        </xdr:cNvPr>
        <xdr:cNvSpPr/>
      </xdr:nvSpPr>
      <xdr:spPr>
        <a:xfrm>
          <a:off x="3537585" y="4991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92287</xdr:rowOff>
    </xdr:to>
    <xdr:cxnSp macro="">
      <xdr:nvCxnSpPr>
        <xdr:cNvPr id="90" name="直線コネクタ 89">
          <a:extLst>
            <a:ext uri="{FF2B5EF4-FFF2-40B4-BE49-F238E27FC236}">
              <a16:creationId xmlns:a16="http://schemas.microsoft.com/office/drawing/2014/main" id="{762A1F30-AB54-43CB-B974-F060734C3F54}"/>
            </a:ext>
          </a:extLst>
        </xdr:cNvPr>
        <xdr:cNvCxnSpPr/>
      </xdr:nvCxnSpPr>
      <xdr:spPr>
        <a:xfrm>
          <a:off x="3588385" y="5038725"/>
          <a:ext cx="61976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91" name="楕円 90">
          <a:extLst>
            <a:ext uri="{FF2B5EF4-FFF2-40B4-BE49-F238E27FC236}">
              <a16:creationId xmlns:a16="http://schemas.microsoft.com/office/drawing/2014/main" id="{68F51EA3-64FA-41EE-9158-1D34ECECFCC6}"/>
            </a:ext>
          </a:extLst>
        </xdr:cNvPr>
        <xdr:cNvSpPr/>
      </xdr:nvSpPr>
      <xdr:spPr>
        <a:xfrm>
          <a:off x="2867025" y="4948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9525</xdr:rowOff>
    </xdr:to>
    <xdr:cxnSp macro="">
      <xdr:nvCxnSpPr>
        <xdr:cNvPr id="92" name="直線コネクタ 91">
          <a:extLst>
            <a:ext uri="{FF2B5EF4-FFF2-40B4-BE49-F238E27FC236}">
              <a16:creationId xmlns:a16="http://schemas.microsoft.com/office/drawing/2014/main" id="{190B31D6-1B2E-465E-8896-72E26D29A406}"/>
            </a:ext>
          </a:extLst>
        </xdr:cNvPr>
        <xdr:cNvCxnSpPr/>
      </xdr:nvCxnSpPr>
      <xdr:spPr>
        <a:xfrm>
          <a:off x="2917825" y="4999355"/>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93" name="楕円 92">
          <a:extLst>
            <a:ext uri="{FF2B5EF4-FFF2-40B4-BE49-F238E27FC236}">
              <a16:creationId xmlns:a16="http://schemas.microsoft.com/office/drawing/2014/main" id="{93D50EF9-1762-4725-ACB6-08106684D2F1}"/>
            </a:ext>
          </a:extLst>
        </xdr:cNvPr>
        <xdr:cNvSpPr/>
      </xdr:nvSpPr>
      <xdr:spPr>
        <a:xfrm>
          <a:off x="2196465" y="4883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137795</xdr:rowOff>
    </xdr:to>
    <xdr:cxnSp macro="">
      <xdr:nvCxnSpPr>
        <xdr:cNvPr id="94" name="直線コネクタ 93">
          <a:extLst>
            <a:ext uri="{FF2B5EF4-FFF2-40B4-BE49-F238E27FC236}">
              <a16:creationId xmlns:a16="http://schemas.microsoft.com/office/drawing/2014/main" id="{70095812-C10B-493E-B8C1-72E2A0157A07}"/>
            </a:ext>
          </a:extLst>
        </xdr:cNvPr>
        <xdr:cNvCxnSpPr/>
      </xdr:nvCxnSpPr>
      <xdr:spPr>
        <a:xfrm>
          <a:off x="2247265" y="4934585"/>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139700</xdr:rowOff>
    </xdr:from>
    <xdr:to>
      <xdr:col>7</xdr:col>
      <xdr:colOff>187325</xdr:colOff>
      <xdr:row>29</xdr:row>
      <xdr:rowOff>69850</xdr:rowOff>
    </xdr:to>
    <xdr:sp macro="" textlink="">
      <xdr:nvSpPr>
        <xdr:cNvPr id="95" name="楕円 94">
          <a:extLst>
            <a:ext uri="{FF2B5EF4-FFF2-40B4-BE49-F238E27FC236}">
              <a16:creationId xmlns:a16="http://schemas.microsoft.com/office/drawing/2014/main" id="{D16A19BB-678D-44CD-B689-586A28BA98CB}"/>
            </a:ext>
          </a:extLst>
        </xdr:cNvPr>
        <xdr:cNvSpPr/>
      </xdr:nvSpPr>
      <xdr:spPr>
        <a:xfrm>
          <a:off x="1525905" y="4833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19050</xdr:rowOff>
    </xdr:from>
    <xdr:to>
      <xdr:col>11</xdr:col>
      <xdr:colOff>136525</xdr:colOff>
      <xdr:row>29</xdr:row>
      <xdr:rowOff>73025</xdr:rowOff>
    </xdr:to>
    <xdr:cxnSp macro="">
      <xdr:nvCxnSpPr>
        <xdr:cNvPr id="96" name="直線コネクタ 95">
          <a:extLst>
            <a:ext uri="{FF2B5EF4-FFF2-40B4-BE49-F238E27FC236}">
              <a16:creationId xmlns:a16="http://schemas.microsoft.com/office/drawing/2014/main" id="{43B3208F-B2F8-4BAD-AC43-B7D72E77B58C}"/>
            </a:ext>
          </a:extLst>
        </xdr:cNvPr>
        <xdr:cNvCxnSpPr/>
      </xdr:nvCxnSpPr>
      <xdr:spPr>
        <a:xfrm>
          <a:off x="1576705" y="4880610"/>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7" name="n_1aveValue有形固定資産減価償却率">
          <a:extLst>
            <a:ext uri="{FF2B5EF4-FFF2-40B4-BE49-F238E27FC236}">
              <a16:creationId xmlns:a16="http://schemas.microsoft.com/office/drawing/2014/main" id="{307EDA6E-1DF0-4FAF-A64C-F88AFD1FC565}"/>
            </a:ext>
          </a:extLst>
        </xdr:cNvPr>
        <xdr:cNvSpPr txBox="1"/>
      </xdr:nvSpPr>
      <xdr:spPr>
        <a:xfrm>
          <a:off x="3395989" y="469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8" name="n_2aveValue有形固定資産減価償却率">
          <a:extLst>
            <a:ext uri="{FF2B5EF4-FFF2-40B4-BE49-F238E27FC236}">
              <a16:creationId xmlns:a16="http://schemas.microsoft.com/office/drawing/2014/main" id="{FDA98CA9-14A3-4E8A-B27C-CC024AF39455}"/>
            </a:ext>
          </a:extLst>
        </xdr:cNvPr>
        <xdr:cNvSpPr txBox="1"/>
      </xdr:nvSpPr>
      <xdr:spPr>
        <a:xfrm>
          <a:off x="2738129" y="465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9" name="n_3aveValue有形固定資産減価償却率">
          <a:extLst>
            <a:ext uri="{FF2B5EF4-FFF2-40B4-BE49-F238E27FC236}">
              <a16:creationId xmlns:a16="http://schemas.microsoft.com/office/drawing/2014/main" id="{B254B49E-2B41-4820-95FC-91FF0158173D}"/>
            </a:ext>
          </a:extLst>
        </xdr:cNvPr>
        <xdr:cNvSpPr txBox="1"/>
      </xdr:nvSpPr>
      <xdr:spPr>
        <a:xfrm>
          <a:off x="2067569" y="460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0" name="n_4aveValue有形固定資産減価償却率">
          <a:extLst>
            <a:ext uri="{FF2B5EF4-FFF2-40B4-BE49-F238E27FC236}">
              <a16:creationId xmlns:a16="http://schemas.microsoft.com/office/drawing/2014/main" id="{EC8ABC66-03FB-4885-AA74-3A5FB6967F06}"/>
            </a:ext>
          </a:extLst>
        </xdr:cNvPr>
        <xdr:cNvSpPr txBox="1"/>
      </xdr:nvSpPr>
      <xdr:spPr>
        <a:xfrm>
          <a:off x="1397009" y="45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51452</xdr:rowOff>
    </xdr:from>
    <xdr:ext cx="405111" cy="259045"/>
    <xdr:sp macro="" textlink="">
      <xdr:nvSpPr>
        <xdr:cNvPr id="101" name="n_1mainValue有形固定資産減価償却率">
          <a:extLst>
            <a:ext uri="{FF2B5EF4-FFF2-40B4-BE49-F238E27FC236}">
              <a16:creationId xmlns:a16="http://schemas.microsoft.com/office/drawing/2014/main" id="{0BEBDB0E-8856-432A-BB6C-35CFD16BB1A4}"/>
            </a:ext>
          </a:extLst>
        </xdr:cNvPr>
        <xdr:cNvSpPr txBox="1"/>
      </xdr:nvSpPr>
      <xdr:spPr>
        <a:xfrm>
          <a:off x="3395989" y="508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102" name="n_2mainValue有形固定資産減価償却率">
          <a:extLst>
            <a:ext uri="{FF2B5EF4-FFF2-40B4-BE49-F238E27FC236}">
              <a16:creationId xmlns:a16="http://schemas.microsoft.com/office/drawing/2014/main" id="{B3D59296-85B5-4E60-A5C3-6D279565DB6D}"/>
            </a:ext>
          </a:extLst>
        </xdr:cNvPr>
        <xdr:cNvSpPr txBox="1"/>
      </xdr:nvSpPr>
      <xdr:spPr>
        <a:xfrm>
          <a:off x="2738129" y="50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114952</xdr:rowOff>
    </xdr:from>
    <xdr:ext cx="405111" cy="259045"/>
    <xdr:sp macro="" textlink="">
      <xdr:nvSpPr>
        <xdr:cNvPr id="103" name="n_3mainValue有形固定資産減価償却率">
          <a:extLst>
            <a:ext uri="{FF2B5EF4-FFF2-40B4-BE49-F238E27FC236}">
              <a16:creationId xmlns:a16="http://schemas.microsoft.com/office/drawing/2014/main" id="{47B9A6CA-AFB1-4B9B-B353-3693F55F3B7F}"/>
            </a:ext>
          </a:extLst>
        </xdr:cNvPr>
        <xdr:cNvSpPr txBox="1"/>
      </xdr:nvSpPr>
      <xdr:spPr>
        <a:xfrm>
          <a:off x="2067569" y="497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60977</xdr:rowOff>
    </xdr:from>
    <xdr:ext cx="405111" cy="259045"/>
    <xdr:sp macro="" textlink="">
      <xdr:nvSpPr>
        <xdr:cNvPr id="104" name="n_4mainValue有形固定資産減価償却率">
          <a:extLst>
            <a:ext uri="{FF2B5EF4-FFF2-40B4-BE49-F238E27FC236}">
              <a16:creationId xmlns:a16="http://schemas.microsoft.com/office/drawing/2014/main" id="{F46E14E1-6562-45E9-BE2A-DBE99B4F0CAD}"/>
            </a:ext>
          </a:extLst>
        </xdr:cNvPr>
        <xdr:cNvSpPr txBox="1"/>
      </xdr:nvSpPr>
      <xdr:spPr>
        <a:xfrm>
          <a:off x="1397009" y="492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C4FEF7D-31A5-4B30-AC6E-1B3ACA14720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54FA02D9-6CFF-401D-BF13-E09A1A7E6006}"/>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DD2E1D91-F7EE-4029-9F7C-3C5DA2E6E18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1054651-D33F-44C2-AB6F-37EAD24A8AD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0F56754-B7D7-43B8-B537-1BF5EA5354EB}"/>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1B01EF9-2169-4876-A2E3-00337DF9E48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9E3210B-03ED-4CB9-9B60-63048101243E}"/>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5CDE738-D14F-440F-A294-05310B344675}"/>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23F4645-D0E4-4898-87C6-DEEEC4CBBAC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5DBC65C-2C1E-41FD-878E-DC7B57EC3325}"/>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E78D89CA-576A-4BB4-975F-4E544271A1D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C7A09944-7846-4B53-B40B-DB58600BB907}"/>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44593D4-7014-46C1-91C0-8071A91485F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類似団体と比較して低い水準を維持しているが、令和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年度には前年度から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ポイント増加し、類似団体内平均値の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減少に反している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大規模事業に係る地方債の発行が影響しており、将来負担額が上昇傾向にあることを</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示唆している。今後の投資的事業の実施にあたっては、慎重な判断が求められ、将来の財政負担の抑制に努める必要がある。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E9B519F-20D4-44F0-ABB8-DC1230928046}"/>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C49899A-E69A-4D59-A08E-BACFDCF7C5C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3880AE2E-16BE-489E-9256-CE382A276531}"/>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17A826D0-CFFC-476A-81DB-9AF9C4C6A3A7}"/>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8AA062B3-70CF-4801-BAF8-D661834FCB2B}"/>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D5F7959A-4E52-41F6-88F8-DE7D3044E2A8}"/>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48E10C04-43CB-4C41-A572-797BDBD856C1}"/>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7ABEA6A-31FB-4E14-98AB-368139E76B55}"/>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3042CC9A-8125-4722-84CA-BC05D7C62557}"/>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B4206CD-4073-4EC9-AA31-BA18568A4C7A}"/>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20ED4D65-7A88-48A4-80F3-3C1CD0D571A4}"/>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6D7B1129-E3A5-465F-9AD8-374AD5758F84}"/>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447ADFA5-369B-4A22-AD0E-D4BEF5AA6BC8}"/>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F410A4F-5F0F-4062-B5AF-4B727D3DC8B7}"/>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F9EEDE9-9D10-4872-9C77-176F4843799D}"/>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3" name="直線コネクタ 132">
          <a:extLst>
            <a:ext uri="{FF2B5EF4-FFF2-40B4-BE49-F238E27FC236}">
              <a16:creationId xmlns:a16="http://schemas.microsoft.com/office/drawing/2014/main" id="{493B7CA0-CC2B-4555-8741-D09B034FBDA8}"/>
            </a:ext>
          </a:extLst>
        </xdr:cNvPr>
        <xdr:cNvCxnSpPr/>
      </xdr:nvCxnSpPr>
      <xdr:spPr>
        <a:xfrm flipV="1">
          <a:off x="13027660" y="446419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4" name="債務償還比率最小値テキスト">
          <a:extLst>
            <a:ext uri="{FF2B5EF4-FFF2-40B4-BE49-F238E27FC236}">
              <a16:creationId xmlns:a16="http://schemas.microsoft.com/office/drawing/2014/main" id="{B6B3AE53-CEF7-484E-B814-DEE1ED38549F}"/>
            </a:ext>
          </a:extLst>
        </xdr:cNvPr>
        <xdr:cNvSpPr txBox="1"/>
      </xdr:nvSpPr>
      <xdr:spPr>
        <a:xfrm>
          <a:off x="13080365" y="56870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5" name="直線コネクタ 134">
          <a:extLst>
            <a:ext uri="{FF2B5EF4-FFF2-40B4-BE49-F238E27FC236}">
              <a16:creationId xmlns:a16="http://schemas.microsoft.com/office/drawing/2014/main" id="{BC5BF279-B679-4722-97C4-39B18AEA2B03}"/>
            </a:ext>
          </a:extLst>
        </xdr:cNvPr>
        <xdr:cNvCxnSpPr/>
      </xdr:nvCxnSpPr>
      <xdr:spPr>
        <a:xfrm>
          <a:off x="12963525" y="5683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6" name="債務償還比率最大値テキスト">
          <a:extLst>
            <a:ext uri="{FF2B5EF4-FFF2-40B4-BE49-F238E27FC236}">
              <a16:creationId xmlns:a16="http://schemas.microsoft.com/office/drawing/2014/main" id="{80DAD164-3323-4A5E-87A4-94EAB2076120}"/>
            </a:ext>
          </a:extLst>
        </xdr:cNvPr>
        <xdr:cNvSpPr txBox="1"/>
      </xdr:nvSpPr>
      <xdr:spPr>
        <a:xfrm>
          <a:off x="13080365" y="4243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7" name="直線コネクタ 136">
          <a:extLst>
            <a:ext uri="{FF2B5EF4-FFF2-40B4-BE49-F238E27FC236}">
              <a16:creationId xmlns:a16="http://schemas.microsoft.com/office/drawing/2014/main" id="{164BFE0E-BB04-4A42-A122-E34335902E6E}"/>
            </a:ext>
          </a:extLst>
        </xdr:cNvPr>
        <xdr:cNvCxnSpPr/>
      </xdr:nvCxnSpPr>
      <xdr:spPr>
        <a:xfrm>
          <a:off x="12963525" y="4464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38" name="債務償還比率平均値テキスト">
          <a:extLst>
            <a:ext uri="{FF2B5EF4-FFF2-40B4-BE49-F238E27FC236}">
              <a16:creationId xmlns:a16="http://schemas.microsoft.com/office/drawing/2014/main" id="{834CDB87-F3D1-4A46-B3F7-478665FFE7AD}"/>
            </a:ext>
          </a:extLst>
        </xdr:cNvPr>
        <xdr:cNvSpPr txBox="1"/>
      </xdr:nvSpPr>
      <xdr:spPr>
        <a:xfrm>
          <a:off x="13080365" y="481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9" name="フローチャート: 判断 138">
          <a:extLst>
            <a:ext uri="{FF2B5EF4-FFF2-40B4-BE49-F238E27FC236}">
              <a16:creationId xmlns:a16="http://schemas.microsoft.com/office/drawing/2014/main" id="{18E6C108-72AF-4B1A-AB4E-D11EF19C3170}"/>
            </a:ext>
          </a:extLst>
        </xdr:cNvPr>
        <xdr:cNvSpPr/>
      </xdr:nvSpPr>
      <xdr:spPr>
        <a:xfrm>
          <a:off x="13001625" y="483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0" name="フローチャート: 判断 139">
          <a:extLst>
            <a:ext uri="{FF2B5EF4-FFF2-40B4-BE49-F238E27FC236}">
              <a16:creationId xmlns:a16="http://schemas.microsoft.com/office/drawing/2014/main" id="{C24689F8-9BB5-4E07-AD4B-3EBA9F891828}"/>
            </a:ext>
          </a:extLst>
        </xdr:cNvPr>
        <xdr:cNvSpPr/>
      </xdr:nvSpPr>
      <xdr:spPr>
        <a:xfrm>
          <a:off x="12359005" y="486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1" name="フローチャート: 判断 140">
          <a:extLst>
            <a:ext uri="{FF2B5EF4-FFF2-40B4-BE49-F238E27FC236}">
              <a16:creationId xmlns:a16="http://schemas.microsoft.com/office/drawing/2014/main" id="{8BB500B3-28CD-4937-B18D-8494C8B86B3E}"/>
            </a:ext>
          </a:extLst>
        </xdr:cNvPr>
        <xdr:cNvSpPr/>
      </xdr:nvSpPr>
      <xdr:spPr>
        <a:xfrm>
          <a:off x="11688445" y="4852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2" name="フローチャート: 判断 141">
          <a:extLst>
            <a:ext uri="{FF2B5EF4-FFF2-40B4-BE49-F238E27FC236}">
              <a16:creationId xmlns:a16="http://schemas.microsoft.com/office/drawing/2014/main" id="{4F2FF844-E78F-40B4-B958-0562CAF8891E}"/>
            </a:ext>
          </a:extLst>
        </xdr:cNvPr>
        <xdr:cNvSpPr/>
      </xdr:nvSpPr>
      <xdr:spPr>
        <a:xfrm>
          <a:off x="11017885" y="4975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3" name="フローチャート: 判断 142">
          <a:extLst>
            <a:ext uri="{FF2B5EF4-FFF2-40B4-BE49-F238E27FC236}">
              <a16:creationId xmlns:a16="http://schemas.microsoft.com/office/drawing/2014/main" id="{3AA34758-0453-4A96-B057-4121A951E940}"/>
            </a:ext>
          </a:extLst>
        </xdr:cNvPr>
        <xdr:cNvSpPr/>
      </xdr:nvSpPr>
      <xdr:spPr>
        <a:xfrm>
          <a:off x="10347325" y="497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A3D97F2-E4D0-46DD-A81B-D1B8B00758C9}"/>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EC555B8-99A7-4453-8405-E0CF30DEA76C}"/>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88B924E-F698-463A-BFED-95F1C0A3D2CA}"/>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C5C854C-C2B9-4DDB-A97C-EA0861DBC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ED8EA40-8DE0-4D52-9DD5-10D646AC68F1}"/>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85845</xdr:rowOff>
    </xdr:from>
    <xdr:to>
      <xdr:col>76</xdr:col>
      <xdr:colOff>73025</xdr:colOff>
      <xdr:row>29</xdr:row>
      <xdr:rowOff>15995</xdr:rowOff>
    </xdr:to>
    <xdr:sp macro="" textlink="">
      <xdr:nvSpPr>
        <xdr:cNvPr id="149" name="楕円 148">
          <a:extLst>
            <a:ext uri="{FF2B5EF4-FFF2-40B4-BE49-F238E27FC236}">
              <a16:creationId xmlns:a16="http://schemas.microsoft.com/office/drawing/2014/main" id="{54D2FDC6-B26E-4F32-9F6D-741E5A441B94}"/>
            </a:ext>
          </a:extLst>
        </xdr:cNvPr>
        <xdr:cNvSpPr/>
      </xdr:nvSpPr>
      <xdr:spPr>
        <a:xfrm>
          <a:off x="13001625" y="4779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108722</xdr:rowOff>
    </xdr:from>
    <xdr:ext cx="469744" cy="259045"/>
    <xdr:sp macro="" textlink="">
      <xdr:nvSpPr>
        <xdr:cNvPr id="150" name="債務償還比率該当値テキスト">
          <a:extLst>
            <a:ext uri="{FF2B5EF4-FFF2-40B4-BE49-F238E27FC236}">
              <a16:creationId xmlns:a16="http://schemas.microsoft.com/office/drawing/2014/main" id="{F971B47A-40AB-4401-B8CB-BBF858CF229E}"/>
            </a:ext>
          </a:extLst>
        </xdr:cNvPr>
        <xdr:cNvSpPr txBox="1"/>
      </xdr:nvSpPr>
      <xdr:spPr>
        <a:xfrm>
          <a:off x="13080365" y="463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78168</xdr:rowOff>
    </xdr:from>
    <xdr:to>
      <xdr:col>72</xdr:col>
      <xdr:colOff>123825</xdr:colOff>
      <xdr:row>29</xdr:row>
      <xdr:rowOff>8318</xdr:rowOff>
    </xdr:to>
    <xdr:sp macro="" textlink="">
      <xdr:nvSpPr>
        <xdr:cNvPr id="151" name="楕円 150">
          <a:extLst>
            <a:ext uri="{FF2B5EF4-FFF2-40B4-BE49-F238E27FC236}">
              <a16:creationId xmlns:a16="http://schemas.microsoft.com/office/drawing/2014/main" id="{09A793CB-E286-41EF-8327-C158B0F6492C}"/>
            </a:ext>
          </a:extLst>
        </xdr:cNvPr>
        <xdr:cNvSpPr/>
      </xdr:nvSpPr>
      <xdr:spPr>
        <a:xfrm>
          <a:off x="12359005" y="4772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128968</xdr:rowOff>
    </xdr:from>
    <xdr:to>
      <xdr:col>76</xdr:col>
      <xdr:colOff>22225</xdr:colOff>
      <xdr:row>28</xdr:row>
      <xdr:rowOff>136645</xdr:rowOff>
    </xdr:to>
    <xdr:cxnSp macro="">
      <xdr:nvCxnSpPr>
        <xdr:cNvPr id="152" name="直線コネクタ 151">
          <a:extLst>
            <a:ext uri="{FF2B5EF4-FFF2-40B4-BE49-F238E27FC236}">
              <a16:creationId xmlns:a16="http://schemas.microsoft.com/office/drawing/2014/main" id="{43B191D9-0BC0-4EFD-8019-3E799C53EC56}"/>
            </a:ext>
          </a:extLst>
        </xdr:cNvPr>
        <xdr:cNvCxnSpPr/>
      </xdr:nvCxnSpPr>
      <xdr:spPr>
        <a:xfrm>
          <a:off x="12409805" y="4822888"/>
          <a:ext cx="61976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37987</xdr:rowOff>
    </xdr:from>
    <xdr:to>
      <xdr:col>68</xdr:col>
      <xdr:colOff>123825</xdr:colOff>
      <xdr:row>28</xdr:row>
      <xdr:rowOff>139587</xdr:rowOff>
    </xdr:to>
    <xdr:sp macro="" textlink="">
      <xdr:nvSpPr>
        <xdr:cNvPr id="153" name="楕円 152">
          <a:extLst>
            <a:ext uri="{FF2B5EF4-FFF2-40B4-BE49-F238E27FC236}">
              <a16:creationId xmlns:a16="http://schemas.microsoft.com/office/drawing/2014/main" id="{074E9EF5-F56F-4F6D-B325-8899B8D64ADC}"/>
            </a:ext>
          </a:extLst>
        </xdr:cNvPr>
        <xdr:cNvSpPr/>
      </xdr:nvSpPr>
      <xdr:spPr>
        <a:xfrm>
          <a:off x="11688445" y="47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88787</xdr:rowOff>
    </xdr:from>
    <xdr:to>
      <xdr:col>72</xdr:col>
      <xdr:colOff>73025</xdr:colOff>
      <xdr:row>28</xdr:row>
      <xdr:rowOff>128968</xdr:rowOff>
    </xdr:to>
    <xdr:cxnSp macro="">
      <xdr:nvCxnSpPr>
        <xdr:cNvPr id="154" name="直線コネクタ 153">
          <a:extLst>
            <a:ext uri="{FF2B5EF4-FFF2-40B4-BE49-F238E27FC236}">
              <a16:creationId xmlns:a16="http://schemas.microsoft.com/office/drawing/2014/main" id="{9476CF32-B9BE-429C-B0D3-39B2760AEB71}"/>
            </a:ext>
          </a:extLst>
        </xdr:cNvPr>
        <xdr:cNvCxnSpPr/>
      </xdr:nvCxnSpPr>
      <xdr:spPr>
        <a:xfrm>
          <a:off x="11739245" y="4782707"/>
          <a:ext cx="670560" cy="4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27143</xdr:rowOff>
    </xdr:from>
    <xdr:to>
      <xdr:col>64</xdr:col>
      <xdr:colOff>123825</xdr:colOff>
      <xdr:row>29</xdr:row>
      <xdr:rowOff>128743</xdr:rowOff>
    </xdr:to>
    <xdr:sp macro="" textlink="">
      <xdr:nvSpPr>
        <xdr:cNvPr id="155" name="楕円 154">
          <a:extLst>
            <a:ext uri="{FF2B5EF4-FFF2-40B4-BE49-F238E27FC236}">
              <a16:creationId xmlns:a16="http://schemas.microsoft.com/office/drawing/2014/main" id="{0D6492FF-F1E3-4E9E-BC61-DE472D2CCC6A}"/>
            </a:ext>
          </a:extLst>
        </xdr:cNvPr>
        <xdr:cNvSpPr/>
      </xdr:nvSpPr>
      <xdr:spPr>
        <a:xfrm>
          <a:off x="11017885" y="48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88787</xdr:rowOff>
    </xdr:from>
    <xdr:to>
      <xdr:col>68</xdr:col>
      <xdr:colOff>73025</xdr:colOff>
      <xdr:row>29</xdr:row>
      <xdr:rowOff>77943</xdr:rowOff>
    </xdr:to>
    <xdr:cxnSp macro="">
      <xdr:nvCxnSpPr>
        <xdr:cNvPr id="156" name="直線コネクタ 155">
          <a:extLst>
            <a:ext uri="{FF2B5EF4-FFF2-40B4-BE49-F238E27FC236}">
              <a16:creationId xmlns:a16="http://schemas.microsoft.com/office/drawing/2014/main" id="{9C2B499C-D0CB-4905-A0B5-5E31C8965310}"/>
            </a:ext>
          </a:extLst>
        </xdr:cNvPr>
        <xdr:cNvCxnSpPr/>
      </xdr:nvCxnSpPr>
      <xdr:spPr>
        <a:xfrm flipV="1">
          <a:off x="11068685" y="4782707"/>
          <a:ext cx="670560" cy="15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100069</xdr:rowOff>
    </xdr:from>
    <xdr:to>
      <xdr:col>60</xdr:col>
      <xdr:colOff>123825</xdr:colOff>
      <xdr:row>30</xdr:row>
      <xdr:rowOff>30219</xdr:rowOff>
    </xdr:to>
    <xdr:sp macro="" textlink="">
      <xdr:nvSpPr>
        <xdr:cNvPr id="157" name="楕円 156">
          <a:extLst>
            <a:ext uri="{FF2B5EF4-FFF2-40B4-BE49-F238E27FC236}">
              <a16:creationId xmlns:a16="http://schemas.microsoft.com/office/drawing/2014/main" id="{BB9C99DE-ABE4-46C4-89D1-DF5AD5253E4A}"/>
            </a:ext>
          </a:extLst>
        </xdr:cNvPr>
        <xdr:cNvSpPr/>
      </xdr:nvSpPr>
      <xdr:spPr>
        <a:xfrm>
          <a:off x="10347325" y="4961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77943</xdr:rowOff>
    </xdr:from>
    <xdr:to>
      <xdr:col>64</xdr:col>
      <xdr:colOff>73025</xdr:colOff>
      <xdr:row>29</xdr:row>
      <xdr:rowOff>150869</xdr:rowOff>
    </xdr:to>
    <xdr:cxnSp macro="">
      <xdr:nvCxnSpPr>
        <xdr:cNvPr id="158" name="直線コネクタ 157">
          <a:extLst>
            <a:ext uri="{FF2B5EF4-FFF2-40B4-BE49-F238E27FC236}">
              <a16:creationId xmlns:a16="http://schemas.microsoft.com/office/drawing/2014/main" id="{57D27E5D-DBE3-49D0-95EB-FA95EAB64B3A}"/>
            </a:ext>
          </a:extLst>
        </xdr:cNvPr>
        <xdr:cNvCxnSpPr/>
      </xdr:nvCxnSpPr>
      <xdr:spPr>
        <a:xfrm flipV="1">
          <a:off x="10398125" y="4939503"/>
          <a:ext cx="670560" cy="7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59" name="n_1aveValue債務償還比率">
          <a:extLst>
            <a:ext uri="{FF2B5EF4-FFF2-40B4-BE49-F238E27FC236}">
              <a16:creationId xmlns:a16="http://schemas.microsoft.com/office/drawing/2014/main" id="{C34171DE-0FFD-44DA-ABF9-391D7E7EA3EB}"/>
            </a:ext>
          </a:extLst>
        </xdr:cNvPr>
        <xdr:cNvSpPr txBox="1"/>
      </xdr:nvSpPr>
      <xdr:spPr>
        <a:xfrm>
          <a:off x="12185092" y="495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0" name="n_2aveValue債務償還比率">
          <a:extLst>
            <a:ext uri="{FF2B5EF4-FFF2-40B4-BE49-F238E27FC236}">
              <a16:creationId xmlns:a16="http://schemas.microsoft.com/office/drawing/2014/main" id="{F99C956A-2ED9-47E7-ACB1-8CDE3D115B87}"/>
            </a:ext>
          </a:extLst>
        </xdr:cNvPr>
        <xdr:cNvSpPr txBox="1"/>
      </xdr:nvSpPr>
      <xdr:spPr>
        <a:xfrm>
          <a:off x="11527232" y="494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1" name="n_3aveValue債務償還比率">
          <a:extLst>
            <a:ext uri="{FF2B5EF4-FFF2-40B4-BE49-F238E27FC236}">
              <a16:creationId xmlns:a16="http://schemas.microsoft.com/office/drawing/2014/main" id="{56B698E5-E81D-4289-B6CD-3DBAB31132CB}"/>
            </a:ext>
          </a:extLst>
        </xdr:cNvPr>
        <xdr:cNvSpPr txBox="1"/>
      </xdr:nvSpPr>
      <xdr:spPr>
        <a:xfrm>
          <a:off x="10856672" y="506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2" name="n_4aveValue債務償還比率">
          <a:extLst>
            <a:ext uri="{FF2B5EF4-FFF2-40B4-BE49-F238E27FC236}">
              <a16:creationId xmlns:a16="http://schemas.microsoft.com/office/drawing/2014/main" id="{B9D39E20-4FC9-47DC-99A7-EB729378FB15}"/>
            </a:ext>
          </a:extLst>
        </xdr:cNvPr>
        <xdr:cNvSpPr txBox="1"/>
      </xdr:nvSpPr>
      <xdr:spPr>
        <a:xfrm>
          <a:off x="10186112" y="506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24845</xdr:rowOff>
    </xdr:from>
    <xdr:ext cx="469744" cy="259045"/>
    <xdr:sp macro="" textlink="">
      <xdr:nvSpPr>
        <xdr:cNvPr id="163" name="n_1mainValue債務償還比率">
          <a:extLst>
            <a:ext uri="{FF2B5EF4-FFF2-40B4-BE49-F238E27FC236}">
              <a16:creationId xmlns:a16="http://schemas.microsoft.com/office/drawing/2014/main" id="{3779150D-593E-44A5-9119-1A1BC17756ED}"/>
            </a:ext>
          </a:extLst>
        </xdr:cNvPr>
        <xdr:cNvSpPr txBox="1"/>
      </xdr:nvSpPr>
      <xdr:spPr>
        <a:xfrm>
          <a:off x="12185092" y="455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156114</xdr:rowOff>
    </xdr:from>
    <xdr:ext cx="469744" cy="259045"/>
    <xdr:sp macro="" textlink="">
      <xdr:nvSpPr>
        <xdr:cNvPr id="164" name="n_2mainValue債務償還比率">
          <a:extLst>
            <a:ext uri="{FF2B5EF4-FFF2-40B4-BE49-F238E27FC236}">
              <a16:creationId xmlns:a16="http://schemas.microsoft.com/office/drawing/2014/main" id="{FFEFDB31-9004-40EA-8F02-D400305EAC0B}"/>
            </a:ext>
          </a:extLst>
        </xdr:cNvPr>
        <xdr:cNvSpPr txBox="1"/>
      </xdr:nvSpPr>
      <xdr:spPr>
        <a:xfrm>
          <a:off x="11527232" y="45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145270</xdr:rowOff>
    </xdr:from>
    <xdr:ext cx="469744" cy="259045"/>
    <xdr:sp macro="" textlink="">
      <xdr:nvSpPr>
        <xdr:cNvPr id="165" name="n_3mainValue債務償還比率">
          <a:extLst>
            <a:ext uri="{FF2B5EF4-FFF2-40B4-BE49-F238E27FC236}">
              <a16:creationId xmlns:a16="http://schemas.microsoft.com/office/drawing/2014/main" id="{86300717-B5F4-4559-9D6A-8A0A44FFBBEE}"/>
            </a:ext>
          </a:extLst>
        </xdr:cNvPr>
        <xdr:cNvSpPr txBox="1"/>
      </xdr:nvSpPr>
      <xdr:spPr>
        <a:xfrm>
          <a:off x="10856672" y="467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46746</xdr:rowOff>
    </xdr:from>
    <xdr:ext cx="469744" cy="259045"/>
    <xdr:sp macro="" textlink="">
      <xdr:nvSpPr>
        <xdr:cNvPr id="166" name="n_4mainValue債務償還比率">
          <a:extLst>
            <a:ext uri="{FF2B5EF4-FFF2-40B4-BE49-F238E27FC236}">
              <a16:creationId xmlns:a16="http://schemas.microsoft.com/office/drawing/2014/main" id="{D2658EE5-49BC-4B30-A9BB-805C74B93795}"/>
            </a:ext>
          </a:extLst>
        </xdr:cNvPr>
        <xdr:cNvSpPr txBox="1"/>
      </xdr:nvSpPr>
      <xdr:spPr>
        <a:xfrm>
          <a:off x="10186112" y="474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8F7C0B9-22CA-403C-87E5-C002D32564BC}"/>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7287001-A05E-496B-8802-96366B643071}"/>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09F41BB-EFEA-41B8-BD2F-AD3788C3474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E2779F3-3B14-4C9C-83DB-FA250C56047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D478CDE-3723-4791-9135-E9256770F80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6CA5318D-C099-43F3-9D08-CB8087E0933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EEABAE-CA0A-428B-A99D-1A59EB8A526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314B4B-B26E-4D09-A56E-DAD1CFA6635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6015A5-C8DF-4FD4-85E3-93565D4F674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FA96B4-ECD9-4506-BB8E-0EAC9880E04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99DC6E-791C-4C77-9543-151CD13EFE6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FDCA8C-48CB-4BD9-8235-7692D4990E5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C82C67-13FC-4F36-9EBD-BC261EB3D84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D456FE-8A65-4405-B521-3C4B1D47245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C5C97B-4889-46AE-B0D5-AD799732CB6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616BCD-CFC8-4BA3-90E4-EC8821CCC2A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21,798
21,332
34.20
8,956,408
8,807,128
136,862
5,290,631
7,126,332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4ED42B-FD9E-4FCC-B080-2391A102DE0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80B634-1760-4941-9DCC-98254343108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EF4DBF-E410-4437-AE63-586ADE33FAF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A1C8AF-05E7-4BC0-A9DF-C70D2802034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9FF282-572A-404B-877C-802EAAFD315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AABD457-06F9-474C-B99D-123D6006533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552615-6D9C-4DB2-8CC3-391D135E47E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4F4B64-90DA-46BA-8B32-D5E76D34377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B5EFB9-E683-4B51-86FF-69FE7E8900C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7E927D-0973-454C-96A5-AAA31DDCF79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4AB167-B22C-4BAA-B7A0-DC605FA94EF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5C1594-9ACE-4A4D-8384-4B60426BE33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C5EF23-B885-4D21-AF5A-9E7F44CA96A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DCECF6-8BAA-49DF-8552-B26A552588D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00128D-0667-4E22-89B9-ADAE41EFA78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74787D-EF55-47E2-9C39-BDCAAA5B0CC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064153-DD40-468C-8B3A-37BAB08BB68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744970-BEA6-430C-AD70-AFD53E4A0C5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1EE3C3-6829-4A04-8AF7-91743BED76C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92F556-26C8-4B15-B034-14482A3A54C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EB913F-0376-4530-AA30-D87D673E9A1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44539E-6A96-4653-AA95-B465DC47D74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438CAB-928A-4E3A-A030-402CDDD6155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07A365-177B-42DF-BAC9-3C8C3825654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3ADB06-78CD-4086-840D-D0236F84004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B5E3E5-42D4-442C-B068-062449766F3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93BDD7-1634-4A1E-BA32-17A452ECA1D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8EBA6A-10DD-4E78-9DCF-85009B80AAB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E48B0E-B575-475B-9E3E-87CDEA3ED23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086A27-44A5-4C26-B9AF-DF05114BB7B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C4D1AB7-134B-45B8-8523-2EB9AC47C64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9E37D8C6-D82F-4790-8509-FFB6D3D8C90F}"/>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8745B4B-A311-4BF6-BFC1-6028A6B2A87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22020A0-6177-4FE2-91F6-518E4CBBA68E}"/>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1790867-5FBC-40B8-B02D-D97C6F2F833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421A359-D800-45D0-B007-E0A2A22E8B6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A38032-EEEE-4168-93E6-6EB12620F7F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7915557-1A0D-4067-A50D-67698734229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7F6D3D-A66F-4316-92DA-10ACC141EE0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AD9B076-2CA9-4D68-8EE1-1907A2EF507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8F5F4DA-20CB-46EC-A1C8-E76A243C6A1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79B46B6-0BBC-4F2D-AE3E-FF494170726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2A12D19-CB45-438B-9D5F-52E2BFB7224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7BAC390F-D99D-4BCC-80F0-330B37FEE681}"/>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6C1EDEB-DFB4-4F8E-B681-57A73691239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43CE6654-C5CA-443E-9F13-233204E16D6F}"/>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8069B571-093E-475C-A008-E57F69257A9F}"/>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FFB21612-FBC0-4457-BE15-75A77A060DA6}"/>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4EE5154F-C2E5-4B00-ABF7-5414C2947159}"/>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325744E-C39A-498A-AEEA-A3D7A38A84D1}"/>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FD6BA695-8827-46F6-BFAF-D978DF5F1429}"/>
            </a:ext>
          </a:extLst>
        </xdr:cNvPr>
        <xdr:cNvSpPr txBox="1"/>
      </xdr:nvSpPr>
      <xdr:spPr>
        <a:xfrm>
          <a:off x="412496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8A73DF3E-3802-4923-8204-9560674632BA}"/>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6A48D38C-DFC4-4324-BB40-95D8FEC5C830}"/>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F321BE8F-8647-4BA0-A044-66253295952A}"/>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EA8CF8DF-E882-47BA-8A12-7DC273A3B9C2}"/>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4590F35A-3771-42C0-B9F1-B345391DBED1}"/>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FBE628-D271-4F27-868A-18BD704CAC3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F65D7A-12BE-4B35-9BC2-320DA6D5159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088B79-C68F-4B05-9405-B56831806CB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6A550F-86E5-46AA-B76F-E9E12D29EBE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A880AF-056E-43DD-87C8-457740C209B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135890</xdr:rowOff>
    </xdr:from>
    <xdr:to>
      <xdr:col>24</xdr:col>
      <xdr:colOff>114300</xdr:colOff>
      <xdr:row>37</xdr:row>
      <xdr:rowOff>66040</xdr:rowOff>
    </xdr:to>
    <xdr:sp macro="" textlink="">
      <xdr:nvSpPr>
        <xdr:cNvPr id="73" name="楕円 72">
          <a:extLst>
            <a:ext uri="{FF2B5EF4-FFF2-40B4-BE49-F238E27FC236}">
              <a16:creationId xmlns:a16="http://schemas.microsoft.com/office/drawing/2014/main" id="{53BB8FD0-965D-40C9-9D65-E5C1CCD8FF3D}"/>
            </a:ext>
          </a:extLst>
        </xdr:cNvPr>
        <xdr:cNvSpPr/>
      </xdr:nvSpPr>
      <xdr:spPr>
        <a:xfrm>
          <a:off x="4036060" y="617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158767</xdr:rowOff>
    </xdr:from>
    <xdr:ext cx="405111" cy="259045"/>
    <xdr:sp macro="" textlink="">
      <xdr:nvSpPr>
        <xdr:cNvPr id="74" name="【道路】&#10;有形固定資産減価償却率該当値テキスト">
          <a:extLst>
            <a:ext uri="{FF2B5EF4-FFF2-40B4-BE49-F238E27FC236}">
              <a16:creationId xmlns:a16="http://schemas.microsoft.com/office/drawing/2014/main" id="{9D2C23FC-84E1-4597-B58C-CCC4B3954E6A}"/>
            </a:ext>
          </a:extLst>
        </xdr:cNvPr>
        <xdr:cNvSpPr txBox="1"/>
      </xdr:nvSpPr>
      <xdr:spPr>
        <a:xfrm>
          <a:off x="412496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5" name="楕円 74">
          <a:extLst>
            <a:ext uri="{FF2B5EF4-FFF2-40B4-BE49-F238E27FC236}">
              <a16:creationId xmlns:a16="http://schemas.microsoft.com/office/drawing/2014/main" id="{17DA8762-BDB8-43C8-BD45-F02885238E88}"/>
            </a:ext>
          </a:extLst>
        </xdr:cNvPr>
        <xdr:cNvSpPr/>
      </xdr:nvSpPr>
      <xdr:spPr>
        <a:xfrm>
          <a:off x="3312160" y="6098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37</xdr:row>
      <xdr:rowOff>15240</xdr:rowOff>
    </xdr:to>
    <xdr:cxnSp macro="">
      <xdr:nvCxnSpPr>
        <xdr:cNvPr id="76" name="直線コネクタ 75">
          <a:extLst>
            <a:ext uri="{FF2B5EF4-FFF2-40B4-BE49-F238E27FC236}">
              <a16:creationId xmlns:a16="http://schemas.microsoft.com/office/drawing/2014/main" id="{A8DBE252-F384-4F17-9BA1-A5184F148952}"/>
            </a:ext>
          </a:extLst>
        </xdr:cNvPr>
        <xdr:cNvCxnSpPr/>
      </xdr:nvCxnSpPr>
      <xdr:spPr>
        <a:xfrm>
          <a:off x="3355340" y="614934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7" name="楕円 76">
          <a:extLst>
            <a:ext uri="{FF2B5EF4-FFF2-40B4-BE49-F238E27FC236}">
              <a16:creationId xmlns:a16="http://schemas.microsoft.com/office/drawing/2014/main" id="{D0AF0EF6-6663-4246-96DD-3C1946E8CAD0}"/>
            </a:ext>
          </a:extLst>
        </xdr:cNvPr>
        <xdr:cNvSpPr/>
      </xdr:nvSpPr>
      <xdr:spPr>
        <a:xfrm>
          <a:off x="25146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114300</xdr:rowOff>
    </xdr:to>
    <xdr:cxnSp macro="">
      <xdr:nvCxnSpPr>
        <xdr:cNvPr id="78" name="直線コネクタ 77">
          <a:extLst>
            <a:ext uri="{FF2B5EF4-FFF2-40B4-BE49-F238E27FC236}">
              <a16:creationId xmlns:a16="http://schemas.microsoft.com/office/drawing/2014/main" id="{E22B6152-9246-4F70-A114-112AFD5F6A35}"/>
            </a:ext>
          </a:extLst>
        </xdr:cNvPr>
        <xdr:cNvCxnSpPr/>
      </xdr:nvCxnSpPr>
      <xdr:spPr>
        <a:xfrm>
          <a:off x="2565400" y="608838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9" name="楕円 78">
          <a:extLst>
            <a:ext uri="{FF2B5EF4-FFF2-40B4-BE49-F238E27FC236}">
              <a16:creationId xmlns:a16="http://schemas.microsoft.com/office/drawing/2014/main" id="{FBDCA746-1D19-44BD-9779-A38DD6B9B841}"/>
            </a:ext>
          </a:extLst>
        </xdr:cNvPr>
        <xdr:cNvSpPr/>
      </xdr:nvSpPr>
      <xdr:spPr>
        <a:xfrm>
          <a:off x="1739900" y="598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53340</xdr:rowOff>
    </xdr:to>
    <xdr:cxnSp macro="">
      <xdr:nvCxnSpPr>
        <xdr:cNvPr id="80" name="直線コネクタ 79">
          <a:extLst>
            <a:ext uri="{FF2B5EF4-FFF2-40B4-BE49-F238E27FC236}">
              <a16:creationId xmlns:a16="http://schemas.microsoft.com/office/drawing/2014/main" id="{37CBE9B3-8151-4CC2-B39A-3A3810D9E86E}"/>
            </a:ext>
          </a:extLst>
        </xdr:cNvPr>
        <xdr:cNvCxnSpPr/>
      </xdr:nvCxnSpPr>
      <xdr:spPr>
        <a:xfrm>
          <a:off x="1790700" y="603504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1" name="楕円 80">
          <a:extLst>
            <a:ext uri="{FF2B5EF4-FFF2-40B4-BE49-F238E27FC236}">
              <a16:creationId xmlns:a16="http://schemas.microsoft.com/office/drawing/2014/main" id="{08CFBD14-C069-4FD4-AEFA-A4F82E792B74}"/>
            </a:ext>
          </a:extLst>
        </xdr:cNvPr>
        <xdr:cNvSpPr/>
      </xdr:nvSpPr>
      <xdr:spPr>
        <a:xfrm>
          <a:off x="965200" y="5930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114300</xdr:rowOff>
    </xdr:from>
    <xdr:to>
      <xdr:col>10</xdr:col>
      <xdr:colOff>114300</xdr:colOff>
      <xdr:row>35</xdr:row>
      <xdr:rowOff>167640</xdr:rowOff>
    </xdr:to>
    <xdr:cxnSp macro="">
      <xdr:nvCxnSpPr>
        <xdr:cNvPr id="82" name="直線コネクタ 81">
          <a:extLst>
            <a:ext uri="{FF2B5EF4-FFF2-40B4-BE49-F238E27FC236}">
              <a16:creationId xmlns:a16="http://schemas.microsoft.com/office/drawing/2014/main" id="{152E08E3-CCF5-4573-ACB1-A99EE8585DDA}"/>
            </a:ext>
          </a:extLst>
        </xdr:cNvPr>
        <xdr:cNvCxnSpPr/>
      </xdr:nvCxnSpPr>
      <xdr:spPr>
        <a:xfrm>
          <a:off x="1008380" y="598170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6B3D8A29-D71E-460E-BB1E-5843019CD205}"/>
            </a:ext>
          </a:extLst>
        </xdr:cNvPr>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AA2A3407-CF86-40EB-83F4-0AF0ED49A6E2}"/>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6638D3FF-B050-45EC-97D6-CEE797F50549}"/>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592E6ED0-7C16-46D2-83D3-12F8E9165DA1}"/>
            </a:ext>
          </a:extLst>
        </xdr:cNvPr>
        <xdr:cNvSpPr txBox="1"/>
      </xdr:nvSpPr>
      <xdr:spPr>
        <a:xfrm>
          <a:off x="8363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id="{80A6163B-B544-4CBA-B1FC-40DA34E108A0}"/>
            </a:ext>
          </a:extLst>
        </xdr:cNvPr>
        <xdr:cNvSpPr txBox="1"/>
      </xdr:nvSpPr>
      <xdr:spPr>
        <a:xfrm>
          <a:off x="317056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8" name="n_2mainValue【道路】&#10;有形固定資産減価償却率">
          <a:extLst>
            <a:ext uri="{FF2B5EF4-FFF2-40B4-BE49-F238E27FC236}">
              <a16:creationId xmlns:a16="http://schemas.microsoft.com/office/drawing/2014/main" id="{0482E7BE-6DA6-4508-8FFB-3A7F0B56F09B}"/>
            </a:ext>
          </a:extLst>
        </xdr:cNvPr>
        <xdr:cNvSpPr txBox="1"/>
      </xdr:nvSpPr>
      <xdr:spPr>
        <a:xfrm>
          <a:off x="238570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9" name="n_3mainValue【道路】&#10;有形固定資産減価償却率">
          <a:extLst>
            <a:ext uri="{FF2B5EF4-FFF2-40B4-BE49-F238E27FC236}">
              <a16:creationId xmlns:a16="http://schemas.microsoft.com/office/drawing/2014/main" id="{705C824B-25F9-4398-BEB3-6634A71E7A84}"/>
            </a:ext>
          </a:extLst>
        </xdr:cNvPr>
        <xdr:cNvSpPr txBox="1"/>
      </xdr:nvSpPr>
      <xdr:spPr>
        <a:xfrm>
          <a:off x="161100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90" name="n_4mainValue【道路】&#10;有形固定資産減価償却率">
          <a:extLst>
            <a:ext uri="{FF2B5EF4-FFF2-40B4-BE49-F238E27FC236}">
              <a16:creationId xmlns:a16="http://schemas.microsoft.com/office/drawing/2014/main" id="{A4221937-2B88-4379-B10A-A0D41DC65B49}"/>
            </a:ext>
          </a:extLst>
        </xdr:cNvPr>
        <xdr:cNvSpPr txBox="1"/>
      </xdr:nvSpPr>
      <xdr:spPr>
        <a:xfrm>
          <a:off x="83630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07D247A-C499-4346-91BF-758D8A4F852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D31C097-6296-4054-A172-8AFEBB8ED66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6C6EB5F-0288-4593-B83E-EF15A5D8238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E5B8F2B-DF32-4D8A-87AE-B0CDB697E33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ED8C09-2E9D-4E95-BA5E-137E41A9980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15F6847-3733-4FD4-81AC-9E0C26FD4B3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455B357-28DC-4476-AEBE-8A236D25C5B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54EB992-4848-47C7-827B-AEDA3B4810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A037486-A82D-46A6-98F0-E5426FFFC82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A1B280F-DBED-4E4F-89C8-F39F996C33E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2C8B1A4-6FF3-4CEF-AAFE-7B903404868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A98318E-E56C-4FF8-B4DB-40FCD62F11C5}"/>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FE2DE96-E4E5-4373-8C9E-489D787DEE38}"/>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9E78BAD-1C2B-40B8-9A29-0E4F89356BA8}"/>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9BB6AB0-55E3-496F-B0E6-3BBADB01355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51AA060-EBB4-454E-B8FC-7E9368843CA3}"/>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B9593D1-E041-4C7F-A399-E76F1A10805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D02A977-6A5A-49F4-8471-63D1DF2A4EC2}"/>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20630DF-92BC-4EC3-AF0B-79375EFEBECB}"/>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74C34DD8-584D-4048-BB82-063F14B7D8FE}"/>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EBBD379-B47B-466A-BB51-E8E8DBBBB052}"/>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FA534AFC-DD0C-4D29-BAC3-BA86A456EA76}"/>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F0D5207-DA0C-4BEF-9128-31B3BFCED9F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36D55B63-3894-44CA-9310-02EE502DA81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A3AD64A-3418-435F-B6D8-18DEBA11C90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D16993E5-1D20-4AE6-A136-D93EBDD526CD}"/>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600A0996-BF05-4B50-8A7B-D6064C076AC0}"/>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D1DA773B-28B1-4837-B29C-7F359C337FF1}"/>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13436122-B750-4B6A-84A0-55DF693AFE58}"/>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EF7D82F7-3492-41F7-BFF2-378A1218B27C}"/>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E9EE9A05-5F07-4FF3-B61B-EF54DDF10B6E}"/>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65734040-7779-4B9C-8A85-CFA68F72EDF5}"/>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AE786B60-3BC3-45A1-BFF6-57DEF3C7822B}"/>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8C826B83-80C4-4CCA-8500-BD5A544BFECC}"/>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31CAE989-7AAE-4A76-94AA-5434290E6BD0}"/>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646B8679-990E-4439-A28A-B1FA0B60DF9F}"/>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A25AEC-CBF4-46D3-91A9-087752A1CA7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12AF3E-1500-431B-A620-66C010CD0B6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783B2A-CBEA-4ABE-98E6-C0C0742F90A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DADC148-5E5B-4E30-8B66-B1FEB1F0B2E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7100D9B-B94B-41DE-9E64-B909FD06014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8484</xdr:rowOff>
    </xdr:from>
    <xdr:to>
      <xdr:col>55</xdr:col>
      <xdr:colOff>50800</xdr:colOff>
      <xdr:row>41</xdr:row>
      <xdr:rowOff>110084</xdr:rowOff>
    </xdr:to>
    <xdr:sp macro="" textlink="">
      <xdr:nvSpPr>
        <xdr:cNvPr id="132" name="楕円 131">
          <a:extLst>
            <a:ext uri="{FF2B5EF4-FFF2-40B4-BE49-F238E27FC236}">
              <a16:creationId xmlns:a16="http://schemas.microsoft.com/office/drawing/2014/main" id="{21A140E2-3E1E-4E35-8482-E74C63F0DDA1}"/>
            </a:ext>
          </a:extLst>
        </xdr:cNvPr>
        <xdr:cNvSpPr/>
      </xdr:nvSpPr>
      <xdr:spPr>
        <a:xfrm>
          <a:off x="9192260" y="6881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158361</xdr:rowOff>
    </xdr:from>
    <xdr:ext cx="534377" cy="259045"/>
    <xdr:sp macro="" textlink="">
      <xdr:nvSpPr>
        <xdr:cNvPr id="133" name="【道路】&#10;一人当たり延長該当値テキスト">
          <a:extLst>
            <a:ext uri="{FF2B5EF4-FFF2-40B4-BE49-F238E27FC236}">
              <a16:creationId xmlns:a16="http://schemas.microsoft.com/office/drawing/2014/main" id="{1EF0EC21-C8A3-4DCD-93A0-BA1E00F21779}"/>
            </a:ext>
          </a:extLst>
        </xdr:cNvPr>
        <xdr:cNvSpPr txBox="1"/>
      </xdr:nvSpPr>
      <xdr:spPr>
        <a:xfrm>
          <a:off x="9258300" y="686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10595</xdr:rowOff>
    </xdr:from>
    <xdr:to>
      <xdr:col>50</xdr:col>
      <xdr:colOff>165100</xdr:colOff>
      <xdr:row>41</xdr:row>
      <xdr:rowOff>112195</xdr:rowOff>
    </xdr:to>
    <xdr:sp macro="" textlink="">
      <xdr:nvSpPr>
        <xdr:cNvPr id="134" name="楕円 133">
          <a:extLst>
            <a:ext uri="{FF2B5EF4-FFF2-40B4-BE49-F238E27FC236}">
              <a16:creationId xmlns:a16="http://schemas.microsoft.com/office/drawing/2014/main" id="{96926D4E-200F-4519-8929-74813947CAFC}"/>
            </a:ext>
          </a:extLst>
        </xdr:cNvPr>
        <xdr:cNvSpPr/>
      </xdr:nvSpPr>
      <xdr:spPr>
        <a:xfrm>
          <a:off x="8445500" y="68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59284</xdr:rowOff>
    </xdr:from>
    <xdr:to>
      <xdr:col>55</xdr:col>
      <xdr:colOff>0</xdr:colOff>
      <xdr:row>41</xdr:row>
      <xdr:rowOff>61395</xdr:rowOff>
    </xdr:to>
    <xdr:cxnSp macro="">
      <xdr:nvCxnSpPr>
        <xdr:cNvPr id="135" name="直線コネクタ 134">
          <a:extLst>
            <a:ext uri="{FF2B5EF4-FFF2-40B4-BE49-F238E27FC236}">
              <a16:creationId xmlns:a16="http://schemas.microsoft.com/office/drawing/2014/main" id="{B13CAE9F-5649-4264-A962-5B984071E173}"/>
            </a:ext>
          </a:extLst>
        </xdr:cNvPr>
        <xdr:cNvCxnSpPr/>
      </xdr:nvCxnSpPr>
      <xdr:spPr>
        <a:xfrm flipV="1">
          <a:off x="8496300" y="6932524"/>
          <a:ext cx="7239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13229</xdr:rowOff>
    </xdr:from>
    <xdr:to>
      <xdr:col>46</xdr:col>
      <xdr:colOff>38100</xdr:colOff>
      <xdr:row>41</xdr:row>
      <xdr:rowOff>114829</xdr:rowOff>
    </xdr:to>
    <xdr:sp macro="" textlink="">
      <xdr:nvSpPr>
        <xdr:cNvPr id="136" name="楕円 135">
          <a:extLst>
            <a:ext uri="{FF2B5EF4-FFF2-40B4-BE49-F238E27FC236}">
              <a16:creationId xmlns:a16="http://schemas.microsoft.com/office/drawing/2014/main" id="{BF687317-82DD-4F94-A37F-980057604848}"/>
            </a:ext>
          </a:extLst>
        </xdr:cNvPr>
        <xdr:cNvSpPr/>
      </xdr:nvSpPr>
      <xdr:spPr>
        <a:xfrm>
          <a:off x="7670800" y="6886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61395</xdr:rowOff>
    </xdr:from>
    <xdr:to>
      <xdr:col>50</xdr:col>
      <xdr:colOff>114300</xdr:colOff>
      <xdr:row>41</xdr:row>
      <xdr:rowOff>64029</xdr:rowOff>
    </xdr:to>
    <xdr:cxnSp macro="">
      <xdr:nvCxnSpPr>
        <xdr:cNvPr id="137" name="直線コネクタ 136">
          <a:extLst>
            <a:ext uri="{FF2B5EF4-FFF2-40B4-BE49-F238E27FC236}">
              <a16:creationId xmlns:a16="http://schemas.microsoft.com/office/drawing/2014/main" id="{8820EA22-9320-40CE-A373-A1C9383E5EAE}"/>
            </a:ext>
          </a:extLst>
        </xdr:cNvPr>
        <xdr:cNvCxnSpPr/>
      </xdr:nvCxnSpPr>
      <xdr:spPr>
        <a:xfrm flipV="1">
          <a:off x="7713980" y="6934635"/>
          <a:ext cx="78232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16745</xdr:rowOff>
    </xdr:from>
    <xdr:to>
      <xdr:col>41</xdr:col>
      <xdr:colOff>101600</xdr:colOff>
      <xdr:row>41</xdr:row>
      <xdr:rowOff>118345</xdr:rowOff>
    </xdr:to>
    <xdr:sp macro="" textlink="">
      <xdr:nvSpPr>
        <xdr:cNvPr id="138" name="楕円 137">
          <a:extLst>
            <a:ext uri="{FF2B5EF4-FFF2-40B4-BE49-F238E27FC236}">
              <a16:creationId xmlns:a16="http://schemas.microsoft.com/office/drawing/2014/main" id="{4B8EF5B9-BB9D-4A1F-954A-FD1FCCD4D038}"/>
            </a:ext>
          </a:extLst>
        </xdr:cNvPr>
        <xdr:cNvSpPr/>
      </xdr:nvSpPr>
      <xdr:spPr>
        <a:xfrm>
          <a:off x="6873240" y="68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64029</xdr:rowOff>
    </xdr:from>
    <xdr:to>
      <xdr:col>45</xdr:col>
      <xdr:colOff>177800</xdr:colOff>
      <xdr:row>41</xdr:row>
      <xdr:rowOff>67545</xdr:rowOff>
    </xdr:to>
    <xdr:cxnSp macro="">
      <xdr:nvCxnSpPr>
        <xdr:cNvPr id="139" name="直線コネクタ 138">
          <a:extLst>
            <a:ext uri="{FF2B5EF4-FFF2-40B4-BE49-F238E27FC236}">
              <a16:creationId xmlns:a16="http://schemas.microsoft.com/office/drawing/2014/main" id="{0D9975B3-1CD9-4BB5-B5CD-60CA55ED5353}"/>
            </a:ext>
          </a:extLst>
        </xdr:cNvPr>
        <xdr:cNvCxnSpPr/>
      </xdr:nvCxnSpPr>
      <xdr:spPr>
        <a:xfrm flipV="1">
          <a:off x="6924040" y="6937269"/>
          <a:ext cx="78994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19043</xdr:rowOff>
    </xdr:from>
    <xdr:to>
      <xdr:col>36</xdr:col>
      <xdr:colOff>165100</xdr:colOff>
      <xdr:row>41</xdr:row>
      <xdr:rowOff>120643</xdr:rowOff>
    </xdr:to>
    <xdr:sp macro="" textlink="">
      <xdr:nvSpPr>
        <xdr:cNvPr id="140" name="楕円 139">
          <a:extLst>
            <a:ext uri="{FF2B5EF4-FFF2-40B4-BE49-F238E27FC236}">
              <a16:creationId xmlns:a16="http://schemas.microsoft.com/office/drawing/2014/main" id="{8338AAF6-A58B-490B-B1B8-81850F555693}"/>
            </a:ext>
          </a:extLst>
        </xdr:cNvPr>
        <xdr:cNvSpPr/>
      </xdr:nvSpPr>
      <xdr:spPr>
        <a:xfrm>
          <a:off x="6098540" y="68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67545</xdr:rowOff>
    </xdr:from>
    <xdr:to>
      <xdr:col>41</xdr:col>
      <xdr:colOff>50800</xdr:colOff>
      <xdr:row>41</xdr:row>
      <xdr:rowOff>69843</xdr:rowOff>
    </xdr:to>
    <xdr:cxnSp macro="">
      <xdr:nvCxnSpPr>
        <xdr:cNvPr id="141" name="直線コネクタ 140">
          <a:extLst>
            <a:ext uri="{FF2B5EF4-FFF2-40B4-BE49-F238E27FC236}">
              <a16:creationId xmlns:a16="http://schemas.microsoft.com/office/drawing/2014/main" id="{76F3129A-60D5-4333-8911-9308221FAE74}"/>
            </a:ext>
          </a:extLst>
        </xdr:cNvPr>
        <xdr:cNvCxnSpPr/>
      </xdr:nvCxnSpPr>
      <xdr:spPr>
        <a:xfrm flipV="1">
          <a:off x="6149340" y="6940785"/>
          <a:ext cx="7747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369CF569-A75C-4A94-9D9C-6C17CDA3579E}"/>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a:extLst>
            <a:ext uri="{FF2B5EF4-FFF2-40B4-BE49-F238E27FC236}">
              <a16:creationId xmlns:a16="http://schemas.microsoft.com/office/drawing/2014/main" id="{4F0F4996-E554-4A23-8D1D-B396CD1F82B6}"/>
            </a:ext>
          </a:extLst>
        </xdr:cNvPr>
        <xdr:cNvSpPr txBox="1"/>
      </xdr:nvSpPr>
      <xdr:spPr>
        <a:xfrm>
          <a:off x="7477271" y="69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a:extLst>
            <a:ext uri="{FF2B5EF4-FFF2-40B4-BE49-F238E27FC236}">
              <a16:creationId xmlns:a16="http://schemas.microsoft.com/office/drawing/2014/main" id="{F117EF14-2C85-4380-8A73-8887147343BC}"/>
            </a:ext>
          </a:extLst>
        </xdr:cNvPr>
        <xdr:cNvSpPr txBox="1"/>
      </xdr:nvSpPr>
      <xdr:spPr>
        <a:xfrm>
          <a:off x="6702571" y="69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A40B2EBE-04CF-4A9B-80D5-0283404D9606}"/>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103322</xdr:rowOff>
    </xdr:from>
    <xdr:ext cx="534377" cy="259045"/>
    <xdr:sp macro="" textlink="">
      <xdr:nvSpPr>
        <xdr:cNvPr id="146" name="n_1mainValue【道路】&#10;一人当たり延長">
          <a:extLst>
            <a:ext uri="{FF2B5EF4-FFF2-40B4-BE49-F238E27FC236}">
              <a16:creationId xmlns:a16="http://schemas.microsoft.com/office/drawing/2014/main" id="{DFDD6A45-040F-4E26-B39B-DAA5D022F41C}"/>
            </a:ext>
          </a:extLst>
        </xdr:cNvPr>
        <xdr:cNvSpPr txBox="1"/>
      </xdr:nvSpPr>
      <xdr:spPr>
        <a:xfrm>
          <a:off x="8239271" y="697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131356</xdr:rowOff>
    </xdr:from>
    <xdr:ext cx="534377" cy="259045"/>
    <xdr:sp macro="" textlink="">
      <xdr:nvSpPr>
        <xdr:cNvPr id="147" name="n_2mainValue【道路】&#10;一人当たり延長">
          <a:extLst>
            <a:ext uri="{FF2B5EF4-FFF2-40B4-BE49-F238E27FC236}">
              <a16:creationId xmlns:a16="http://schemas.microsoft.com/office/drawing/2014/main" id="{666250E1-3A78-476E-B162-B8F3A6D4DE7F}"/>
            </a:ext>
          </a:extLst>
        </xdr:cNvPr>
        <xdr:cNvSpPr txBox="1"/>
      </xdr:nvSpPr>
      <xdr:spPr>
        <a:xfrm>
          <a:off x="7477271" y="666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134872</xdr:rowOff>
    </xdr:from>
    <xdr:ext cx="534377" cy="259045"/>
    <xdr:sp macro="" textlink="">
      <xdr:nvSpPr>
        <xdr:cNvPr id="148" name="n_3mainValue【道路】&#10;一人当たり延長">
          <a:extLst>
            <a:ext uri="{FF2B5EF4-FFF2-40B4-BE49-F238E27FC236}">
              <a16:creationId xmlns:a16="http://schemas.microsoft.com/office/drawing/2014/main" id="{1010961B-72CB-43B7-8BA5-90DC47A80A18}"/>
            </a:ext>
          </a:extLst>
        </xdr:cNvPr>
        <xdr:cNvSpPr txBox="1"/>
      </xdr:nvSpPr>
      <xdr:spPr>
        <a:xfrm>
          <a:off x="6702571" y="66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111770</xdr:rowOff>
    </xdr:from>
    <xdr:ext cx="534377" cy="259045"/>
    <xdr:sp macro="" textlink="">
      <xdr:nvSpPr>
        <xdr:cNvPr id="149" name="n_4mainValue【道路】&#10;一人当たり延長">
          <a:extLst>
            <a:ext uri="{FF2B5EF4-FFF2-40B4-BE49-F238E27FC236}">
              <a16:creationId xmlns:a16="http://schemas.microsoft.com/office/drawing/2014/main" id="{7A2E9585-22DE-4C7F-96CE-AF5EE8EC26D8}"/>
            </a:ext>
          </a:extLst>
        </xdr:cNvPr>
        <xdr:cNvSpPr txBox="1"/>
      </xdr:nvSpPr>
      <xdr:spPr>
        <a:xfrm>
          <a:off x="5905011" y="69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AE6D23C-0A3F-4424-8DF8-0E39B3D62BC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46CC5A8-B521-4DD7-B184-D5EA1A49B75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AFC7B21-3A9C-4573-B8A3-0A3E8B3DEC3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08B14E1-9D96-4344-99AF-4BAC8C46EBB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C47406AA-2854-4FE6-980C-4A21087D75A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6C7377F-F101-4CBC-8244-3D25D5F0D04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4B10457-DFE9-4A7C-AAF4-813E61445D4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F6E515D-9B5E-4140-9B46-DE26DF99842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9E8514C-4B19-4903-86AF-855490A927A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A31CD5F-7A48-475E-9FDF-0CBEBB0CF56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A5EB39C-8EEC-4C57-96BB-E77F860154E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DA42B680-2C0F-4B38-AABC-42D5AE0C39E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2935AF7D-680F-4D69-9732-D51F94030B08}"/>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74782B6F-23DA-4055-A08A-5B091250192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20DFAC6B-2F23-4116-8BB4-FFB20525B1D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79F37506-536F-4862-AC3D-A99C75BD73B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A4A09A9-B455-4C0C-865A-A7042F01922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8D642C8-FBCF-4A35-A8E0-3735E99E516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B0083C48-DA33-41ED-BC5C-909AD87719B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3E86AFD0-75E2-4DC2-89EC-6FF79A2132F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B36917E5-8598-4761-802A-5C72E4BAFF0E}"/>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AE2C2D1-46EC-435B-85D9-535BFEAC1FA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A92980B-7329-4C84-BA7F-76137E39A74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6C48AFF3-9BB6-4217-A12F-D2A440F1BDF8}"/>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F9C6060-11E4-4A8F-957B-183A47659891}"/>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C2FC5D79-F141-41F3-BB01-79C46DEF194E}"/>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5049D2F3-46BA-4EC5-9145-9DB30BBF03C0}"/>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0A2E197A-E8F1-49AE-9FD6-B412CD656114}"/>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E836E53-7D63-48CB-B7D8-0AF1930FD473}"/>
            </a:ext>
          </a:extLst>
        </xdr:cNvPr>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57CA43F-EFA3-4B11-B30C-6E9B7828E731}"/>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E0C93064-1F9E-427C-9649-8D43FB392FC0}"/>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52F815D9-941A-49E6-8A46-F54B104EFF5E}"/>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D2B65503-7A93-4666-97ED-366EB26C5B8D}"/>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7053DEAA-9DA0-4214-B0B6-326481C2022D}"/>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4EAAED-BFC2-4E8F-AB5C-05A6A7C1A48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8D4BCA9-C567-49FE-AED7-3078DBF4BD3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E4CF49-912B-4C6A-80C4-3D111CCF2F3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ECB4CA-EE2B-4E47-BB63-33102B88A55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C1341D-3465-4870-9E6A-BD46934D39C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116840</xdr:rowOff>
    </xdr:from>
    <xdr:to>
      <xdr:col>24</xdr:col>
      <xdr:colOff>114300</xdr:colOff>
      <xdr:row>65</xdr:row>
      <xdr:rowOff>46990</xdr:rowOff>
    </xdr:to>
    <xdr:sp macro="" textlink="">
      <xdr:nvSpPr>
        <xdr:cNvPr id="189" name="楕円 188">
          <a:extLst>
            <a:ext uri="{FF2B5EF4-FFF2-40B4-BE49-F238E27FC236}">
              <a16:creationId xmlns:a16="http://schemas.microsoft.com/office/drawing/2014/main" id="{AD74426D-329B-4A0D-9DDB-B5F42A9757B2}"/>
            </a:ext>
          </a:extLst>
        </xdr:cNvPr>
        <xdr:cNvSpPr/>
      </xdr:nvSpPr>
      <xdr:spPr>
        <a:xfrm>
          <a:off x="4036060" y="10845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64</xdr:row>
      <xdr:rowOff>31767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0204C43-49FF-42AF-97F1-C1E5FD13144D}"/>
            </a:ext>
          </a:extLst>
        </xdr:cNvPr>
        <xdr:cNvSpPr txBox="1"/>
      </xdr:nvSpPr>
      <xdr:spPr>
        <a:xfrm>
          <a:off x="4124960" y="1076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88265</xdr:rowOff>
    </xdr:from>
    <xdr:to>
      <xdr:col>20</xdr:col>
      <xdr:colOff>38100</xdr:colOff>
      <xdr:row>65</xdr:row>
      <xdr:rowOff>18415</xdr:rowOff>
    </xdr:to>
    <xdr:sp macro="" textlink="">
      <xdr:nvSpPr>
        <xdr:cNvPr id="191" name="楕円 190">
          <a:extLst>
            <a:ext uri="{FF2B5EF4-FFF2-40B4-BE49-F238E27FC236}">
              <a16:creationId xmlns:a16="http://schemas.microsoft.com/office/drawing/2014/main" id="{E60493E8-CC94-4F1F-B393-8C0A3EABC7D6}"/>
            </a:ext>
          </a:extLst>
        </xdr:cNvPr>
        <xdr:cNvSpPr/>
      </xdr:nvSpPr>
      <xdr:spPr>
        <a:xfrm>
          <a:off x="3312160" y="10817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139065</xdr:rowOff>
    </xdr:from>
    <xdr:to>
      <xdr:col>24</xdr:col>
      <xdr:colOff>63500</xdr:colOff>
      <xdr:row>64</xdr:row>
      <xdr:rowOff>167640</xdr:rowOff>
    </xdr:to>
    <xdr:cxnSp macro="">
      <xdr:nvCxnSpPr>
        <xdr:cNvPr id="192" name="直線コネクタ 191">
          <a:extLst>
            <a:ext uri="{FF2B5EF4-FFF2-40B4-BE49-F238E27FC236}">
              <a16:creationId xmlns:a16="http://schemas.microsoft.com/office/drawing/2014/main" id="{C1CE4800-685D-4840-AD54-AD796AD8FF47}"/>
            </a:ext>
          </a:extLst>
        </xdr:cNvPr>
        <xdr:cNvCxnSpPr/>
      </xdr:nvCxnSpPr>
      <xdr:spPr>
        <a:xfrm>
          <a:off x="3355340" y="1086802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63500</xdr:rowOff>
    </xdr:from>
    <xdr:to>
      <xdr:col>15</xdr:col>
      <xdr:colOff>101600</xdr:colOff>
      <xdr:row>64</xdr:row>
      <xdr:rowOff>165100</xdr:rowOff>
    </xdr:to>
    <xdr:sp macro="" textlink="">
      <xdr:nvSpPr>
        <xdr:cNvPr id="193" name="楕円 192">
          <a:extLst>
            <a:ext uri="{FF2B5EF4-FFF2-40B4-BE49-F238E27FC236}">
              <a16:creationId xmlns:a16="http://schemas.microsoft.com/office/drawing/2014/main" id="{9FA8FD9A-40FD-44B4-A96B-8BB70706056F}"/>
            </a:ext>
          </a:extLst>
        </xdr:cNvPr>
        <xdr:cNvSpPr/>
      </xdr:nvSpPr>
      <xdr:spPr>
        <a:xfrm>
          <a:off x="25146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114300</xdr:rowOff>
    </xdr:from>
    <xdr:to>
      <xdr:col>19</xdr:col>
      <xdr:colOff>177800</xdr:colOff>
      <xdr:row>64</xdr:row>
      <xdr:rowOff>139065</xdr:rowOff>
    </xdr:to>
    <xdr:cxnSp macro="">
      <xdr:nvCxnSpPr>
        <xdr:cNvPr id="194" name="直線コネクタ 193">
          <a:extLst>
            <a:ext uri="{FF2B5EF4-FFF2-40B4-BE49-F238E27FC236}">
              <a16:creationId xmlns:a16="http://schemas.microsoft.com/office/drawing/2014/main" id="{E5570089-9890-4D11-9E1D-7B3DD5A802D4}"/>
            </a:ext>
          </a:extLst>
        </xdr:cNvPr>
        <xdr:cNvCxnSpPr/>
      </xdr:nvCxnSpPr>
      <xdr:spPr>
        <a:xfrm>
          <a:off x="2565400" y="1084326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40640</xdr:rowOff>
    </xdr:from>
    <xdr:to>
      <xdr:col>10</xdr:col>
      <xdr:colOff>165100</xdr:colOff>
      <xdr:row>64</xdr:row>
      <xdr:rowOff>142240</xdr:rowOff>
    </xdr:to>
    <xdr:sp macro="" textlink="">
      <xdr:nvSpPr>
        <xdr:cNvPr id="195" name="楕円 194">
          <a:extLst>
            <a:ext uri="{FF2B5EF4-FFF2-40B4-BE49-F238E27FC236}">
              <a16:creationId xmlns:a16="http://schemas.microsoft.com/office/drawing/2014/main" id="{5F4E18F3-8648-46B1-8798-3B0F810CF2CF}"/>
            </a:ext>
          </a:extLst>
        </xdr:cNvPr>
        <xdr:cNvSpPr/>
      </xdr:nvSpPr>
      <xdr:spPr>
        <a:xfrm>
          <a:off x="17399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91440</xdr:rowOff>
    </xdr:from>
    <xdr:to>
      <xdr:col>15</xdr:col>
      <xdr:colOff>50800</xdr:colOff>
      <xdr:row>64</xdr:row>
      <xdr:rowOff>114300</xdr:rowOff>
    </xdr:to>
    <xdr:cxnSp macro="">
      <xdr:nvCxnSpPr>
        <xdr:cNvPr id="196" name="直線コネクタ 195">
          <a:extLst>
            <a:ext uri="{FF2B5EF4-FFF2-40B4-BE49-F238E27FC236}">
              <a16:creationId xmlns:a16="http://schemas.microsoft.com/office/drawing/2014/main" id="{B7429305-ED2C-4E2B-A05A-BB4F8A8C88B0}"/>
            </a:ext>
          </a:extLst>
        </xdr:cNvPr>
        <xdr:cNvCxnSpPr/>
      </xdr:nvCxnSpPr>
      <xdr:spPr>
        <a:xfrm>
          <a:off x="1790700" y="1082040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12065</xdr:rowOff>
    </xdr:from>
    <xdr:to>
      <xdr:col>6</xdr:col>
      <xdr:colOff>38100</xdr:colOff>
      <xdr:row>64</xdr:row>
      <xdr:rowOff>113665</xdr:rowOff>
    </xdr:to>
    <xdr:sp macro="" textlink="">
      <xdr:nvSpPr>
        <xdr:cNvPr id="197" name="楕円 196">
          <a:extLst>
            <a:ext uri="{FF2B5EF4-FFF2-40B4-BE49-F238E27FC236}">
              <a16:creationId xmlns:a16="http://schemas.microsoft.com/office/drawing/2014/main" id="{90771F32-0A93-4A97-A9FE-7CD463978A58}"/>
            </a:ext>
          </a:extLst>
        </xdr:cNvPr>
        <xdr:cNvSpPr/>
      </xdr:nvSpPr>
      <xdr:spPr>
        <a:xfrm>
          <a:off x="965200" y="107410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62865</xdr:rowOff>
    </xdr:from>
    <xdr:to>
      <xdr:col>10</xdr:col>
      <xdr:colOff>114300</xdr:colOff>
      <xdr:row>64</xdr:row>
      <xdr:rowOff>91440</xdr:rowOff>
    </xdr:to>
    <xdr:cxnSp macro="">
      <xdr:nvCxnSpPr>
        <xdr:cNvPr id="198" name="直線コネクタ 197">
          <a:extLst>
            <a:ext uri="{FF2B5EF4-FFF2-40B4-BE49-F238E27FC236}">
              <a16:creationId xmlns:a16="http://schemas.microsoft.com/office/drawing/2014/main" id="{0324776E-F986-4892-9F5F-F51635AEAA87}"/>
            </a:ext>
          </a:extLst>
        </xdr:cNvPr>
        <xdr:cNvCxnSpPr/>
      </xdr:nvCxnSpPr>
      <xdr:spPr>
        <a:xfrm>
          <a:off x="1008380" y="1079182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02CF51D-BC71-4912-ADFE-709CEDB2884D}"/>
            </a:ext>
          </a:extLst>
        </xdr:cNvPr>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E2AEA04-0593-435D-8A4A-DB170BC1E853}"/>
            </a:ext>
          </a:extLst>
        </xdr:cNvPr>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872F7D5-2013-4B95-89E5-F318F058DA3F}"/>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112DE52-861C-4A99-83A5-3F040B1ED53D}"/>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65</xdr:row>
      <xdr:rowOff>9542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F5C1084-F9A8-4468-80EE-116B96055DB2}"/>
            </a:ext>
          </a:extLst>
        </xdr:cNvPr>
        <xdr:cNvSpPr txBox="1"/>
      </xdr:nvSpPr>
      <xdr:spPr>
        <a:xfrm>
          <a:off x="317056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156227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03B83AE-680F-453B-96E2-08F775C7E850}"/>
            </a:ext>
          </a:extLst>
        </xdr:cNvPr>
        <xdr:cNvSpPr txBox="1"/>
      </xdr:nvSpPr>
      <xdr:spPr>
        <a:xfrm>
          <a:off x="238570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133367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E3FADA4-713C-401E-87CC-F22DE92B83D6}"/>
            </a:ext>
          </a:extLst>
        </xdr:cNvPr>
        <xdr:cNvSpPr txBox="1"/>
      </xdr:nvSpPr>
      <xdr:spPr>
        <a:xfrm>
          <a:off x="161100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104792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42CF70E-AE60-43F2-99FC-002D52B4C9BA}"/>
            </a:ext>
          </a:extLst>
        </xdr:cNvPr>
        <xdr:cNvSpPr txBox="1"/>
      </xdr:nvSpPr>
      <xdr:spPr>
        <a:xfrm>
          <a:off x="83630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7DB0FEB-110B-4492-A364-5EEACF29FD3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1DEE22F-2FE6-45B7-83D3-43985E84891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2FEA938-EDD5-406E-9943-BD7CFEB5DB0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CC1DA1D-B6EA-4575-ACF3-A059ACFA717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B134603-21BB-4B99-9EFC-D926AAF250F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649140C-CA69-4AAB-8F6E-ADE54354B84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F077956-E95B-4C31-A863-B0238891CDE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1CBC1A1-DCD2-47C6-B0B4-03CBD928EA7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3586374-A9D2-4462-9926-FCB8F4CE284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E8570A7-9C5C-4E9B-B537-45239D46DA3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9DBD30D-7DC8-49DB-8959-34519734D9D6}"/>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179D6047-9FF2-442A-A62F-5E09DF2EB4A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E673710E-4793-4D48-B5C8-04ECD95942A3}"/>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65269866-11EB-4765-9574-A1AF27FDEFC1}"/>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9144985A-487B-4B66-ABB4-9AFE25F35BA1}"/>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DA153FFB-98B9-4BE7-B2F3-422AC3C94E3E}"/>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845116F8-A913-43B3-932E-D41C9A37D032}"/>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8C5BEA99-043C-4429-B1A0-73B90F455441}"/>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49A7897-74FC-45A7-9535-78E36293B98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CB21ACE3-B8AE-430B-B900-17BA28899905}"/>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F44DF09-8D55-4B64-8DCE-AB110C08CE5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69AF2B03-6851-4F0E-AB6F-7DB97B9CB9D5}"/>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704F8AA-B240-4AC4-A577-FD1522BCD987}"/>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F95B3695-F8FB-4F9D-A2A9-3E697B3942AC}"/>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20AAC196-6FC9-4365-AD5A-3355A100BA2D}"/>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2A83A353-610E-4A26-9C77-B86459C038CA}"/>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5F56722-EA2A-4B8C-9B8C-19F767A2DDC7}"/>
            </a:ext>
          </a:extLst>
        </xdr:cNvPr>
        <xdr:cNvSpPr txBox="1"/>
      </xdr:nvSpPr>
      <xdr:spPr>
        <a:xfrm>
          <a:off x="9258300" y="10226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29304280-70CC-4F35-B7E4-EAA846A998BB}"/>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987F2900-0D76-4C90-9AA3-B7FCF02BCE1A}"/>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68C68CE3-1B79-47A8-8254-2D21D6BC6A84}"/>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D267350F-5CD2-402D-B3D5-688F84470DFB}"/>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8CA17FF0-D6DB-4AA1-9625-BC906E5C1B3A}"/>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6C04162-7C03-4109-B53F-2C91DC9BB4E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6E244E6-4134-465E-B697-FB443C46EDE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9E8E47-5F8D-41EC-8D37-226F81B8E0E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D06795-8FD1-406A-ADBF-F673C31DDCB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A0160D-B076-4599-ABCD-D1470873EB2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10746</xdr:rowOff>
    </xdr:from>
    <xdr:to>
      <xdr:col>55</xdr:col>
      <xdr:colOff>50800</xdr:colOff>
      <xdr:row>61</xdr:row>
      <xdr:rowOff>112346</xdr:rowOff>
    </xdr:to>
    <xdr:sp macro="" textlink="">
      <xdr:nvSpPr>
        <xdr:cNvPr id="244" name="楕円 243">
          <a:extLst>
            <a:ext uri="{FF2B5EF4-FFF2-40B4-BE49-F238E27FC236}">
              <a16:creationId xmlns:a16="http://schemas.microsoft.com/office/drawing/2014/main" id="{24B93A6A-F6E4-4A53-BEE2-DA1E663622FE}"/>
            </a:ext>
          </a:extLst>
        </xdr:cNvPr>
        <xdr:cNvSpPr/>
      </xdr:nvSpPr>
      <xdr:spPr>
        <a:xfrm>
          <a:off x="9192260" y="10236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33623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2DA3155-6C00-4704-BCBC-CC618907C558}"/>
            </a:ext>
          </a:extLst>
        </xdr:cNvPr>
        <xdr:cNvSpPr txBox="1"/>
      </xdr:nvSpPr>
      <xdr:spPr>
        <a:xfrm>
          <a:off x="9258300" y="1009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16042</xdr:rowOff>
    </xdr:from>
    <xdr:to>
      <xdr:col>50</xdr:col>
      <xdr:colOff>165100</xdr:colOff>
      <xdr:row>61</xdr:row>
      <xdr:rowOff>117642</xdr:rowOff>
    </xdr:to>
    <xdr:sp macro="" textlink="">
      <xdr:nvSpPr>
        <xdr:cNvPr id="246" name="楕円 245">
          <a:extLst>
            <a:ext uri="{FF2B5EF4-FFF2-40B4-BE49-F238E27FC236}">
              <a16:creationId xmlns:a16="http://schemas.microsoft.com/office/drawing/2014/main" id="{3A479F0C-A24E-4691-A88C-3690EE9FC548}"/>
            </a:ext>
          </a:extLst>
        </xdr:cNvPr>
        <xdr:cNvSpPr/>
      </xdr:nvSpPr>
      <xdr:spPr>
        <a:xfrm>
          <a:off x="8445500" y="102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61546</xdr:rowOff>
    </xdr:from>
    <xdr:to>
      <xdr:col>55</xdr:col>
      <xdr:colOff>0</xdr:colOff>
      <xdr:row>61</xdr:row>
      <xdr:rowOff>66842</xdr:rowOff>
    </xdr:to>
    <xdr:cxnSp macro="">
      <xdr:nvCxnSpPr>
        <xdr:cNvPr id="247" name="直線コネクタ 246">
          <a:extLst>
            <a:ext uri="{FF2B5EF4-FFF2-40B4-BE49-F238E27FC236}">
              <a16:creationId xmlns:a16="http://schemas.microsoft.com/office/drawing/2014/main" id="{141F1B1C-80DA-4356-BFDD-42359A00F8EE}"/>
            </a:ext>
          </a:extLst>
        </xdr:cNvPr>
        <xdr:cNvCxnSpPr/>
      </xdr:nvCxnSpPr>
      <xdr:spPr>
        <a:xfrm flipV="1">
          <a:off x="8496300" y="10287586"/>
          <a:ext cx="7239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22985</xdr:rowOff>
    </xdr:from>
    <xdr:to>
      <xdr:col>46</xdr:col>
      <xdr:colOff>38100</xdr:colOff>
      <xdr:row>61</xdr:row>
      <xdr:rowOff>124585</xdr:rowOff>
    </xdr:to>
    <xdr:sp macro="" textlink="">
      <xdr:nvSpPr>
        <xdr:cNvPr id="248" name="楕円 247">
          <a:extLst>
            <a:ext uri="{FF2B5EF4-FFF2-40B4-BE49-F238E27FC236}">
              <a16:creationId xmlns:a16="http://schemas.microsoft.com/office/drawing/2014/main" id="{DB412BCD-2DF2-4450-A396-1BD13FE593E1}"/>
            </a:ext>
          </a:extLst>
        </xdr:cNvPr>
        <xdr:cNvSpPr/>
      </xdr:nvSpPr>
      <xdr:spPr>
        <a:xfrm>
          <a:off x="7670800" y="102490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66842</xdr:rowOff>
    </xdr:from>
    <xdr:to>
      <xdr:col>50</xdr:col>
      <xdr:colOff>114300</xdr:colOff>
      <xdr:row>61</xdr:row>
      <xdr:rowOff>73785</xdr:rowOff>
    </xdr:to>
    <xdr:cxnSp macro="">
      <xdr:nvCxnSpPr>
        <xdr:cNvPr id="249" name="直線コネクタ 248">
          <a:extLst>
            <a:ext uri="{FF2B5EF4-FFF2-40B4-BE49-F238E27FC236}">
              <a16:creationId xmlns:a16="http://schemas.microsoft.com/office/drawing/2014/main" id="{D056CE6A-9C75-4A89-8756-03825C459222}"/>
            </a:ext>
          </a:extLst>
        </xdr:cNvPr>
        <xdr:cNvCxnSpPr/>
      </xdr:nvCxnSpPr>
      <xdr:spPr>
        <a:xfrm flipV="1">
          <a:off x="7713980" y="10292882"/>
          <a:ext cx="78232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31789</xdr:rowOff>
    </xdr:from>
    <xdr:to>
      <xdr:col>41</xdr:col>
      <xdr:colOff>101600</xdr:colOff>
      <xdr:row>61</xdr:row>
      <xdr:rowOff>133389</xdr:rowOff>
    </xdr:to>
    <xdr:sp macro="" textlink="">
      <xdr:nvSpPr>
        <xdr:cNvPr id="250" name="楕円 249">
          <a:extLst>
            <a:ext uri="{FF2B5EF4-FFF2-40B4-BE49-F238E27FC236}">
              <a16:creationId xmlns:a16="http://schemas.microsoft.com/office/drawing/2014/main" id="{7F218099-6285-45A6-8B76-9413DD71A3DA}"/>
            </a:ext>
          </a:extLst>
        </xdr:cNvPr>
        <xdr:cNvSpPr/>
      </xdr:nvSpPr>
      <xdr:spPr>
        <a:xfrm>
          <a:off x="6873240" y="102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73785</xdr:rowOff>
    </xdr:from>
    <xdr:to>
      <xdr:col>45</xdr:col>
      <xdr:colOff>177800</xdr:colOff>
      <xdr:row>61</xdr:row>
      <xdr:rowOff>82589</xdr:rowOff>
    </xdr:to>
    <xdr:cxnSp macro="">
      <xdr:nvCxnSpPr>
        <xdr:cNvPr id="251" name="直線コネクタ 250">
          <a:extLst>
            <a:ext uri="{FF2B5EF4-FFF2-40B4-BE49-F238E27FC236}">
              <a16:creationId xmlns:a16="http://schemas.microsoft.com/office/drawing/2014/main" id="{82DD6773-E0EC-486A-B31E-7A47D2ED42B3}"/>
            </a:ext>
          </a:extLst>
        </xdr:cNvPr>
        <xdr:cNvCxnSpPr/>
      </xdr:nvCxnSpPr>
      <xdr:spPr>
        <a:xfrm flipV="1">
          <a:off x="6924040" y="10299825"/>
          <a:ext cx="78994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36616</xdr:rowOff>
    </xdr:from>
    <xdr:to>
      <xdr:col>36</xdr:col>
      <xdr:colOff>165100</xdr:colOff>
      <xdr:row>61</xdr:row>
      <xdr:rowOff>138216</xdr:rowOff>
    </xdr:to>
    <xdr:sp macro="" textlink="">
      <xdr:nvSpPr>
        <xdr:cNvPr id="252" name="楕円 251">
          <a:extLst>
            <a:ext uri="{FF2B5EF4-FFF2-40B4-BE49-F238E27FC236}">
              <a16:creationId xmlns:a16="http://schemas.microsoft.com/office/drawing/2014/main" id="{40C18C49-6670-4D89-91C5-9DBEE98679B6}"/>
            </a:ext>
          </a:extLst>
        </xdr:cNvPr>
        <xdr:cNvSpPr/>
      </xdr:nvSpPr>
      <xdr:spPr>
        <a:xfrm>
          <a:off x="6098540" y="102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82589</xdr:rowOff>
    </xdr:from>
    <xdr:to>
      <xdr:col>41</xdr:col>
      <xdr:colOff>50800</xdr:colOff>
      <xdr:row>61</xdr:row>
      <xdr:rowOff>87416</xdr:rowOff>
    </xdr:to>
    <xdr:cxnSp macro="">
      <xdr:nvCxnSpPr>
        <xdr:cNvPr id="253" name="直線コネクタ 252">
          <a:extLst>
            <a:ext uri="{FF2B5EF4-FFF2-40B4-BE49-F238E27FC236}">
              <a16:creationId xmlns:a16="http://schemas.microsoft.com/office/drawing/2014/main" id="{DD3E3C1B-7AD8-486C-9F1C-AA150A009476}"/>
            </a:ext>
          </a:extLst>
        </xdr:cNvPr>
        <xdr:cNvCxnSpPr/>
      </xdr:nvCxnSpPr>
      <xdr:spPr>
        <a:xfrm flipV="1">
          <a:off x="6149340" y="10308629"/>
          <a:ext cx="7747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CB593C6-117D-42CE-83A0-7C7628381A48}"/>
            </a:ext>
          </a:extLst>
        </xdr:cNvPr>
        <xdr:cNvSpPr txBox="1"/>
      </xdr:nvSpPr>
      <xdr:spPr>
        <a:xfrm>
          <a:off x="8214575" y="103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55A511D-E65D-4496-B316-005767A9B388}"/>
            </a:ext>
          </a:extLst>
        </xdr:cNvPr>
        <xdr:cNvSpPr txBox="1"/>
      </xdr:nvSpPr>
      <xdr:spPr>
        <a:xfrm>
          <a:off x="7444955" y="1035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C96D005-5668-4883-9BCC-86D36C30BF45}"/>
            </a:ext>
          </a:extLst>
        </xdr:cNvPr>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D80A96D-BDB5-4BBE-87E0-EDBAF8E301F8}"/>
            </a:ext>
          </a:extLst>
        </xdr:cNvPr>
        <xdr:cNvSpPr txBox="1"/>
      </xdr:nvSpPr>
      <xdr:spPr>
        <a:xfrm>
          <a:off x="587269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134169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E779B11-61F0-4B0A-90FF-31D9D18CC266}"/>
            </a:ext>
          </a:extLst>
        </xdr:cNvPr>
        <xdr:cNvSpPr txBox="1"/>
      </xdr:nvSpPr>
      <xdr:spPr>
        <a:xfrm>
          <a:off x="8214575" y="100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141112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FB4A783-42C2-46D7-A3CC-7BEA0B5D6FDA}"/>
            </a:ext>
          </a:extLst>
        </xdr:cNvPr>
        <xdr:cNvSpPr txBox="1"/>
      </xdr:nvSpPr>
      <xdr:spPr>
        <a:xfrm>
          <a:off x="7444955" y="1003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149916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D3163C38-B309-4073-AAA1-0FE990DC3099}"/>
            </a:ext>
          </a:extLst>
        </xdr:cNvPr>
        <xdr:cNvSpPr txBox="1"/>
      </xdr:nvSpPr>
      <xdr:spPr>
        <a:xfrm>
          <a:off x="6670255" y="1004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154743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F1F07D4-4D66-4337-BE3A-55671639DEC3}"/>
            </a:ext>
          </a:extLst>
        </xdr:cNvPr>
        <xdr:cNvSpPr txBox="1"/>
      </xdr:nvSpPr>
      <xdr:spPr>
        <a:xfrm>
          <a:off x="5872695" y="1004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099CDCA-FB5F-4BF7-BACB-BDE1AB5E7C4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D50348F-55EB-4B0B-A29B-C7D7613D239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EB2F0BA-0CBD-45D7-8F2E-566A6400453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0A41DA9-4CD3-4279-9573-CB4FBED010D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FAFA0E4-744E-44CB-8521-D93CCF4889A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17EDAD5-B193-4804-A185-59A71C09932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8DE38AF-6E62-4907-81D1-356D995CDE7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1AE15E1-2C72-4C93-AF07-99378E290FC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6721CB8-9D72-41F3-AF74-6E549A40888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B567E50-5DD5-45EC-87CE-6A68CBBCE24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9C5C1FD-0A90-42E4-A893-3975E88C6E5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44B9216B-C198-40DF-8CFA-1D197E6F115D}"/>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E9E1841-1E6D-4013-8F1D-210FD8E8041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490DDB0A-9103-4D04-B6C9-97F2D7088546}"/>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ED84DB6-F2C7-404C-8067-C9E08B0CD053}"/>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3DC22F2-CECD-4605-A236-7F55B2B1C57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B60177D-2C2B-4AC8-B023-311EA7C9242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40727B32-B155-4A8A-9121-5475AB384535}"/>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D9A1792-1194-4B0B-9733-BEDC0FF140B1}"/>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C93D873-1495-4FC2-9237-7F2B4F241DC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B04B7B7-64EA-4FC7-8B2A-F11D1F0F97DA}"/>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6825663E-1577-4F77-9961-8F6738A7404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215D1BD-7D60-4C99-BD1E-60C3CB1A885D}"/>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5067B5DE-87BA-4DA9-80C9-ED0E0E5A7E11}"/>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D99EC81F-2A33-4383-BE9A-BED46AC5991D}"/>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D22B1367-33DF-4CF0-91C2-BACA3F2E4B46}"/>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FC151B20-CA34-4259-BCBA-BDB15E4C250C}"/>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2F734CD5-DFC0-45FE-840F-5BF177616CB9}"/>
            </a:ext>
          </a:extLst>
        </xdr:cNvPr>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122904D3-58D3-452A-BCB8-058E5D5E7421}"/>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9404BCDB-92D5-4FE9-87EB-232F5618BEAC}"/>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4C85402-6B1D-47AD-A8EB-0FB5F93D52DE}"/>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5609F1FE-9720-49C6-BD50-FE75AC2BEC57}"/>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954A88AB-3AB5-40D9-AD35-E3BC96454E73}"/>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C9F806E-820C-4492-BB63-E731F413AA1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376F78D-5862-4D09-9937-A98AD56BA10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CE10FB9-881E-4924-B203-52510DF4E7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9C6EC8F-3AFA-4D28-9CA0-FBF847D4959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E477D7E-B3BE-4476-9F17-0ACA83FDC75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110744</xdr:rowOff>
    </xdr:from>
    <xdr:to>
      <xdr:col>24</xdr:col>
      <xdr:colOff>114300</xdr:colOff>
      <xdr:row>82</xdr:row>
      <xdr:rowOff>40894</xdr:rowOff>
    </xdr:to>
    <xdr:sp macro="" textlink="">
      <xdr:nvSpPr>
        <xdr:cNvPr id="300" name="楕円 299">
          <a:extLst>
            <a:ext uri="{FF2B5EF4-FFF2-40B4-BE49-F238E27FC236}">
              <a16:creationId xmlns:a16="http://schemas.microsoft.com/office/drawing/2014/main" id="{18BEA2DD-1932-4BE9-8CE9-A2629982FBE1}"/>
            </a:ext>
          </a:extLst>
        </xdr:cNvPr>
        <xdr:cNvSpPr/>
      </xdr:nvSpPr>
      <xdr:spPr>
        <a:xfrm>
          <a:off x="4036060" y="13689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133621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9E21870-0847-420C-9023-3FEE86A7F99B}"/>
            </a:ext>
          </a:extLst>
        </xdr:cNvPr>
        <xdr:cNvSpPr txBox="1"/>
      </xdr:nvSpPr>
      <xdr:spPr>
        <a:xfrm>
          <a:off x="4124960"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81026</xdr:rowOff>
    </xdr:from>
    <xdr:to>
      <xdr:col>20</xdr:col>
      <xdr:colOff>38100</xdr:colOff>
      <xdr:row>82</xdr:row>
      <xdr:rowOff>11176</xdr:rowOff>
    </xdr:to>
    <xdr:sp macro="" textlink="">
      <xdr:nvSpPr>
        <xdr:cNvPr id="302" name="楕円 301">
          <a:extLst>
            <a:ext uri="{FF2B5EF4-FFF2-40B4-BE49-F238E27FC236}">
              <a16:creationId xmlns:a16="http://schemas.microsoft.com/office/drawing/2014/main" id="{6B5E8502-6D72-4AD4-BE73-C3B8FCCF69D4}"/>
            </a:ext>
          </a:extLst>
        </xdr:cNvPr>
        <xdr:cNvSpPr/>
      </xdr:nvSpPr>
      <xdr:spPr>
        <a:xfrm>
          <a:off x="3312160" y="13659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131826</xdr:rowOff>
    </xdr:from>
    <xdr:to>
      <xdr:col>24</xdr:col>
      <xdr:colOff>63500</xdr:colOff>
      <xdr:row>81</xdr:row>
      <xdr:rowOff>161544</xdr:rowOff>
    </xdr:to>
    <xdr:cxnSp macro="">
      <xdr:nvCxnSpPr>
        <xdr:cNvPr id="303" name="直線コネクタ 302">
          <a:extLst>
            <a:ext uri="{FF2B5EF4-FFF2-40B4-BE49-F238E27FC236}">
              <a16:creationId xmlns:a16="http://schemas.microsoft.com/office/drawing/2014/main" id="{D1B218CF-208F-4DEB-B008-8B2A49D3AAA7}"/>
            </a:ext>
          </a:extLst>
        </xdr:cNvPr>
        <xdr:cNvCxnSpPr/>
      </xdr:nvCxnSpPr>
      <xdr:spPr>
        <a:xfrm>
          <a:off x="3355340" y="13710666"/>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58165</xdr:rowOff>
    </xdr:from>
    <xdr:to>
      <xdr:col>15</xdr:col>
      <xdr:colOff>101600</xdr:colOff>
      <xdr:row>81</xdr:row>
      <xdr:rowOff>159765</xdr:rowOff>
    </xdr:to>
    <xdr:sp macro="" textlink="">
      <xdr:nvSpPr>
        <xdr:cNvPr id="304" name="楕円 303">
          <a:extLst>
            <a:ext uri="{FF2B5EF4-FFF2-40B4-BE49-F238E27FC236}">
              <a16:creationId xmlns:a16="http://schemas.microsoft.com/office/drawing/2014/main" id="{3567A305-936C-4B07-8663-78FF8343BD9E}"/>
            </a:ext>
          </a:extLst>
        </xdr:cNvPr>
        <xdr:cNvSpPr/>
      </xdr:nvSpPr>
      <xdr:spPr>
        <a:xfrm>
          <a:off x="2514600" y="1363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81</xdr:row>
      <xdr:rowOff>131826</xdr:rowOff>
    </xdr:to>
    <xdr:cxnSp macro="">
      <xdr:nvCxnSpPr>
        <xdr:cNvPr id="305" name="直線コネクタ 304">
          <a:extLst>
            <a:ext uri="{FF2B5EF4-FFF2-40B4-BE49-F238E27FC236}">
              <a16:creationId xmlns:a16="http://schemas.microsoft.com/office/drawing/2014/main" id="{F1125DE6-0A94-4485-9D55-265DEEA933AA}"/>
            </a:ext>
          </a:extLst>
        </xdr:cNvPr>
        <xdr:cNvCxnSpPr/>
      </xdr:nvCxnSpPr>
      <xdr:spPr>
        <a:xfrm>
          <a:off x="2565400" y="13687805"/>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39878</xdr:rowOff>
    </xdr:from>
    <xdr:to>
      <xdr:col>10</xdr:col>
      <xdr:colOff>165100</xdr:colOff>
      <xdr:row>81</xdr:row>
      <xdr:rowOff>141478</xdr:rowOff>
    </xdr:to>
    <xdr:sp macro="" textlink="">
      <xdr:nvSpPr>
        <xdr:cNvPr id="306" name="楕円 305">
          <a:extLst>
            <a:ext uri="{FF2B5EF4-FFF2-40B4-BE49-F238E27FC236}">
              <a16:creationId xmlns:a16="http://schemas.microsoft.com/office/drawing/2014/main" id="{58BCF000-323E-4342-9D82-E2F4815992F0}"/>
            </a:ext>
          </a:extLst>
        </xdr:cNvPr>
        <xdr:cNvSpPr/>
      </xdr:nvSpPr>
      <xdr:spPr>
        <a:xfrm>
          <a:off x="17399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90678</xdr:rowOff>
    </xdr:from>
    <xdr:to>
      <xdr:col>15</xdr:col>
      <xdr:colOff>50800</xdr:colOff>
      <xdr:row>81</xdr:row>
      <xdr:rowOff>108965</xdr:rowOff>
    </xdr:to>
    <xdr:cxnSp macro="">
      <xdr:nvCxnSpPr>
        <xdr:cNvPr id="307" name="直線コネクタ 306">
          <a:extLst>
            <a:ext uri="{FF2B5EF4-FFF2-40B4-BE49-F238E27FC236}">
              <a16:creationId xmlns:a16="http://schemas.microsoft.com/office/drawing/2014/main" id="{A505F578-C0FA-4558-A726-D75EDCA97BB9}"/>
            </a:ext>
          </a:extLst>
        </xdr:cNvPr>
        <xdr:cNvCxnSpPr/>
      </xdr:nvCxnSpPr>
      <xdr:spPr>
        <a:xfrm>
          <a:off x="1790700" y="13669518"/>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7874</xdr:rowOff>
    </xdr:from>
    <xdr:to>
      <xdr:col>6</xdr:col>
      <xdr:colOff>38100</xdr:colOff>
      <xdr:row>81</xdr:row>
      <xdr:rowOff>109474</xdr:rowOff>
    </xdr:to>
    <xdr:sp macro="" textlink="">
      <xdr:nvSpPr>
        <xdr:cNvPr id="308" name="楕円 307">
          <a:extLst>
            <a:ext uri="{FF2B5EF4-FFF2-40B4-BE49-F238E27FC236}">
              <a16:creationId xmlns:a16="http://schemas.microsoft.com/office/drawing/2014/main" id="{8C8EDEFA-4CB1-4421-A328-B0AF465EF661}"/>
            </a:ext>
          </a:extLst>
        </xdr:cNvPr>
        <xdr:cNvSpPr/>
      </xdr:nvSpPr>
      <xdr:spPr>
        <a:xfrm>
          <a:off x="965200" y="13586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58674</xdr:rowOff>
    </xdr:from>
    <xdr:to>
      <xdr:col>10</xdr:col>
      <xdr:colOff>114300</xdr:colOff>
      <xdr:row>81</xdr:row>
      <xdr:rowOff>90678</xdr:rowOff>
    </xdr:to>
    <xdr:cxnSp macro="">
      <xdr:nvCxnSpPr>
        <xdr:cNvPr id="309" name="直線コネクタ 308">
          <a:extLst>
            <a:ext uri="{FF2B5EF4-FFF2-40B4-BE49-F238E27FC236}">
              <a16:creationId xmlns:a16="http://schemas.microsoft.com/office/drawing/2014/main" id="{A92FB828-D703-43D5-A8BD-30962D2FC9C7}"/>
            </a:ext>
          </a:extLst>
        </xdr:cNvPr>
        <xdr:cNvCxnSpPr/>
      </xdr:nvCxnSpPr>
      <xdr:spPr>
        <a:xfrm>
          <a:off x="1008380" y="13637514"/>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4D1E10A8-0F00-4EF2-9C52-6738CE18FAAF}"/>
            </a:ext>
          </a:extLst>
        </xdr:cNvPr>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100FEBFA-93CC-4A66-9307-6050785537F1}"/>
            </a:ext>
          </a:extLst>
        </xdr:cNvPr>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A1E91B75-439A-48CD-8673-B31EECDF6205}"/>
            </a:ext>
          </a:extLst>
        </xdr:cNvPr>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9AF71CED-29C3-49F4-962D-9C4775E2A4FA}"/>
            </a:ext>
          </a:extLst>
        </xdr:cNvPr>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27703</xdr:rowOff>
    </xdr:from>
    <xdr:ext cx="405111" cy="259045"/>
    <xdr:sp macro="" textlink="">
      <xdr:nvSpPr>
        <xdr:cNvPr id="314" name="n_1mainValue【公営住宅】&#10;有形固定資産減価償却率">
          <a:extLst>
            <a:ext uri="{FF2B5EF4-FFF2-40B4-BE49-F238E27FC236}">
              <a16:creationId xmlns:a16="http://schemas.microsoft.com/office/drawing/2014/main" id="{97799C0E-44BD-4EFA-A835-1DD0680E0198}"/>
            </a:ext>
          </a:extLst>
        </xdr:cNvPr>
        <xdr:cNvSpPr txBox="1"/>
      </xdr:nvSpPr>
      <xdr:spPr>
        <a:xfrm>
          <a:off x="3170564" y="1343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4842</xdr:rowOff>
    </xdr:from>
    <xdr:ext cx="405111" cy="259045"/>
    <xdr:sp macro="" textlink="">
      <xdr:nvSpPr>
        <xdr:cNvPr id="315" name="n_2mainValue【公営住宅】&#10;有形固定資産減価償却率">
          <a:extLst>
            <a:ext uri="{FF2B5EF4-FFF2-40B4-BE49-F238E27FC236}">
              <a16:creationId xmlns:a16="http://schemas.microsoft.com/office/drawing/2014/main" id="{DDB74E2D-6B99-4DFD-9A41-ADE288A3A4F4}"/>
            </a:ext>
          </a:extLst>
        </xdr:cNvPr>
        <xdr:cNvSpPr txBox="1"/>
      </xdr:nvSpPr>
      <xdr:spPr>
        <a:xfrm>
          <a:off x="2385704" y="134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158005</xdr:rowOff>
    </xdr:from>
    <xdr:ext cx="405111" cy="259045"/>
    <xdr:sp macro="" textlink="">
      <xdr:nvSpPr>
        <xdr:cNvPr id="316" name="n_3mainValue【公営住宅】&#10;有形固定資産減価償却率">
          <a:extLst>
            <a:ext uri="{FF2B5EF4-FFF2-40B4-BE49-F238E27FC236}">
              <a16:creationId xmlns:a16="http://schemas.microsoft.com/office/drawing/2014/main" id="{CD80388D-5A25-4DE3-ABE4-094B75AF8C05}"/>
            </a:ext>
          </a:extLst>
        </xdr:cNvPr>
        <xdr:cNvSpPr txBox="1"/>
      </xdr:nvSpPr>
      <xdr:spPr>
        <a:xfrm>
          <a:off x="1611004" y="1340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17" name="n_4mainValue【公営住宅】&#10;有形固定資産減価償却率">
          <a:extLst>
            <a:ext uri="{FF2B5EF4-FFF2-40B4-BE49-F238E27FC236}">
              <a16:creationId xmlns:a16="http://schemas.microsoft.com/office/drawing/2014/main" id="{6A0A64B3-1C06-4EC0-A16C-5E2E762539C0}"/>
            </a:ext>
          </a:extLst>
        </xdr:cNvPr>
        <xdr:cNvSpPr txBox="1"/>
      </xdr:nvSpPr>
      <xdr:spPr>
        <a:xfrm>
          <a:off x="836304" y="133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EFAE218-F3C0-4128-9B01-68C574CA0B9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EB018B63-73E0-4E7D-A370-82BA93901C6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2236927-C5B0-4F6C-93F0-888B5A01411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0DF8439-BB33-4613-B612-A3DC7563127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58B8DD8-9B21-4A1C-9D5D-D09F1C22E14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73496EE-C9C1-4CFE-B9F5-13467D84D7B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5394BC9-D7AA-490B-9CE6-117E880C2F9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427D36A2-3D8D-4B88-88FF-5FD92F0BD62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E0AE15F-8298-4F26-A602-1F5542973B6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2DC257E-43BB-4C1B-A50D-8679B1E8ADC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A02C15E6-8CCB-47DB-A6EA-4E9056F14592}"/>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CD662818-8D65-4F2A-8018-A6F9AE5B39E1}"/>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9A2B69FF-917E-4FBD-A841-B9CB4CA23A4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5DA94BDF-9702-47B7-82FC-5B581CEA65A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5EF10C81-9194-4635-8A69-72FDA3A37A9E}"/>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4C57B607-B846-4EA1-A2E0-A3EA12C30F25}"/>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1D2D7348-BD3B-46CD-8466-DC9FBFDF44E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C5C13AF7-8544-4817-BD51-A8D338FC3EB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8A1412BF-73C9-4EA1-BD15-817AE391CF5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16F56CFB-132A-4DD5-8ABB-653CBDA6AA4E}"/>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31ED1016-86FF-4BFE-8405-2FEDBF5EBF1F}"/>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5F13136F-7077-48D2-AC18-3B62A995A43B}"/>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439F9BB7-87BD-4709-BD74-3A3A3D9AAC47}"/>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FC3CF4FC-4AB7-410A-96D6-B294DCE6BBBA}"/>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B22945C1-9AEA-4E29-A18E-BEA0617A1134}"/>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03645552-A1D0-477C-A17B-52A1490761DF}"/>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B4FE1BF-B65B-409E-8F13-95CA6CAB1E9D}"/>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C2B894D4-5C42-4F51-A824-BA9A4D221DC4}"/>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956576E4-FDA5-47A0-A8BC-625E445C9D01}"/>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981FCA17-52D5-4491-9239-5A14C7832B73}"/>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370EB01-7EF8-43AB-ACD6-2B6C08E4B24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68146E9-81AB-4BBE-BE7D-97628D20DCE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D2101B8-BCC7-47C6-A279-7D128630C38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2B62364-CCA0-4454-BB5B-37E071CD57A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332167F-D13E-4434-8EA3-16ECD31B563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3" name="楕円 352">
          <a:extLst>
            <a:ext uri="{FF2B5EF4-FFF2-40B4-BE49-F238E27FC236}">
              <a16:creationId xmlns:a16="http://schemas.microsoft.com/office/drawing/2014/main" id="{A3B122CC-69F0-4437-84A3-C989D20E18A2}"/>
            </a:ext>
          </a:extLst>
        </xdr:cNvPr>
        <xdr:cNvSpPr/>
      </xdr:nvSpPr>
      <xdr:spPr>
        <a:xfrm>
          <a:off x="919226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54" name="【公営住宅】&#10;一人当たり面積該当値テキスト">
          <a:extLst>
            <a:ext uri="{FF2B5EF4-FFF2-40B4-BE49-F238E27FC236}">
              <a16:creationId xmlns:a16="http://schemas.microsoft.com/office/drawing/2014/main" id="{A14DD03A-1CAE-4981-9E24-7B12C117178D}"/>
            </a:ext>
          </a:extLst>
        </xdr:cNvPr>
        <xdr:cNvSpPr txBox="1"/>
      </xdr:nvSpPr>
      <xdr:spPr>
        <a:xfrm>
          <a:off x="9258300"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102743</xdr:rowOff>
    </xdr:from>
    <xdr:to>
      <xdr:col>50</xdr:col>
      <xdr:colOff>165100</xdr:colOff>
      <xdr:row>85</xdr:row>
      <xdr:rowOff>32893</xdr:rowOff>
    </xdr:to>
    <xdr:sp macro="" textlink="">
      <xdr:nvSpPr>
        <xdr:cNvPr id="355" name="楕円 354">
          <a:extLst>
            <a:ext uri="{FF2B5EF4-FFF2-40B4-BE49-F238E27FC236}">
              <a16:creationId xmlns:a16="http://schemas.microsoft.com/office/drawing/2014/main" id="{6B391256-4B6F-4EEF-ADA1-26E9013B1CB7}"/>
            </a:ext>
          </a:extLst>
        </xdr:cNvPr>
        <xdr:cNvSpPr/>
      </xdr:nvSpPr>
      <xdr:spPr>
        <a:xfrm>
          <a:off x="8445500" y="14184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153543</xdr:rowOff>
    </xdr:to>
    <xdr:cxnSp macro="">
      <xdr:nvCxnSpPr>
        <xdr:cNvPr id="356" name="直線コネクタ 355">
          <a:extLst>
            <a:ext uri="{FF2B5EF4-FFF2-40B4-BE49-F238E27FC236}">
              <a16:creationId xmlns:a16="http://schemas.microsoft.com/office/drawing/2014/main" id="{DAB3C34A-F9F4-40E2-BAED-4693B412C006}"/>
            </a:ext>
          </a:extLst>
        </xdr:cNvPr>
        <xdr:cNvCxnSpPr/>
      </xdr:nvCxnSpPr>
      <xdr:spPr>
        <a:xfrm flipV="1">
          <a:off x="8496300" y="14234160"/>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102172</xdr:rowOff>
    </xdr:from>
    <xdr:to>
      <xdr:col>46</xdr:col>
      <xdr:colOff>38100</xdr:colOff>
      <xdr:row>85</xdr:row>
      <xdr:rowOff>32322</xdr:rowOff>
    </xdr:to>
    <xdr:sp macro="" textlink="">
      <xdr:nvSpPr>
        <xdr:cNvPr id="357" name="楕円 356">
          <a:extLst>
            <a:ext uri="{FF2B5EF4-FFF2-40B4-BE49-F238E27FC236}">
              <a16:creationId xmlns:a16="http://schemas.microsoft.com/office/drawing/2014/main" id="{459C90E1-3A5C-4862-A5F4-EAF28A6E1352}"/>
            </a:ext>
          </a:extLst>
        </xdr:cNvPr>
        <xdr:cNvSpPr/>
      </xdr:nvSpPr>
      <xdr:spPr>
        <a:xfrm>
          <a:off x="7670800" y="14183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152972</xdr:rowOff>
    </xdr:from>
    <xdr:to>
      <xdr:col>50</xdr:col>
      <xdr:colOff>114300</xdr:colOff>
      <xdr:row>84</xdr:row>
      <xdr:rowOff>153543</xdr:rowOff>
    </xdr:to>
    <xdr:cxnSp macro="">
      <xdr:nvCxnSpPr>
        <xdr:cNvPr id="358" name="直線コネクタ 357">
          <a:extLst>
            <a:ext uri="{FF2B5EF4-FFF2-40B4-BE49-F238E27FC236}">
              <a16:creationId xmlns:a16="http://schemas.microsoft.com/office/drawing/2014/main" id="{C089CC63-E636-475E-92D9-59D53065227C}"/>
            </a:ext>
          </a:extLst>
        </xdr:cNvPr>
        <xdr:cNvCxnSpPr/>
      </xdr:nvCxnSpPr>
      <xdr:spPr>
        <a:xfrm>
          <a:off x="7713980" y="14234732"/>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100457</xdr:rowOff>
    </xdr:from>
    <xdr:to>
      <xdr:col>41</xdr:col>
      <xdr:colOff>101600</xdr:colOff>
      <xdr:row>85</xdr:row>
      <xdr:rowOff>30607</xdr:rowOff>
    </xdr:to>
    <xdr:sp macro="" textlink="">
      <xdr:nvSpPr>
        <xdr:cNvPr id="359" name="楕円 358">
          <a:extLst>
            <a:ext uri="{FF2B5EF4-FFF2-40B4-BE49-F238E27FC236}">
              <a16:creationId xmlns:a16="http://schemas.microsoft.com/office/drawing/2014/main" id="{94D3CFF3-A657-4F9E-A67D-8C7C46C40162}"/>
            </a:ext>
          </a:extLst>
        </xdr:cNvPr>
        <xdr:cNvSpPr/>
      </xdr:nvSpPr>
      <xdr:spPr>
        <a:xfrm>
          <a:off x="6873240" y="14182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151257</xdr:rowOff>
    </xdr:from>
    <xdr:to>
      <xdr:col>45</xdr:col>
      <xdr:colOff>177800</xdr:colOff>
      <xdr:row>84</xdr:row>
      <xdr:rowOff>152972</xdr:rowOff>
    </xdr:to>
    <xdr:cxnSp macro="">
      <xdr:nvCxnSpPr>
        <xdr:cNvPr id="360" name="直線コネクタ 359">
          <a:extLst>
            <a:ext uri="{FF2B5EF4-FFF2-40B4-BE49-F238E27FC236}">
              <a16:creationId xmlns:a16="http://schemas.microsoft.com/office/drawing/2014/main" id="{FA7994E8-A772-4867-89C2-2C062487212A}"/>
            </a:ext>
          </a:extLst>
        </xdr:cNvPr>
        <xdr:cNvCxnSpPr/>
      </xdr:nvCxnSpPr>
      <xdr:spPr>
        <a:xfrm>
          <a:off x="6924040" y="14233017"/>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102172</xdr:rowOff>
    </xdr:from>
    <xdr:to>
      <xdr:col>36</xdr:col>
      <xdr:colOff>165100</xdr:colOff>
      <xdr:row>85</xdr:row>
      <xdr:rowOff>32322</xdr:rowOff>
    </xdr:to>
    <xdr:sp macro="" textlink="">
      <xdr:nvSpPr>
        <xdr:cNvPr id="361" name="楕円 360">
          <a:extLst>
            <a:ext uri="{FF2B5EF4-FFF2-40B4-BE49-F238E27FC236}">
              <a16:creationId xmlns:a16="http://schemas.microsoft.com/office/drawing/2014/main" id="{8BFAFB7A-3F77-472F-AD28-00E235A1C347}"/>
            </a:ext>
          </a:extLst>
        </xdr:cNvPr>
        <xdr:cNvSpPr/>
      </xdr:nvSpPr>
      <xdr:spPr>
        <a:xfrm>
          <a:off x="6098540" y="14183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151257</xdr:rowOff>
    </xdr:from>
    <xdr:to>
      <xdr:col>41</xdr:col>
      <xdr:colOff>50800</xdr:colOff>
      <xdr:row>84</xdr:row>
      <xdr:rowOff>152972</xdr:rowOff>
    </xdr:to>
    <xdr:cxnSp macro="">
      <xdr:nvCxnSpPr>
        <xdr:cNvPr id="362" name="直線コネクタ 361">
          <a:extLst>
            <a:ext uri="{FF2B5EF4-FFF2-40B4-BE49-F238E27FC236}">
              <a16:creationId xmlns:a16="http://schemas.microsoft.com/office/drawing/2014/main" id="{E4088DF8-E480-4D06-8B42-3E18A39A1C22}"/>
            </a:ext>
          </a:extLst>
        </xdr:cNvPr>
        <xdr:cNvCxnSpPr/>
      </xdr:nvCxnSpPr>
      <xdr:spPr>
        <a:xfrm flipV="1">
          <a:off x="6149340" y="14233017"/>
          <a:ext cx="7747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E4EF8472-ACBF-49E4-BB34-FEA50F393177}"/>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A20CD841-6994-4B4E-B9C8-A7E831C61EEF}"/>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8D1C7651-E6D0-4A0E-B951-E6999D52C65F}"/>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025E7049-5061-4229-B1E5-21560E8B67B1}"/>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24020</xdr:rowOff>
    </xdr:from>
    <xdr:ext cx="469744" cy="259045"/>
    <xdr:sp macro="" textlink="">
      <xdr:nvSpPr>
        <xdr:cNvPr id="367" name="n_1mainValue【公営住宅】&#10;一人当たり面積">
          <a:extLst>
            <a:ext uri="{FF2B5EF4-FFF2-40B4-BE49-F238E27FC236}">
              <a16:creationId xmlns:a16="http://schemas.microsoft.com/office/drawing/2014/main" id="{CE56CA38-94A0-45D7-9354-19BA8A376461}"/>
            </a:ext>
          </a:extLst>
        </xdr:cNvPr>
        <xdr:cNvSpPr txBox="1"/>
      </xdr:nvSpPr>
      <xdr:spPr>
        <a:xfrm>
          <a:off x="8271587" y="1427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23449</xdr:rowOff>
    </xdr:from>
    <xdr:ext cx="469744" cy="259045"/>
    <xdr:sp macro="" textlink="">
      <xdr:nvSpPr>
        <xdr:cNvPr id="368" name="n_2mainValue【公営住宅】&#10;一人当たり面積">
          <a:extLst>
            <a:ext uri="{FF2B5EF4-FFF2-40B4-BE49-F238E27FC236}">
              <a16:creationId xmlns:a16="http://schemas.microsoft.com/office/drawing/2014/main" id="{1BD55D67-6494-4021-B803-9C274C962A35}"/>
            </a:ext>
          </a:extLst>
        </xdr:cNvPr>
        <xdr:cNvSpPr txBox="1"/>
      </xdr:nvSpPr>
      <xdr:spPr>
        <a:xfrm>
          <a:off x="7509587" y="1427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21734</xdr:rowOff>
    </xdr:from>
    <xdr:ext cx="469744" cy="259045"/>
    <xdr:sp macro="" textlink="">
      <xdr:nvSpPr>
        <xdr:cNvPr id="369" name="n_3mainValue【公営住宅】&#10;一人当たり面積">
          <a:extLst>
            <a:ext uri="{FF2B5EF4-FFF2-40B4-BE49-F238E27FC236}">
              <a16:creationId xmlns:a16="http://schemas.microsoft.com/office/drawing/2014/main" id="{07D2C648-36EB-4384-95D6-3B6DD6D8B2A5}"/>
            </a:ext>
          </a:extLst>
        </xdr:cNvPr>
        <xdr:cNvSpPr txBox="1"/>
      </xdr:nvSpPr>
      <xdr:spPr>
        <a:xfrm>
          <a:off x="6712027" y="1427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23449</xdr:rowOff>
    </xdr:from>
    <xdr:ext cx="469744" cy="259045"/>
    <xdr:sp macro="" textlink="">
      <xdr:nvSpPr>
        <xdr:cNvPr id="370" name="n_4mainValue【公営住宅】&#10;一人当たり面積">
          <a:extLst>
            <a:ext uri="{FF2B5EF4-FFF2-40B4-BE49-F238E27FC236}">
              <a16:creationId xmlns:a16="http://schemas.microsoft.com/office/drawing/2014/main" id="{1252C311-C83C-434D-9FD7-A97B4BD0032E}"/>
            </a:ext>
          </a:extLst>
        </xdr:cNvPr>
        <xdr:cNvSpPr txBox="1"/>
      </xdr:nvSpPr>
      <xdr:spPr>
        <a:xfrm>
          <a:off x="5937327" y="1427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52C2AD13-7955-4AA5-B47F-8C05BAC5F9D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AF88F3F-6071-4AF7-9525-C7CA0A44726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CBF4E0AA-2AB5-4171-B6F6-8AC82F8AD2A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1093404-4970-4A31-9D60-822B98847E5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52B4C701-0297-4C9B-9CD4-80ED06D4141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28143B75-4450-4FB2-A9C3-09E9A961056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426F7589-320A-49CC-BEAB-BB574B7CC92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32B6EC37-3816-4293-ABDA-B01CF1BF864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A12547AA-DF03-45E2-B683-F554469A0DE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F48A5083-48FC-4116-A065-253D39301D5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857FB3C0-66C0-404A-BE43-60B985DEB83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5A1642C3-5250-4C4B-BFDD-F9225E53C47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81D9AE43-853D-4459-A29E-C156F057074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538F99F3-AF65-488C-849C-FDF6903C7BB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1E1B4206-6DAD-4176-AA8D-E10374AF5A9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D1F17F3A-0CE3-40E9-9EF2-E0974DFCE7D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C1AEC8A0-BED9-4823-B773-6979A21266C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11B52022-04A1-45FD-B1A0-C1FE41097C0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95FEC4A9-AFE3-4C08-B0AD-E6DECC5ADB2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72392660-A6B7-4B33-A755-75D907C4632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31F7CD78-8EB1-44A0-B5D3-D186E3DE941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49695AE-8BA5-409B-856F-DB031E1FE04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B1809C60-7AF1-4873-8D5E-6AB71F54788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80E8323A-9540-4E4D-A384-0C56241044B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B31CDACA-32B8-4DA1-BFB3-5AA8B56D01D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58FC3A14-BC7F-463F-950A-F9FE8832B23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E680179-5E50-43F9-8397-0637B066C1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F4E14132-481C-4ED3-9877-9643A899C4C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569B1CB3-D9EC-4459-BD34-C07EC968BC1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0B4CD7FE-7330-4000-8A53-DAD6EBAB9E5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DFA9B9E4-732A-4F86-BD53-586FF839626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CEE21455-9054-478C-9EF6-AECC912E10A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AE500A97-0269-401A-BD01-6A4DCD92E92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9A911794-DAA4-42AC-8A8D-494474E856B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6DE7F00B-8B2E-4A7B-8983-CD4ACCF035A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53FF8AB1-E20C-4083-B4DF-B90BF64678F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AB3DAA78-2C7E-4BB7-B227-5CF92FD5A18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E1EB5AB2-942E-4201-A06C-99833D3CCEE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8CA9C4B5-FC19-4BB7-AAD3-137E964BB7F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2DBF8EC6-0478-4E5F-9E91-90BAE125E07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C5060092-8A14-4448-B36A-63A9203BA977}"/>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4E18CC6D-913C-4096-AA11-2857DB35BBAB}"/>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7180D090-731E-419D-9E2A-BD772207782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C169412F-CBDD-47C9-BE91-4E73D9AE6E87}"/>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D2609CC1-52B7-46DB-8DB0-2499B8276DF1}"/>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6F338E5D-A2BB-4FE6-8FD8-7311B4313527}"/>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0DDDDFB6-DE73-4737-B510-3E247D1DB400}"/>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41D96AA2-DA07-451E-B113-8E25D5E5B2CB}"/>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84EF406F-EDB4-43CB-9814-79F24195A9C5}"/>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86B609AE-D617-4E83-B7A9-712B2E80A221}"/>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71D40403-914C-4CB8-9372-9B6240E850D9}"/>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7805D2AB-DB25-4130-82CE-8A901A7FF93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B4A6C4B-9F46-41EC-AE7B-EDB2DB8644A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D01AD98-423C-45A3-8072-EB424523BE0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93A05A2-DFD9-471E-BE69-9B7CAA491FB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22A772D-5466-440A-8ED2-2EA7BACDE8D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137795</xdr:rowOff>
    </xdr:from>
    <xdr:to>
      <xdr:col>85</xdr:col>
      <xdr:colOff>177800</xdr:colOff>
      <xdr:row>41</xdr:row>
      <xdr:rowOff>67945</xdr:rowOff>
    </xdr:to>
    <xdr:sp macro="" textlink="">
      <xdr:nvSpPr>
        <xdr:cNvPr id="427" name="楕円 426">
          <a:extLst>
            <a:ext uri="{FF2B5EF4-FFF2-40B4-BE49-F238E27FC236}">
              <a16:creationId xmlns:a16="http://schemas.microsoft.com/office/drawing/2014/main" id="{936EC130-714A-46CC-93DA-E9C17FE5A4A1}"/>
            </a:ext>
          </a:extLst>
        </xdr:cNvPr>
        <xdr:cNvSpPr/>
      </xdr:nvSpPr>
      <xdr:spPr>
        <a:xfrm>
          <a:off x="14325600" y="6843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116222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164E52B-FEBD-48DB-BD40-9D3EE8A6F35D}"/>
            </a:ext>
          </a:extLst>
        </xdr:cNvPr>
        <xdr:cNvSpPr txBox="1"/>
      </xdr:nvSpPr>
      <xdr:spPr>
        <a:xfrm>
          <a:off x="14414500"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122555</xdr:rowOff>
    </xdr:from>
    <xdr:to>
      <xdr:col>81</xdr:col>
      <xdr:colOff>101600</xdr:colOff>
      <xdr:row>41</xdr:row>
      <xdr:rowOff>52705</xdr:rowOff>
    </xdr:to>
    <xdr:sp macro="" textlink="">
      <xdr:nvSpPr>
        <xdr:cNvPr id="429" name="楕円 428">
          <a:extLst>
            <a:ext uri="{FF2B5EF4-FFF2-40B4-BE49-F238E27FC236}">
              <a16:creationId xmlns:a16="http://schemas.microsoft.com/office/drawing/2014/main" id="{A1B252B6-4E05-4C15-AA62-568E718C13D1}"/>
            </a:ext>
          </a:extLst>
        </xdr:cNvPr>
        <xdr:cNvSpPr/>
      </xdr:nvSpPr>
      <xdr:spPr>
        <a:xfrm>
          <a:off x="13578840" y="6828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xdr:rowOff>
    </xdr:from>
    <xdr:to>
      <xdr:col>85</xdr:col>
      <xdr:colOff>127000</xdr:colOff>
      <xdr:row>41</xdr:row>
      <xdr:rowOff>17145</xdr:rowOff>
    </xdr:to>
    <xdr:cxnSp macro="">
      <xdr:nvCxnSpPr>
        <xdr:cNvPr id="430" name="直線コネクタ 429">
          <a:extLst>
            <a:ext uri="{FF2B5EF4-FFF2-40B4-BE49-F238E27FC236}">
              <a16:creationId xmlns:a16="http://schemas.microsoft.com/office/drawing/2014/main" id="{C79097FC-CCF5-4E99-A9F9-2EC79141FA81}"/>
            </a:ext>
          </a:extLst>
        </xdr:cNvPr>
        <xdr:cNvCxnSpPr/>
      </xdr:nvCxnSpPr>
      <xdr:spPr>
        <a:xfrm>
          <a:off x="13629640" y="6875145"/>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17780</xdr:rowOff>
    </xdr:from>
    <xdr:to>
      <xdr:col>76</xdr:col>
      <xdr:colOff>165100</xdr:colOff>
      <xdr:row>41</xdr:row>
      <xdr:rowOff>119380</xdr:rowOff>
    </xdr:to>
    <xdr:sp macro="" textlink="">
      <xdr:nvSpPr>
        <xdr:cNvPr id="431" name="楕円 430">
          <a:extLst>
            <a:ext uri="{FF2B5EF4-FFF2-40B4-BE49-F238E27FC236}">
              <a16:creationId xmlns:a16="http://schemas.microsoft.com/office/drawing/2014/main" id="{1E3B7910-F155-43FB-A241-8A879FBADA35}"/>
            </a:ext>
          </a:extLst>
        </xdr:cNvPr>
        <xdr:cNvSpPr/>
      </xdr:nvSpPr>
      <xdr:spPr>
        <a:xfrm>
          <a:off x="1280414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1905</xdr:rowOff>
    </xdr:from>
    <xdr:to>
      <xdr:col>81</xdr:col>
      <xdr:colOff>50800</xdr:colOff>
      <xdr:row>41</xdr:row>
      <xdr:rowOff>68580</xdr:rowOff>
    </xdr:to>
    <xdr:cxnSp macro="">
      <xdr:nvCxnSpPr>
        <xdr:cNvPr id="432" name="直線コネクタ 431">
          <a:extLst>
            <a:ext uri="{FF2B5EF4-FFF2-40B4-BE49-F238E27FC236}">
              <a16:creationId xmlns:a16="http://schemas.microsoft.com/office/drawing/2014/main" id="{33E2F4A3-CEB4-4206-8222-25BAF47F2C8A}"/>
            </a:ext>
          </a:extLst>
        </xdr:cNvPr>
        <xdr:cNvCxnSpPr/>
      </xdr:nvCxnSpPr>
      <xdr:spPr>
        <a:xfrm flipV="1">
          <a:off x="12854940" y="687514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69215</xdr:rowOff>
    </xdr:from>
    <xdr:to>
      <xdr:col>72</xdr:col>
      <xdr:colOff>38100</xdr:colOff>
      <xdr:row>41</xdr:row>
      <xdr:rowOff>170815</xdr:rowOff>
    </xdr:to>
    <xdr:sp macro="" textlink="">
      <xdr:nvSpPr>
        <xdr:cNvPr id="433" name="楕円 432">
          <a:extLst>
            <a:ext uri="{FF2B5EF4-FFF2-40B4-BE49-F238E27FC236}">
              <a16:creationId xmlns:a16="http://schemas.microsoft.com/office/drawing/2014/main" id="{3A34DE7B-963F-41B4-895E-4AA8B7C74FD4}"/>
            </a:ext>
          </a:extLst>
        </xdr:cNvPr>
        <xdr:cNvSpPr/>
      </xdr:nvSpPr>
      <xdr:spPr>
        <a:xfrm>
          <a:off x="12029440" y="6942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68580</xdr:rowOff>
    </xdr:from>
    <xdr:to>
      <xdr:col>76</xdr:col>
      <xdr:colOff>114300</xdr:colOff>
      <xdr:row>41</xdr:row>
      <xdr:rowOff>120015</xdr:rowOff>
    </xdr:to>
    <xdr:cxnSp macro="">
      <xdr:nvCxnSpPr>
        <xdr:cNvPr id="434" name="直線コネクタ 433">
          <a:extLst>
            <a:ext uri="{FF2B5EF4-FFF2-40B4-BE49-F238E27FC236}">
              <a16:creationId xmlns:a16="http://schemas.microsoft.com/office/drawing/2014/main" id="{775D7901-6B49-4533-B6A9-0BB395CB89AA}"/>
            </a:ext>
          </a:extLst>
        </xdr:cNvPr>
        <xdr:cNvCxnSpPr/>
      </xdr:nvCxnSpPr>
      <xdr:spPr>
        <a:xfrm flipV="1">
          <a:off x="12072620" y="694182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61595</xdr:rowOff>
    </xdr:from>
    <xdr:to>
      <xdr:col>67</xdr:col>
      <xdr:colOff>101600</xdr:colOff>
      <xdr:row>41</xdr:row>
      <xdr:rowOff>163195</xdr:rowOff>
    </xdr:to>
    <xdr:sp macro="" textlink="">
      <xdr:nvSpPr>
        <xdr:cNvPr id="435" name="楕円 434">
          <a:extLst>
            <a:ext uri="{FF2B5EF4-FFF2-40B4-BE49-F238E27FC236}">
              <a16:creationId xmlns:a16="http://schemas.microsoft.com/office/drawing/2014/main" id="{A6CD585B-5F56-409C-B3A4-5A4C627597E3}"/>
            </a:ext>
          </a:extLst>
        </xdr:cNvPr>
        <xdr:cNvSpPr/>
      </xdr:nvSpPr>
      <xdr:spPr>
        <a:xfrm>
          <a:off x="1123188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112395</xdr:rowOff>
    </xdr:from>
    <xdr:to>
      <xdr:col>71</xdr:col>
      <xdr:colOff>177800</xdr:colOff>
      <xdr:row>41</xdr:row>
      <xdr:rowOff>120015</xdr:rowOff>
    </xdr:to>
    <xdr:cxnSp macro="">
      <xdr:nvCxnSpPr>
        <xdr:cNvPr id="436" name="直線コネクタ 435">
          <a:extLst>
            <a:ext uri="{FF2B5EF4-FFF2-40B4-BE49-F238E27FC236}">
              <a16:creationId xmlns:a16="http://schemas.microsoft.com/office/drawing/2014/main" id="{4AEC96B1-EF14-4B57-A925-23A89F2F51F5}"/>
            </a:ext>
          </a:extLst>
        </xdr:cNvPr>
        <xdr:cNvCxnSpPr/>
      </xdr:nvCxnSpPr>
      <xdr:spPr>
        <a:xfrm>
          <a:off x="11282680" y="698563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585CE3D0-E443-4AA7-A8C2-4584D9528F31}"/>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A99A33B0-A0BD-4BA1-B15F-B3809D8AE815}"/>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1F9240E-0053-49FD-A945-456B5AA53ADA}"/>
            </a:ext>
          </a:extLst>
        </xdr:cNvPr>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AA23179A-2F6B-43D0-BF9A-020C427AB326}"/>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43832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EE8F16D-5AE2-45DF-8B91-7182BDD7C464}"/>
            </a:ext>
          </a:extLst>
        </xdr:cNvPr>
        <xdr:cNvSpPr txBox="1"/>
      </xdr:nvSpPr>
      <xdr:spPr>
        <a:xfrm>
          <a:off x="134372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110507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4878CC5B-459E-43F5-8B2A-6BAEDBA436B6}"/>
            </a:ext>
          </a:extLst>
        </xdr:cNvPr>
        <xdr:cNvSpPr txBox="1"/>
      </xdr:nvSpPr>
      <xdr:spPr>
        <a:xfrm>
          <a:off x="126752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161942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7CC6115F-EA8E-4880-8B79-A0E6E0E823E9}"/>
            </a:ext>
          </a:extLst>
        </xdr:cNvPr>
        <xdr:cNvSpPr txBox="1"/>
      </xdr:nvSpPr>
      <xdr:spPr>
        <a:xfrm>
          <a:off x="119005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154322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C234E88B-4C30-4C7A-A5CE-1E6A58784E95}"/>
            </a:ext>
          </a:extLst>
        </xdr:cNvPr>
        <xdr:cNvSpPr txBox="1"/>
      </xdr:nvSpPr>
      <xdr:spPr>
        <a:xfrm>
          <a:off x="1110298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AD4B136-E2E5-4572-87FC-6CBAA1A0F26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FDA5E14-C1CC-4B83-854D-247DDD9699F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BA86BD1-B85F-43AA-9E14-DF742DD1D1F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BE4A9242-1C75-4CBD-9B2F-931BBFA39DC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C341023C-632E-43D8-8240-E1A776E877A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D7EDA6F5-5ECE-484C-B05C-5AACE4AE342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894591DE-63F5-4EE9-A55B-AA0ACB35917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2D7A5A13-31C7-4698-9F10-AEE90CE62B8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DD6EBDD2-42E3-40EC-ACA8-5D3AD3011E4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D1759572-71C1-48C4-9F7A-CEE3D40E02B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37032C85-B716-45A9-8AEA-8199FC963A3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7AC24ABA-DA26-4631-963E-19B4B83C485D}"/>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BC4CCC4A-054F-4EF9-B861-AE178D3B1A3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E585AF13-AB44-4767-9F6D-AE546696522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9189478A-16AF-4165-885C-B740FD1CEF4F}"/>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400C703E-B913-43F5-B854-EA7010A316C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520658F3-C1D5-489F-9F0B-245F9C5FEC0E}"/>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3B87E629-949F-42BB-A122-1C6FC3D46CD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44821D9-6E05-4BBE-9459-539066AA404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14EFDE86-617E-4102-82EF-CE0EBFAA30E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6CE1B40D-3B83-4440-A450-4927960716B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17101CC1-04A4-4743-94E2-A3C9B2239DD4}"/>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D111B37E-BDBC-41A4-94B1-633D8F16DBAD}"/>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A681B39D-9A1A-487F-B58C-3FF52104C0FA}"/>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9EF2B49B-33D2-42B2-B44E-C8844BCFBE44}"/>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4CC9C36E-9AEB-4E9F-A2A8-554A4C3EA351}"/>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CBDFF924-2F2A-4B5A-9B2E-4B0ED439E444}"/>
            </a:ext>
          </a:extLst>
        </xdr:cNvPr>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48503347-56B7-4E82-96BA-18A0FCE48A26}"/>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37D49D80-B6F3-408A-8197-15F35A894BF3}"/>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0E835EAB-5180-433D-85E4-62238855C187}"/>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54F6981B-F38D-4C33-8D5A-F702531851EB}"/>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61B4E298-3A7A-40E3-921C-792FB5AE4B75}"/>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6C7026E-6BC3-470B-A428-356F8BCE924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162CA95-0DBA-43A1-B3E4-B93FF82DE14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E1CA5FE-CB76-47C5-9B2C-9CEF0273E5E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0C588D1-7A02-4406-8977-05682F2B2B3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8A39A0F-6653-4624-BB3D-455B3FB31AC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楕円 481">
          <a:extLst>
            <a:ext uri="{FF2B5EF4-FFF2-40B4-BE49-F238E27FC236}">
              <a16:creationId xmlns:a16="http://schemas.microsoft.com/office/drawing/2014/main" id="{128CA520-80C1-4435-9D28-7AD1A20227DC}"/>
            </a:ext>
          </a:extLst>
        </xdr:cNvPr>
        <xdr:cNvSpPr/>
      </xdr:nvSpPr>
      <xdr:spPr>
        <a:xfrm>
          <a:off x="194589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D0B4BDFA-648B-43F3-8330-CDE68C084CF2}"/>
            </a:ext>
          </a:extLst>
        </xdr:cNvPr>
        <xdr:cNvSpPr txBox="1"/>
      </xdr:nvSpPr>
      <xdr:spPr>
        <a:xfrm>
          <a:off x="1954784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xdr:rowOff>
    </xdr:from>
    <xdr:to>
      <xdr:col>112</xdr:col>
      <xdr:colOff>38100</xdr:colOff>
      <xdr:row>40</xdr:row>
      <xdr:rowOff>106426</xdr:rowOff>
    </xdr:to>
    <xdr:sp macro="" textlink="">
      <xdr:nvSpPr>
        <xdr:cNvPr id="484" name="楕円 483">
          <a:extLst>
            <a:ext uri="{FF2B5EF4-FFF2-40B4-BE49-F238E27FC236}">
              <a16:creationId xmlns:a16="http://schemas.microsoft.com/office/drawing/2014/main" id="{2F75023C-BBC0-430F-AABC-5D7D06209926}"/>
            </a:ext>
          </a:extLst>
        </xdr:cNvPr>
        <xdr:cNvSpPr/>
      </xdr:nvSpPr>
      <xdr:spPr>
        <a:xfrm>
          <a:off x="18735040" y="67104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55626</xdr:rowOff>
    </xdr:to>
    <xdr:cxnSp macro="">
      <xdr:nvCxnSpPr>
        <xdr:cNvPr id="485" name="直線コネクタ 484">
          <a:extLst>
            <a:ext uri="{FF2B5EF4-FFF2-40B4-BE49-F238E27FC236}">
              <a16:creationId xmlns:a16="http://schemas.microsoft.com/office/drawing/2014/main" id="{0B7B2E14-DA51-4325-9B3C-F41DCB8F3CD1}"/>
            </a:ext>
          </a:extLst>
        </xdr:cNvPr>
        <xdr:cNvCxnSpPr/>
      </xdr:nvCxnSpPr>
      <xdr:spPr>
        <a:xfrm flipV="1">
          <a:off x="18778220" y="675894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xdr:rowOff>
    </xdr:from>
    <xdr:to>
      <xdr:col>107</xdr:col>
      <xdr:colOff>101600</xdr:colOff>
      <xdr:row>40</xdr:row>
      <xdr:rowOff>110998</xdr:rowOff>
    </xdr:to>
    <xdr:sp macro="" textlink="">
      <xdr:nvSpPr>
        <xdr:cNvPr id="486" name="楕円 485">
          <a:extLst>
            <a:ext uri="{FF2B5EF4-FFF2-40B4-BE49-F238E27FC236}">
              <a16:creationId xmlns:a16="http://schemas.microsoft.com/office/drawing/2014/main" id="{2AF2A987-26FD-40BB-8EFD-25034121961F}"/>
            </a:ext>
          </a:extLst>
        </xdr:cNvPr>
        <xdr:cNvSpPr/>
      </xdr:nvSpPr>
      <xdr:spPr>
        <a:xfrm>
          <a:off x="1793748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55626</xdr:rowOff>
    </xdr:from>
    <xdr:to>
      <xdr:col>111</xdr:col>
      <xdr:colOff>177800</xdr:colOff>
      <xdr:row>40</xdr:row>
      <xdr:rowOff>60198</xdr:rowOff>
    </xdr:to>
    <xdr:cxnSp macro="">
      <xdr:nvCxnSpPr>
        <xdr:cNvPr id="487" name="直線コネクタ 486">
          <a:extLst>
            <a:ext uri="{FF2B5EF4-FFF2-40B4-BE49-F238E27FC236}">
              <a16:creationId xmlns:a16="http://schemas.microsoft.com/office/drawing/2014/main" id="{35A0DC1A-1726-4628-91CC-AABE16914EF8}"/>
            </a:ext>
          </a:extLst>
        </xdr:cNvPr>
        <xdr:cNvCxnSpPr/>
      </xdr:nvCxnSpPr>
      <xdr:spPr>
        <a:xfrm flipV="1">
          <a:off x="17988280" y="676122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160274</xdr:rowOff>
    </xdr:from>
    <xdr:to>
      <xdr:col>102</xdr:col>
      <xdr:colOff>165100</xdr:colOff>
      <xdr:row>39</xdr:row>
      <xdr:rowOff>90424</xdr:rowOff>
    </xdr:to>
    <xdr:sp macro="" textlink="">
      <xdr:nvSpPr>
        <xdr:cNvPr id="488" name="楕円 487">
          <a:extLst>
            <a:ext uri="{FF2B5EF4-FFF2-40B4-BE49-F238E27FC236}">
              <a16:creationId xmlns:a16="http://schemas.microsoft.com/office/drawing/2014/main" id="{5FE4B789-3186-4C31-BD92-1A9D5C14A87A}"/>
            </a:ext>
          </a:extLst>
        </xdr:cNvPr>
        <xdr:cNvSpPr/>
      </xdr:nvSpPr>
      <xdr:spPr>
        <a:xfrm>
          <a:off x="17162780" y="6530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39624</xdr:rowOff>
    </xdr:from>
    <xdr:to>
      <xdr:col>107</xdr:col>
      <xdr:colOff>50800</xdr:colOff>
      <xdr:row>40</xdr:row>
      <xdr:rowOff>60198</xdr:rowOff>
    </xdr:to>
    <xdr:cxnSp macro="">
      <xdr:nvCxnSpPr>
        <xdr:cNvPr id="489" name="直線コネクタ 488">
          <a:extLst>
            <a:ext uri="{FF2B5EF4-FFF2-40B4-BE49-F238E27FC236}">
              <a16:creationId xmlns:a16="http://schemas.microsoft.com/office/drawing/2014/main" id="{EE222B54-BB1C-4ABF-A73C-A184DE9160A7}"/>
            </a:ext>
          </a:extLst>
        </xdr:cNvPr>
        <xdr:cNvCxnSpPr/>
      </xdr:nvCxnSpPr>
      <xdr:spPr>
        <a:xfrm>
          <a:off x="17213580" y="6577584"/>
          <a:ext cx="7747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164846</xdr:rowOff>
    </xdr:from>
    <xdr:to>
      <xdr:col>98</xdr:col>
      <xdr:colOff>38100</xdr:colOff>
      <xdr:row>39</xdr:row>
      <xdr:rowOff>94996</xdr:rowOff>
    </xdr:to>
    <xdr:sp macro="" textlink="">
      <xdr:nvSpPr>
        <xdr:cNvPr id="490" name="楕円 489">
          <a:extLst>
            <a:ext uri="{FF2B5EF4-FFF2-40B4-BE49-F238E27FC236}">
              <a16:creationId xmlns:a16="http://schemas.microsoft.com/office/drawing/2014/main" id="{EE63F772-361B-42EF-8896-329E5C766B05}"/>
            </a:ext>
          </a:extLst>
        </xdr:cNvPr>
        <xdr:cNvSpPr/>
      </xdr:nvSpPr>
      <xdr:spPr>
        <a:xfrm>
          <a:off x="16388080" y="6535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39624</xdr:rowOff>
    </xdr:from>
    <xdr:to>
      <xdr:col>102</xdr:col>
      <xdr:colOff>114300</xdr:colOff>
      <xdr:row>39</xdr:row>
      <xdr:rowOff>44196</xdr:rowOff>
    </xdr:to>
    <xdr:cxnSp macro="">
      <xdr:nvCxnSpPr>
        <xdr:cNvPr id="491" name="直線コネクタ 490">
          <a:extLst>
            <a:ext uri="{FF2B5EF4-FFF2-40B4-BE49-F238E27FC236}">
              <a16:creationId xmlns:a16="http://schemas.microsoft.com/office/drawing/2014/main" id="{7C3D8D0A-5175-464F-9544-BA738E03DEC0}"/>
            </a:ext>
          </a:extLst>
        </xdr:cNvPr>
        <xdr:cNvCxnSpPr/>
      </xdr:nvCxnSpPr>
      <xdr:spPr>
        <a:xfrm flipV="1">
          <a:off x="16431260" y="65775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ED2587D-C840-49EF-97C2-DF303424CBD8}"/>
            </a:ext>
          </a:extLst>
        </xdr:cNvPr>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C82E0FAA-19FA-4AB8-8062-DDDD061CABCE}"/>
            </a:ext>
          </a:extLst>
        </xdr:cNvPr>
        <xdr:cNvSpPr txBox="1"/>
      </xdr:nvSpPr>
      <xdr:spPr>
        <a:xfrm>
          <a:off x="1777626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DF2D6349-2A11-4C22-ABCD-224992BB8301}"/>
            </a:ext>
          </a:extLst>
        </xdr:cNvPr>
        <xdr:cNvSpPr txBox="1"/>
      </xdr:nvSpPr>
      <xdr:spPr>
        <a:xfrm>
          <a:off x="170015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26D9C021-17C9-4484-A058-E60848839675}"/>
            </a:ext>
          </a:extLst>
        </xdr:cNvPr>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97553</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ACD5DF4-EF74-4C42-8FB1-62D3067BB69F}"/>
            </a:ext>
          </a:extLst>
        </xdr:cNvPr>
        <xdr:cNvSpPr txBox="1"/>
      </xdr:nvSpPr>
      <xdr:spPr>
        <a:xfrm>
          <a:off x="18561127"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102125</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223457CE-DFB0-4B12-8A96-C875FF196D23}"/>
            </a:ext>
          </a:extLst>
        </xdr:cNvPr>
        <xdr:cNvSpPr txBox="1"/>
      </xdr:nvSpPr>
      <xdr:spPr>
        <a:xfrm>
          <a:off x="17776267" y="680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81551</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B4F3DDC7-94FB-4390-A409-C7E4F719967C}"/>
            </a:ext>
          </a:extLst>
        </xdr:cNvPr>
        <xdr:cNvSpPr txBox="1"/>
      </xdr:nvSpPr>
      <xdr:spPr>
        <a:xfrm>
          <a:off x="1700156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86123</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9B11E539-3A4A-4F09-A064-2E54EF085527}"/>
            </a:ext>
          </a:extLst>
        </xdr:cNvPr>
        <xdr:cNvSpPr txBox="1"/>
      </xdr:nvSpPr>
      <xdr:spPr>
        <a:xfrm>
          <a:off x="1622686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2093FBC6-8ABB-413C-A3C1-440B1BBE535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3A4F646-B122-4D4E-AF8C-EC8909805FA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FF943019-EF16-470A-8A00-F4E0CDB6342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AAACD6CF-73C5-4F79-95F2-8BAC328ED75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140C52DC-83EA-46F2-959A-C8A2A02E952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9EC28850-83CC-47B9-AA18-DF97726239C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2BC06C34-1AB7-4363-88C3-D01D559E98D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BDF5B7AA-8982-486B-9F3C-773AE597985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2E562057-6772-455F-AA08-35119D13615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533A92EB-B998-44A9-B22A-3255DE42A79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629AB0FF-9569-4028-82EA-BF69F09D471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657C6470-0D1D-4D5A-A0F3-129C570985D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4220C553-8066-4B71-B8B9-B135166283F8}"/>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B3FB41F6-7265-4CC7-A42B-7FD0E844DDF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A68A24E9-66A9-4DE7-B44D-54706BC6FA2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B249051-B9DF-46B1-96D4-AE435195893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03D2E27C-E9F7-4194-9591-1A6FB14E2AC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69723511-3ACD-469A-872B-9F2F6775A18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7F40BEBF-6121-4686-B906-6366D2B3D35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E1EFEBF6-C85C-4DC2-B0A5-6620F4F0170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7930DE03-02BF-4240-BC57-C065FD0BF02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8C81AC98-2423-4294-9D4A-7EE067A53EE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AFE1E761-2B1C-45E7-ADEF-F81A3577D2F2}"/>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DAAD411E-F95E-4D4C-A863-6E75A4972B5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17104A6D-7ACF-4592-9885-2FDC86B9BDCC}"/>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28C0F6B9-AE14-429D-8509-7B0FB951047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A32BE574-54BF-41E6-8CF8-748CC807D45C}"/>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917ABC95-4284-4426-A8A8-F19EFAEC2A6B}"/>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1AF512FB-A399-40E1-A686-D18030E6FBA0}"/>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4942A402-F21A-46E0-8D57-6D4EF017B600}"/>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526D7AD0-BD05-4EB8-A876-2ED2C4CF7C5C}"/>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175E3E37-998B-4F2B-8C89-C5EB970A3222}"/>
            </a:ext>
          </a:extLst>
        </xdr:cNvPr>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22FE680B-AADD-49DB-8B08-1B2322A5DFB1}"/>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2C09F6C3-0621-47F2-94E0-B9064417C677}"/>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4007DD3A-5AAB-4876-8B6D-1E6D6CB7EF30}"/>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54953855-5B3B-47DC-825C-E1B7A86C5002}"/>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7A863762-0BFA-49CA-8E93-93A1F0225EA8}"/>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C6489C32-F880-47CD-B574-4A6E7B46FF0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C62A6DF-9D8D-446A-9AE2-CADA0DF520C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71C18FA-F191-495E-B906-2E235E583A3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9EE14F6-AB20-4A2A-9E5B-44FA59456B1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DA1D86F-C7E0-4F7D-BF0A-785C8C06ACF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70031</xdr:rowOff>
    </xdr:from>
    <xdr:to>
      <xdr:col>85</xdr:col>
      <xdr:colOff>177800</xdr:colOff>
      <xdr:row>65</xdr:row>
      <xdr:rowOff>181</xdr:rowOff>
    </xdr:to>
    <xdr:sp macro="" textlink="">
      <xdr:nvSpPr>
        <xdr:cNvPr id="542" name="楕円 541">
          <a:extLst>
            <a:ext uri="{FF2B5EF4-FFF2-40B4-BE49-F238E27FC236}">
              <a16:creationId xmlns:a16="http://schemas.microsoft.com/office/drawing/2014/main" id="{01681D77-7E1D-472D-8EA7-E475B8A0659F}"/>
            </a:ext>
          </a:extLst>
        </xdr:cNvPr>
        <xdr:cNvSpPr/>
      </xdr:nvSpPr>
      <xdr:spPr>
        <a:xfrm>
          <a:off x="14325600" y="107989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156408</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EA0669EE-C4E5-4DFB-B17D-06B0DE9235C7}"/>
            </a:ext>
          </a:extLst>
        </xdr:cNvPr>
        <xdr:cNvSpPr txBox="1"/>
      </xdr:nvSpPr>
      <xdr:spPr>
        <a:xfrm>
          <a:off x="14414500" y="10717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60234</xdr:rowOff>
    </xdr:from>
    <xdr:to>
      <xdr:col>81</xdr:col>
      <xdr:colOff>101600</xdr:colOff>
      <xdr:row>64</xdr:row>
      <xdr:rowOff>161834</xdr:rowOff>
    </xdr:to>
    <xdr:sp macro="" textlink="">
      <xdr:nvSpPr>
        <xdr:cNvPr id="544" name="楕円 543">
          <a:extLst>
            <a:ext uri="{FF2B5EF4-FFF2-40B4-BE49-F238E27FC236}">
              <a16:creationId xmlns:a16="http://schemas.microsoft.com/office/drawing/2014/main" id="{CDAAAF98-9FFC-4CE2-935D-CC1B42138E44}"/>
            </a:ext>
          </a:extLst>
        </xdr:cNvPr>
        <xdr:cNvSpPr/>
      </xdr:nvSpPr>
      <xdr:spPr>
        <a:xfrm>
          <a:off x="13578840" y="107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111034</xdr:rowOff>
    </xdr:from>
    <xdr:to>
      <xdr:col>85</xdr:col>
      <xdr:colOff>127000</xdr:colOff>
      <xdr:row>64</xdr:row>
      <xdr:rowOff>120831</xdr:rowOff>
    </xdr:to>
    <xdr:cxnSp macro="">
      <xdr:nvCxnSpPr>
        <xdr:cNvPr id="545" name="直線コネクタ 544">
          <a:extLst>
            <a:ext uri="{FF2B5EF4-FFF2-40B4-BE49-F238E27FC236}">
              <a16:creationId xmlns:a16="http://schemas.microsoft.com/office/drawing/2014/main" id="{1E274BFC-02C7-4A57-80AF-2787B5DDD3C6}"/>
            </a:ext>
          </a:extLst>
        </xdr:cNvPr>
        <xdr:cNvCxnSpPr/>
      </xdr:nvCxnSpPr>
      <xdr:spPr>
        <a:xfrm>
          <a:off x="13629640" y="10839994"/>
          <a:ext cx="74676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27577</xdr:rowOff>
    </xdr:from>
    <xdr:to>
      <xdr:col>76</xdr:col>
      <xdr:colOff>165100</xdr:colOff>
      <xdr:row>64</xdr:row>
      <xdr:rowOff>129177</xdr:rowOff>
    </xdr:to>
    <xdr:sp macro="" textlink="">
      <xdr:nvSpPr>
        <xdr:cNvPr id="546" name="楕円 545">
          <a:extLst>
            <a:ext uri="{FF2B5EF4-FFF2-40B4-BE49-F238E27FC236}">
              <a16:creationId xmlns:a16="http://schemas.microsoft.com/office/drawing/2014/main" id="{77E3F47E-F7D0-4643-840C-65C9B47AEBD8}"/>
            </a:ext>
          </a:extLst>
        </xdr:cNvPr>
        <xdr:cNvSpPr/>
      </xdr:nvSpPr>
      <xdr:spPr>
        <a:xfrm>
          <a:off x="12804140" y="107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78377</xdr:rowOff>
    </xdr:from>
    <xdr:to>
      <xdr:col>81</xdr:col>
      <xdr:colOff>50800</xdr:colOff>
      <xdr:row>64</xdr:row>
      <xdr:rowOff>111034</xdr:rowOff>
    </xdr:to>
    <xdr:cxnSp macro="">
      <xdr:nvCxnSpPr>
        <xdr:cNvPr id="547" name="直線コネクタ 546">
          <a:extLst>
            <a:ext uri="{FF2B5EF4-FFF2-40B4-BE49-F238E27FC236}">
              <a16:creationId xmlns:a16="http://schemas.microsoft.com/office/drawing/2014/main" id="{FF353364-B48E-47F9-B3F0-7EBEDF2F82D2}"/>
            </a:ext>
          </a:extLst>
        </xdr:cNvPr>
        <xdr:cNvCxnSpPr/>
      </xdr:nvCxnSpPr>
      <xdr:spPr>
        <a:xfrm>
          <a:off x="12854940" y="1080733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1451</xdr:rowOff>
    </xdr:from>
    <xdr:to>
      <xdr:col>72</xdr:col>
      <xdr:colOff>38100</xdr:colOff>
      <xdr:row>64</xdr:row>
      <xdr:rowOff>103051</xdr:rowOff>
    </xdr:to>
    <xdr:sp macro="" textlink="">
      <xdr:nvSpPr>
        <xdr:cNvPr id="548" name="楕円 547">
          <a:extLst>
            <a:ext uri="{FF2B5EF4-FFF2-40B4-BE49-F238E27FC236}">
              <a16:creationId xmlns:a16="http://schemas.microsoft.com/office/drawing/2014/main" id="{23791A78-BCD5-4268-9E53-3E491DFD1674}"/>
            </a:ext>
          </a:extLst>
        </xdr:cNvPr>
        <xdr:cNvSpPr/>
      </xdr:nvSpPr>
      <xdr:spPr>
        <a:xfrm>
          <a:off x="12029440" y="10730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52251</xdr:rowOff>
    </xdr:from>
    <xdr:to>
      <xdr:col>76</xdr:col>
      <xdr:colOff>114300</xdr:colOff>
      <xdr:row>64</xdr:row>
      <xdr:rowOff>78377</xdr:rowOff>
    </xdr:to>
    <xdr:cxnSp macro="">
      <xdr:nvCxnSpPr>
        <xdr:cNvPr id="549" name="直線コネクタ 548">
          <a:extLst>
            <a:ext uri="{FF2B5EF4-FFF2-40B4-BE49-F238E27FC236}">
              <a16:creationId xmlns:a16="http://schemas.microsoft.com/office/drawing/2014/main" id="{41C95DCE-3CF7-45E5-A5F7-61DBFF0EA628}"/>
            </a:ext>
          </a:extLst>
        </xdr:cNvPr>
        <xdr:cNvCxnSpPr/>
      </xdr:nvCxnSpPr>
      <xdr:spPr>
        <a:xfrm>
          <a:off x="12072620" y="10781211"/>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21046</xdr:rowOff>
    </xdr:from>
    <xdr:to>
      <xdr:col>67</xdr:col>
      <xdr:colOff>101600</xdr:colOff>
      <xdr:row>64</xdr:row>
      <xdr:rowOff>122646</xdr:rowOff>
    </xdr:to>
    <xdr:sp macro="" textlink="">
      <xdr:nvSpPr>
        <xdr:cNvPr id="550" name="楕円 549">
          <a:extLst>
            <a:ext uri="{FF2B5EF4-FFF2-40B4-BE49-F238E27FC236}">
              <a16:creationId xmlns:a16="http://schemas.microsoft.com/office/drawing/2014/main" id="{EED8245E-BFB6-4F2B-9908-87B148A98FC3}"/>
            </a:ext>
          </a:extLst>
        </xdr:cNvPr>
        <xdr:cNvSpPr/>
      </xdr:nvSpPr>
      <xdr:spPr>
        <a:xfrm>
          <a:off x="11231880" y="107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52251</xdr:rowOff>
    </xdr:from>
    <xdr:to>
      <xdr:col>71</xdr:col>
      <xdr:colOff>177800</xdr:colOff>
      <xdr:row>64</xdr:row>
      <xdr:rowOff>71846</xdr:rowOff>
    </xdr:to>
    <xdr:cxnSp macro="">
      <xdr:nvCxnSpPr>
        <xdr:cNvPr id="551" name="直線コネクタ 550">
          <a:extLst>
            <a:ext uri="{FF2B5EF4-FFF2-40B4-BE49-F238E27FC236}">
              <a16:creationId xmlns:a16="http://schemas.microsoft.com/office/drawing/2014/main" id="{1B91D014-9DC3-4B56-B045-5A3D467DC78E}"/>
            </a:ext>
          </a:extLst>
        </xdr:cNvPr>
        <xdr:cNvCxnSpPr/>
      </xdr:nvCxnSpPr>
      <xdr:spPr>
        <a:xfrm flipV="1">
          <a:off x="11282680" y="10781211"/>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D905EEF1-6B60-4FA4-881C-46E9742D76CA}"/>
            </a:ext>
          </a:extLst>
        </xdr:cNvPr>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304785DB-79F5-4764-A216-9DDF3CF62C65}"/>
            </a:ext>
          </a:extLst>
        </xdr:cNvPr>
        <xdr:cNvSpPr txBox="1"/>
      </xdr:nvSpPr>
      <xdr:spPr>
        <a:xfrm>
          <a:off x="1267524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4A5583D9-EAF9-47D4-A29A-B943E8B04317}"/>
            </a:ext>
          </a:extLst>
        </xdr:cNvPr>
        <xdr:cNvSpPr txBox="1"/>
      </xdr:nvSpPr>
      <xdr:spPr>
        <a:xfrm>
          <a:off x="119005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0BA04387-9929-4833-8C97-67AAE238C4EA}"/>
            </a:ext>
          </a:extLst>
        </xdr:cNvPr>
        <xdr:cNvSpPr txBox="1"/>
      </xdr:nvSpPr>
      <xdr:spPr>
        <a:xfrm>
          <a:off x="1110298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152961</xdr:rowOff>
    </xdr:from>
    <xdr:ext cx="405111" cy="259045"/>
    <xdr:sp macro="" textlink="">
      <xdr:nvSpPr>
        <xdr:cNvPr id="556" name="n_1mainValue【学校施設】&#10;有形固定資産減価償却率">
          <a:extLst>
            <a:ext uri="{FF2B5EF4-FFF2-40B4-BE49-F238E27FC236}">
              <a16:creationId xmlns:a16="http://schemas.microsoft.com/office/drawing/2014/main" id="{7497AD81-6FD9-46B8-AEF8-459BEF491C12}"/>
            </a:ext>
          </a:extLst>
        </xdr:cNvPr>
        <xdr:cNvSpPr txBox="1"/>
      </xdr:nvSpPr>
      <xdr:spPr>
        <a:xfrm>
          <a:off x="13437244"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120304</xdr:rowOff>
    </xdr:from>
    <xdr:ext cx="405111" cy="259045"/>
    <xdr:sp macro="" textlink="">
      <xdr:nvSpPr>
        <xdr:cNvPr id="557" name="n_2mainValue【学校施設】&#10;有形固定資産減価償却率">
          <a:extLst>
            <a:ext uri="{FF2B5EF4-FFF2-40B4-BE49-F238E27FC236}">
              <a16:creationId xmlns:a16="http://schemas.microsoft.com/office/drawing/2014/main" id="{E7CD2735-624A-4CD7-8D6C-D5594ED021AB}"/>
            </a:ext>
          </a:extLst>
        </xdr:cNvPr>
        <xdr:cNvSpPr txBox="1"/>
      </xdr:nvSpPr>
      <xdr:spPr>
        <a:xfrm>
          <a:off x="12675244" y="1084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94178</xdr:rowOff>
    </xdr:from>
    <xdr:ext cx="405111" cy="259045"/>
    <xdr:sp macro="" textlink="">
      <xdr:nvSpPr>
        <xdr:cNvPr id="558" name="n_3mainValue【学校施設】&#10;有形固定資産減価償却率">
          <a:extLst>
            <a:ext uri="{FF2B5EF4-FFF2-40B4-BE49-F238E27FC236}">
              <a16:creationId xmlns:a16="http://schemas.microsoft.com/office/drawing/2014/main" id="{26D579D5-3ED3-479F-A399-9255177407DE}"/>
            </a:ext>
          </a:extLst>
        </xdr:cNvPr>
        <xdr:cNvSpPr txBox="1"/>
      </xdr:nvSpPr>
      <xdr:spPr>
        <a:xfrm>
          <a:off x="11900544" y="1082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113773</xdr:rowOff>
    </xdr:from>
    <xdr:ext cx="405111" cy="259045"/>
    <xdr:sp macro="" textlink="">
      <xdr:nvSpPr>
        <xdr:cNvPr id="559" name="n_4mainValue【学校施設】&#10;有形固定資産減価償却率">
          <a:extLst>
            <a:ext uri="{FF2B5EF4-FFF2-40B4-BE49-F238E27FC236}">
              <a16:creationId xmlns:a16="http://schemas.microsoft.com/office/drawing/2014/main" id="{09F5EC56-6717-42C6-8080-CCAAB73FFBF2}"/>
            </a:ext>
          </a:extLst>
        </xdr:cNvPr>
        <xdr:cNvSpPr txBox="1"/>
      </xdr:nvSpPr>
      <xdr:spPr>
        <a:xfrm>
          <a:off x="11102984" y="108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B39616C8-76DC-43AB-B6D4-B575F804782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B7A4DFE3-5E3A-49BF-A8BE-B0BAE0990C3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98889A4E-FCB7-4321-851F-BCA4A0C45E3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A9241B7E-2D76-4918-ABCD-034450B346C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2B77FBAF-2BE4-4733-885A-BBA4B04B51C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FF7B7F1A-41AC-4A12-9F28-7F40EE37744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AC8D164A-513E-4703-BC74-434FFAA35F5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BEE74D44-FE6B-4511-B124-38E7D42BD75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D5AC487A-7A22-4BB0-BA06-31FA67B1E7A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43F9F58B-15F4-4183-AECB-074CB35646D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B74C9204-98F8-48D9-A5AF-2A77E7B8781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B625F554-0954-4317-80B9-C42DCC6374E1}"/>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B937F95F-DC09-4A8C-A21D-CE77C3C0A993}"/>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AEC01DB6-ABB4-47DB-8734-DF0F68F3AFD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A48BBB82-D611-4232-BEA8-0D06356327D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16E9EE30-30E7-40A8-AA67-5BABB0BF32D3}"/>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EDA1BDA1-50D9-4037-A6CE-93881B445779}"/>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E6DFF58C-B3CB-41C9-9986-B03046C1AE7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87AC5DB5-0EFB-440E-A0E4-537E7705AB9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F6535F0A-9D5B-48F1-AB07-056477BD99E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A01732B3-E087-4AB5-851A-F13776079116}"/>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478EAB19-046F-45F0-A82B-B8B8CD41915B}"/>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ADE82131-79DC-4476-BFEA-3F9F0347F567}"/>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43EDFF9A-4310-44F1-B22B-45949C45CA67}"/>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444426C9-10FE-42BB-8EED-DFDF4F39357D}"/>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16B7984A-CBE7-4534-9A5A-B5AB7FE61F34}"/>
            </a:ext>
          </a:extLst>
        </xdr:cNvPr>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76024DA7-9DB9-4909-96FA-5112DD2A6578}"/>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F7B6F0ED-0A1D-45B6-8447-359BA701F5D3}"/>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46955FB7-C889-4C43-ADD6-AED407F4BBFC}"/>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C2BFC2B2-4B24-4C96-8A05-8379BDA29C74}"/>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389FEE11-3FB1-4AC6-8778-7BFC6F929035}"/>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5DC96F4D-89DC-434D-8B29-BC124C0B71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3F9835DE-8F87-48BC-B6B3-DB60A53BF78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4013A618-2BE5-4180-9F9B-567AEE1D4A6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0648AC4-B3E8-4EB4-A687-26F8A2F5079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E52584B-76AF-431A-BB01-535CBD25C8A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38926</xdr:rowOff>
    </xdr:from>
    <xdr:to>
      <xdr:col>116</xdr:col>
      <xdr:colOff>114300</xdr:colOff>
      <xdr:row>59</xdr:row>
      <xdr:rowOff>140526</xdr:rowOff>
    </xdr:to>
    <xdr:sp macro="" textlink="">
      <xdr:nvSpPr>
        <xdr:cNvPr id="596" name="楕円 595">
          <a:extLst>
            <a:ext uri="{FF2B5EF4-FFF2-40B4-BE49-F238E27FC236}">
              <a16:creationId xmlns:a16="http://schemas.microsoft.com/office/drawing/2014/main" id="{5F0CF867-0F36-4119-8DD5-15EC9BFF5D63}"/>
            </a:ext>
          </a:extLst>
        </xdr:cNvPr>
        <xdr:cNvSpPr/>
      </xdr:nvSpPr>
      <xdr:spPr>
        <a:xfrm>
          <a:off x="19458940" y="99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61803</xdr:rowOff>
    </xdr:from>
    <xdr:ext cx="469744" cy="259045"/>
    <xdr:sp macro="" textlink="">
      <xdr:nvSpPr>
        <xdr:cNvPr id="597" name="【学校施設】&#10;一人当たり面積該当値テキスト">
          <a:extLst>
            <a:ext uri="{FF2B5EF4-FFF2-40B4-BE49-F238E27FC236}">
              <a16:creationId xmlns:a16="http://schemas.microsoft.com/office/drawing/2014/main" id="{29B8C658-5158-4327-94E4-CE3C72B41E81}"/>
            </a:ext>
          </a:extLst>
        </xdr:cNvPr>
        <xdr:cNvSpPr txBox="1"/>
      </xdr:nvSpPr>
      <xdr:spPr>
        <a:xfrm>
          <a:off x="19547840" y="978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53213</xdr:rowOff>
    </xdr:from>
    <xdr:to>
      <xdr:col>112</xdr:col>
      <xdr:colOff>38100</xdr:colOff>
      <xdr:row>59</xdr:row>
      <xdr:rowOff>154813</xdr:rowOff>
    </xdr:to>
    <xdr:sp macro="" textlink="">
      <xdr:nvSpPr>
        <xdr:cNvPr id="598" name="楕円 597">
          <a:extLst>
            <a:ext uri="{FF2B5EF4-FFF2-40B4-BE49-F238E27FC236}">
              <a16:creationId xmlns:a16="http://schemas.microsoft.com/office/drawing/2014/main" id="{5A5B4B74-3F17-4EF4-9DC5-E82DD20F1A63}"/>
            </a:ext>
          </a:extLst>
        </xdr:cNvPr>
        <xdr:cNvSpPr/>
      </xdr:nvSpPr>
      <xdr:spPr>
        <a:xfrm>
          <a:off x="18735040" y="99439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89726</xdr:rowOff>
    </xdr:from>
    <xdr:to>
      <xdr:col>116</xdr:col>
      <xdr:colOff>63500</xdr:colOff>
      <xdr:row>59</xdr:row>
      <xdr:rowOff>104013</xdr:rowOff>
    </xdr:to>
    <xdr:cxnSp macro="">
      <xdr:nvCxnSpPr>
        <xdr:cNvPr id="599" name="直線コネクタ 598">
          <a:extLst>
            <a:ext uri="{FF2B5EF4-FFF2-40B4-BE49-F238E27FC236}">
              <a16:creationId xmlns:a16="http://schemas.microsoft.com/office/drawing/2014/main" id="{F938E0B6-5543-4A10-999C-FA93A330E341}"/>
            </a:ext>
          </a:extLst>
        </xdr:cNvPr>
        <xdr:cNvCxnSpPr/>
      </xdr:nvCxnSpPr>
      <xdr:spPr>
        <a:xfrm flipV="1">
          <a:off x="18778220" y="9980486"/>
          <a:ext cx="73152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69215</xdr:rowOff>
    </xdr:from>
    <xdr:to>
      <xdr:col>107</xdr:col>
      <xdr:colOff>101600</xdr:colOff>
      <xdr:row>59</xdr:row>
      <xdr:rowOff>170815</xdr:rowOff>
    </xdr:to>
    <xdr:sp macro="" textlink="">
      <xdr:nvSpPr>
        <xdr:cNvPr id="600" name="楕円 599">
          <a:extLst>
            <a:ext uri="{FF2B5EF4-FFF2-40B4-BE49-F238E27FC236}">
              <a16:creationId xmlns:a16="http://schemas.microsoft.com/office/drawing/2014/main" id="{EBD9A7A2-49D1-4227-B89C-1DCD74AC8164}"/>
            </a:ext>
          </a:extLst>
        </xdr:cNvPr>
        <xdr:cNvSpPr/>
      </xdr:nvSpPr>
      <xdr:spPr>
        <a:xfrm>
          <a:off x="1793748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104013</xdr:rowOff>
    </xdr:from>
    <xdr:to>
      <xdr:col>111</xdr:col>
      <xdr:colOff>177800</xdr:colOff>
      <xdr:row>59</xdr:row>
      <xdr:rowOff>120015</xdr:rowOff>
    </xdr:to>
    <xdr:cxnSp macro="">
      <xdr:nvCxnSpPr>
        <xdr:cNvPr id="601" name="直線コネクタ 600">
          <a:extLst>
            <a:ext uri="{FF2B5EF4-FFF2-40B4-BE49-F238E27FC236}">
              <a16:creationId xmlns:a16="http://schemas.microsoft.com/office/drawing/2014/main" id="{2733889F-8431-4758-8D2E-AAD18E44B951}"/>
            </a:ext>
          </a:extLst>
        </xdr:cNvPr>
        <xdr:cNvCxnSpPr/>
      </xdr:nvCxnSpPr>
      <xdr:spPr>
        <a:xfrm flipV="1">
          <a:off x="17988280" y="9994773"/>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87503</xdr:rowOff>
    </xdr:from>
    <xdr:to>
      <xdr:col>102</xdr:col>
      <xdr:colOff>165100</xdr:colOff>
      <xdr:row>60</xdr:row>
      <xdr:rowOff>17653</xdr:rowOff>
    </xdr:to>
    <xdr:sp macro="" textlink="">
      <xdr:nvSpPr>
        <xdr:cNvPr id="602" name="楕円 601">
          <a:extLst>
            <a:ext uri="{FF2B5EF4-FFF2-40B4-BE49-F238E27FC236}">
              <a16:creationId xmlns:a16="http://schemas.microsoft.com/office/drawing/2014/main" id="{853E279B-EB98-4AC7-AB80-72617C9EFF3C}"/>
            </a:ext>
          </a:extLst>
        </xdr:cNvPr>
        <xdr:cNvSpPr/>
      </xdr:nvSpPr>
      <xdr:spPr>
        <a:xfrm>
          <a:off x="17162780" y="9978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120015</xdr:rowOff>
    </xdr:from>
    <xdr:to>
      <xdr:col>107</xdr:col>
      <xdr:colOff>50800</xdr:colOff>
      <xdr:row>59</xdr:row>
      <xdr:rowOff>138303</xdr:rowOff>
    </xdr:to>
    <xdr:cxnSp macro="">
      <xdr:nvCxnSpPr>
        <xdr:cNvPr id="603" name="直線コネクタ 602">
          <a:extLst>
            <a:ext uri="{FF2B5EF4-FFF2-40B4-BE49-F238E27FC236}">
              <a16:creationId xmlns:a16="http://schemas.microsoft.com/office/drawing/2014/main" id="{12D0AAC3-BACE-429F-96B9-F8002AEBC695}"/>
            </a:ext>
          </a:extLst>
        </xdr:cNvPr>
        <xdr:cNvCxnSpPr/>
      </xdr:nvCxnSpPr>
      <xdr:spPr>
        <a:xfrm flipV="1">
          <a:off x="17213580" y="10010775"/>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109792</xdr:rowOff>
    </xdr:from>
    <xdr:to>
      <xdr:col>98</xdr:col>
      <xdr:colOff>38100</xdr:colOff>
      <xdr:row>60</xdr:row>
      <xdr:rowOff>39942</xdr:rowOff>
    </xdr:to>
    <xdr:sp macro="" textlink="">
      <xdr:nvSpPr>
        <xdr:cNvPr id="604" name="楕円 603">
          <a:extLst>
            <a:ext uri="{FF2B5EF4-FFF2-40B4-BE49-F238E27FC236}">
              <a16:creationId xmlns:a16="http://schemas.microsoft.com/office/drawing/2014/main" id="{2BF06771-E2D9-47E6-9313-DF1480A73092}"/>
            </a:ext>
          </a:extLst>
        </xdr:cNvPr>
        <xdr:cNvSpPr/>
      </xdr:nvSpPr>
      <xdr:spPr>
        <a:xfrm>
          <a:off x="16388080" y="10000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138303</xdr:rowOff>
    </xdr:from>
    <xdr:to>
      <xdr:col>102</xdr:col>
      <xdr:colOff>114300</xdr:colOff>
      <xdr:row>59</xdr:row>
      <xdr:rowOff>160592</xdr:rowOff>
    </xdr:to>
    <xdr:cxnSp macro="">
      <xdr:nvCxnSpPr>
        <xdr:cNvPr id="605" name="直線コネクタ 604">
          <a:extLst>
            <a:ext uri="{FF2B5EF4-FFF2-40B4-BE49-F238E27FC236}">
              <a16:creationId xmlns:a16="http://schemas.microsoft.com/office/drawing/2014/main" id="{E58DD7FB-3042-4896-8050-509F34C6E14C}"/>
            </a:ext>
          </a:extLst>
        </xdr:cNvPr>
        <xdr:cNvCxnSpPr/>
      </xdr:nvCxnSpPr>
      <xdr:spPr>
        <a:xfrm flipV="1">
          <a:off x="16431260" y="10029063"/>
          <a:ext cx="78232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89FA6E63-FC89-4F0C-BBB4-C4EDCD188AF7}"/>
            </a:ext>
          </a:extLst>
        </xdr:cNvPr>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FDC1B803-2BEB-45A6-B240-88B0FDA6AB80}"/>
            </a:ext>
          </a:extLst>
        </xdr:cNvPr>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8F1E807D-FE46-4522-9EBA-246D1137C090}"/>
            </a:ext>
          </a:extLst>
        </xdr:cNvPr>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557DAA13-EE8B-48A8-92D7-320A06649F06}"/>
            </a:ext>
          </a:extLst>
        </xdr:cNvPr>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171340</xdr:rowOff>
    </xdr:from>
    <xdr:ext cx="469744" cy="259045"/>
    <xdr:sp macro="" textlink="">
      <xdr:nvSpPr>
        <xdr:cNvPr id="610" name="n_1mainValue【学校施設】&#10;一人当たり面積">
          <a:extLst>
            <a:ext uri="{FF2B5EF4-FFF2-40B4-BE49-F238E27FC236}">
              <a16:creationId xmlns:a16="http://schemas.microsoft.com/office/drawing/2014/main" id="{4957AFE9-AAAF-483B-BCB7-12506C8808FD}"/>
            </a:ext>
          </a:extLst>
        </xdr:cNvPr>
        <xdr:cNvSpPr txBox="1"/>
      </xdr:nvSpPr>
      <xdr:spPr>
        <a:xfrm>
          <a:off x="18561127" y="97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15892</xdr:rowOff>
    </xdr:from>
    <xdr:ext cx="469744" cy="259045"/>
    <xdr:sp macro="" textlink="">
      <xdr:nvSpPr>
        <xdr:cNvPr id="611" name="n_2mainValue【学校施設】&#10;一人当たり面積">
          <a:extLst>
            <a:ext uri="{FF2B5EF4-FFF2-40B4-BE49-F238E27FC236}">
              <a16:creationId xmlns:a16="http://schemas.microsoft.com/office/drawing/2014/main" id="{11C288A5-23CE-482D-A3C2-92EBFCD6EAAA}"/>
            </a:ext>
          </a:extLst>
        </xdr:cNvPr>
        <xdr:cNvSpPr txBox="1"/>
      </xdr:nvSpPr>
      <xdr:spPr>
        <a:xfrm>
          <a:off x="17776267" y="973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34180</xdr:rowOff>
    </xdr:from>
    <xdr:ext cx="469744" cy="259045"/>
    <xdr:sp macro="" textlink="">
      <xdr:nvSpPr>
        <xdr:cNvPr id="612" name="n_3mainValue【学校施設】&#10;一人当たり面積">
          <a:extLst>
            <a:ext uri="{FF2B5EF4-FFF2-40B4-BE49-F238E27FC236}">
              <a16:creationId xmlns:a16="http://schemas.microsoft.com/office/drawing/2014/main" id="{D376A857-D7FE-4062-AE67-88D3DDDD16D0}"/>
            </a:ext>
          </a:extLst>
        </xdr:cNvPr>
        <xdr:cNvSpPr txBox="1"/>
      </xdr:nvSpPr>
      <xdr:spPr>
        <a:xfrm>
          <a:off x="17001567" y="975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56469</xdr:rowOff>
    </xdr:from>
    <xdr:ext cx="469744" cy="259045"/>
    <xdr:sp macro="" textlink="">
      <xdr:nvSpPr>
        <xdr:cNvPr id="613" name="n_4mainValue【学校施設】&#10;一人当たり面積">
          <a:extLst>
            <a:ext uri="{FF2B5EF4-FFF2-40B4-BE49-F238E27FC236}">
              <a16:creationId xmlns:a16="http://schemas.microsoft.com/office/drawing/2014/main" id="{6EADB7B5-FF10-418F-BF4F-D04A99FB359E}"/>
            </a:ext>
          </a:extLst>
        </xdr:cNvPr>
        <xdr:cNvSpPr txBox="1"/>
      </xdr:nvSpPr>
      <xdr:spPr>
        <a:xfrm>
          <a:off x="16226867" y="977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A888BAFA-0306-464E-9B2F-EAC700750A3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F5806393-CA31-49BB-98F3-0E6B73B2E3D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8C4DB1E9-30D2-49E2-8819-EE225546F84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89CB7FE5-DD0D-4129-BF21-0A06720E8EA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BDDC77B8-5857-4D6C-9E77-33FCC70B901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F43A5EE8-9CE5-4307-BE2E-2F39DEA5FF3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52402F50-4207-4226-9E3B-0B0E30DE3FA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9AE6657E-33FA-42DC-A356-75B63131A79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1714D47E-F38A-4337-AD33-0F628B61A61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ACFBB59A-E815-49BE-863A-BC79175081E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7C5B11EA-C232-4B33-9279-5A8BE429EEF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84021ACA-AD01-4BE8-897D-A1A13D56788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A9FD08E9-9339-4F60-B255-212C96FCE7B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B5508FF3-4284-4AC5-8676-252BBFF6D25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A96E98EA-4E59-4DAA-80AF-82CA6035E55D}"/>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E5C71602-93E9-4C82-955F-1E0A58B7D5B9}"/>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59DAE4A4-5402-40AB-AD43-1B5D6716ED8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407F9004-7C98-4899-BB13-D9A951E0985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5868E239-A930-4D50-93E9-530730A782B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E577CFB0-2924-4E2B-B04D-100C072FA49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7D56F324-27CF-4AE0-BADF-FD2B4404F4D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1F86C630-01A6-44F1-8F94-3897850A6EB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DED566BB-CC0D-41BF-9E36-A6E6CCB8D24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75CC04E3-79C5-46BD-AF96-3AA4731F41F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C51FD318-EF86-4D75-86D2-C21D8AEB2E3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165F4CD7-271B-4D35-B188-98AF2AA7E50B}"/>
            </a:ext>
          </a:extLst>
        </xdr:cNvPr>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C5887F45-4C24-498B-B8B8-DE12F37130EF}"/>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BC6356EB-9178-492E-8CF6-D7A8EF4E4336}"/>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010836B8-655A-4BB8-9F64-E3DFB8898627}"/>
            </a:ext>
          </a:extLst>
        </xdr:cNvPr>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315B82F7-4508-4E83-B951-EF27554D9541}"/>
            </a:ext>
          </a:extLst>
        </xdr:cNvPr>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3A5E4431-12CD-4529-89D5-57FE3A07A8E8}"/>
            </a:ext>
          </a:extLst>
        </xdr:cNvPr>
        <xdr:cNvSpPr txBox="1"/>
      </xdr:nvSpPr>
      <xdr:spPr>
        <a:xfrm>
          <a:off x="14414500" y="13746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FC4752F1-154F-499E-9119-5295460AE699}"/>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ABE4868B-55ED-4E8B-AC90-88652218C225}"/>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98A35254-E4CB-484C-B628-4B39014CDD83}"/>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C1DDE8FE-8D93-463C-94B2-5CBBC7454CE0}"/>
            </a:ext>
          </a:extLst>
        </xdr:cNvPr>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1DEE3C61-24CE-4256-8066-812FDC525ED5}"/>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B9B4AB0-34D8-401E-B27D-F11D9677F56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40463F9A-5BBD-4597-9375-5FA735E7151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4089ECE5-D1B0-40EF-8767-650FEC5D6DE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69985B9-BC7D-4667-BB39-D1D14EB3075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E2FF08C-BC3F-417A-AC43-C8CBE8ADE95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113030</xdr:rowOff>
    </xdr:from>
    <xdr:to>
      <xdr:col>85</xdr:col>
      <xdr:colOff>177800</xdr:colOff>
      <xdr:row>85</xdr:row>
      <xdr:rowOff>43180</xdr:rowOff>
    </xdr:to>
    <xdr:sp macro="" textlink="">
      <xdr:nvSpPr>
        <xdr:cNvPr id="655" name="楕円 654">
          <a:extLst>
            <a:ext uri="{FF2B5EF4-FFF2-40B4-BE49-F238E27FC236}">
              <a16:creationId xmlns:a16="http://schemas.microsoft.com/office/drawing/2014/main" id="{4B1E0ECD-FAF0-4953-965B-CC7CFC7EB29C}"/>
            </a:ext>
          </a:extLst>
        </xdr:cNvPr>
        <xdr:cNvSpPr/>
      </xdr:nvSpPr>
      <xdr:spPr>
        <a:xfrm>
          <a:off x="14325600" y="14194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91457</xdr:rowOff>
    </xdr:from>
    <xdr:ext cx="405111" cy="259045"/>
    <xdr:sp macro="" textlink="">
      <xdr:nvSpPr>
        <xdr:cNvPr id="656" name="【児童館】&#10;有形固定資産減価償却率該当値テキスト">
          <a:extLst>
            <a:ext uri="{FF2B5EF4-FFF2-40B4-BE49-F238E27FC236}">
              <a16:creationId xmlns:a16="http://schemas.microsoft.com/office/drawing/2014/main" id="{15EC2AD3-3AD2-4884-AA2A-3224358BCF98}"/>
            </a:ext>
          </a:extLst>
        </xdr:cNvPr>
        <xdr:cNvSpPr txBox="1"/>
      </xdr:nvSpPr>
      <xdr:spPr>
        <a:xfrm>
          <a:off x="14414500" y="1417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72208</xdr:rowOff>
    </xdr:from>
    <xdr:to>
      <xdr:col>81</xdr:col>
      <xdr:colOff>101600</xdr:colOff>
      <xdr:row>85</xdr:row>
      <xdr:rowOff>2358</xdr:rowOff>
    </xdr:to>
    <xdr:sp macro="" textlink="">
      <xdr:nvSpPr>
        <xdr:cNvPr id="657" name="楕円 656">
          <a:extLst>
            <a:ext uri="{FF2B5EF4-FFF2-40B4-BE49-F238E27FC236}">
              <a16:creationId xmlns:a16="http://schemas.microsoft.com/office/drawing/2014/main" id="{98F18738-B273-4A20-BD66-7C4C87EB2423}"/>
            </a:ext>
          </a:extLst>
        </xdr:cNvPr>
        <xdr:cNvSpPr/>
      </xdr:nvSpPr>
      <xdr:spPr>
        <a:xfrm>
          <a:off x="13578840" y="14153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123008</xdr:rowOff>
    </xdr:from>
    <xdr:to>
      <xdr:col>85</xdr:col>
      <xdr:colOff>127000</xdr:colOff>
      <xdr:row>84</xdr:row>
      <xdr:rowOff>163830</xdr:rowOff>
    </xdr:to>
    <xdr:cxnSp macro="">
      <xdr:nvCxnSpPr>
        <xdr:cNvPr id="658" name="直線コネクタ 657">
          <a:extLst>
            <a:ext uri="{FF2B5EF4-FFF2-40B4-BE49-F238E27FC236}">
              <a16:creationId xmlns:a16="http://schemas.microsoft.com/office/drawing/2014/main" id="{A3C9CADD-6D83-4E62-9E6A-EDBDF9B2B39B}"/>
            </a:ext>
          </a:extLst>
        </xdr:cNvPr>
        <xdr:cNvCxnSpPr/>
      </xdr:nvCxnSpPr>
      <xdr:spPr>
        <a:xfrm>
          <a:off x="13629640" y="14204768"/>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21589</xdr:rowOff>
    </xdr:from>
    <xdr:to>
      <xdr:col>76</xdr:col>
      <xdr:colOff>165100</xdr:colOff>
      <xdr:row>84</xdr:row>
      <xdr:rowOff>123189</xdr:rowOff>
    </xdr:to>
    <xdr:sp macro="" textlink="">
      <xdr:nvSpPr>
        <xdr:cNvPr id="659" name="楕円 658">
          <a:extLst>
            <a:ext uri="{FF2B5EF4-FFF2-40B4-BE49-F238E27FC236}">
              <a16:creationId xmlns:a16="http://schemas.microsoft.com/office/drawing/2014/main" id="{9135183D-CC64-4C4B-83F8-A4B1225C8C0E}"/>
            </a:ext>
          </a:extLst>
        </xdr:cNvPr>
        <xdr:cNvSpPr/>
      </xdr:nvSpPr>
      <xdr:spPr>
        <a:xfrm>
          <a:off x="128041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72389</xdr:rowOff>
    </xdr:from>
    <xdr:to>
      <xdr:col>81</xdr:col>
      <xdr:colOff>50800</xdr:colOff>
      <xdr:row>84</xdr:row>
      <xdr:rowOff>123008</xdr:rowOff>
    </xdr:to>
    <xdr:cxnSp macro="">
      <xdr:nvCxnSpPr>
        <xdr:cNvPr id="660" name="直線コネクタ 659">
          <a:extLst>
            <a:ext uri="{FF2B5EF4-FFF2-40B4-BE49-F238E27FC236}">
              <a16:creationId xmlns:a16="http://schemas.microsoft.com/office/drawing/2014/main" id="{E425FFC1-1013-4EF6-AA2F-07346495D037}"/>
            </a:ext>
          </a:extLst>
        </xdr:cNvPr>
        <xdr:cNvCxnSpPr/>
      </xdr:nvCxnSpPr>
      <xdr:spPr>
        <a:xfrm>
          <a:off x="12854940" y="14154149"/>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19957</xdr:rowOff>
    </xdr:from>
    <xdr:to>
      <xdr:col>72</xdr:col>
      <xdr:colOff>38100</xdr:colOff>
      <xdr:row>86</xdr:row>
      <xdr:rowOff>121557</xdr:rowOff>
    </xdr:to>
    <xdr:sp macro="" textlink="">
      <xdr:nvSpPr>
        <xdr:cNvPr id="661" name="楕円 660">
          <a:extLst>
            <a:ext uri="{FF2B5EF4-FFF2-40B4-BE49-F238E27FC236}">
              <a16:creationId xmlns:a16="http://schemas.microsoft.com/office/drawing/2014/main" id="{75C55259-DD09-460D-AFD6-85311F820459}"/>
            </a:ext>
          </a:extLst>
        </xdr:cNvPr>
        <xdr:cNvSpPr/>
      </xdr:nvSpPr>
      <xdr:spPr>
        <a:xfrm>
          <a:off x="1202944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72389</xdr:rowOff>
    </xdr:from>
    <xdr:to>
      <xdr:col>76</xdr:col>
      <xdr:colOff>114300</xdr:colOff>
      <xdr:row>86</xdr:row>
      <xdr:rowOff>70757</xdr:rowOff>
    </xdr:to>
    <xdr:cxnSp macro="">
      <xdr:nvCxnSpPr>
        <xdr:cNvPr id="662" name="直線コネクタ 661">
          <a:extLst>
            <a:ext uri="{FF2B5EF4-FFF2-40B4-BE49-F238E27FC236}">
              <a16:creationId xmlns:a16="http://schemas.microsoft.com/office/drawing/2014/main" id="{5FA5CEAA-854F-4190-A00E-F15359BC95AD}"/>
            </a:ext>
          </a:extLst>
        </xdr:cNvPr>
        <xdr:cNvCxnSpPr/>
      </xdr:nvCxnSpPr>
      <xdr:spPr>
        <a:xfrm flipV="1">
          <a:off x="12072620" y="14154149"/>
          <a:ext cx="782320" cy="33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10161</xdr:rowOff>
    </xdr:from>
    <xdr:to>
      <xdr:col>67</xdr:col>
      <xdr:colOff>101600</xdr:colOff>
      <xdr:row>86</xdr:row>
      <xdr:rowOff>111761</xdr:rowOff>
    </xdr:to>
    <xdr:sp macro="" textlink="">
      <xdr:nvSpPr>
        <xdr:cNvPr id="663" name="楕円 662">
          <a:extLst>
            <a:ext uri="{FF2B5EF4-FFF2-40B4-BE49-F238E27FC236}">
              <a16:creationId xmlns:a16="http://schemas.microsoft.com/office/drawing/2014/main" id="{4C3630F9-2512-4CAD-9E5A-B8427C173626}"/>
            </a:ext>
          </a:extLst>
        </xdr:cNvPr>
        <xdr:cNvSpPr/>
      </xdr:nvSpPr>
      <xdr:spPr>
        <a:xfrm>
          <a:off x="1123188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60961</xdr:rowOff>
    </xdr:from>
    <xdr:to>
      <xdr:col>71</xdr:col>
      <xdr:colOff>177800</xdr:colOff>
      <xdr:row>86</xdr:row>
      <xdr:rowOff>70757</xdr:rowOff>
    </xdr:to>
    <xdr:cxnSp macro="">
      <xdr:nvCxnSpPr>
        <xdr:cNvPr id="664" name="直線コネクタ 663">
          <a:extLst>
            <a:ext uri="{FF2B5EF4-FFF2-40B4-BE49-F238E27FC236}">
              <a16:creationId xmlns:a16="http://schemas.microsoft.com/office/drawing/2014/main" id="{FA5EB663-F209-4622-A004-2FB825EC4813}"/>
            </a:ext>
          </a:extLst>
        </xdr:cNvPr>
        <xdr:cNvCxnSpPr/>
      </xdr:nvCxnSpPr>
      <xdr:spPr>
        <a:xfrm>
          <a:off x="11282680" y="14478001"/>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4691BA16-A1FD-4183-AFCF-7C40A3BEF4B7}"/>
            </a:ext>
          </a:extLst>
        </xdr:cNvPr>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66" name="n_2aveValue【児童館】&#10;有形固定資産減価償却率">
          <a:extLst>
            <a:ext uri="{FF2B5EF4-FFF2-40B4-BE49-F238E27FC236}">
              <a16:creationId xmlns:a16="http://schemas.microsoft.com/office/drawing/2014/main" id="{734E8611-E678-42E1-BA12-8DD67B324891}"/>
            </a:ext>
          </a:extLst>
        </xdr:cNvPr>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67" name="n_3aveValue【児童館】&#10;有形固定資産減価償却率">
          <a:extLst>
            <a:ext uri="{FF2B5EF4-FFF2-40B4-BE49-F238E27FC236}">
              <a16:creationId xmlns:a16="http://schemas.microsoft.com/office/drawing/2014/main" id="{F99E7D30-12B6-480B-B49D-DEEA97F8E18A}"/>
            </a:ext>
          </a:extLst>
        </xdr:cNvPr>
        <xdr:cNvSpPr txBox="1"/>
      </xdr:nvSpPr>
      <xdr:spPr>
        <a:xfrm>
          <a:off x="119005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68" name="n_4aveValue【児童館】&#10;有形固定資産減価償却率">
          <a:extLst>
            <a:ext uri="{FF2B5EF4-FFF2-40B4-BE49-F238E27FC236}">
              <a16:creationId xmlns:a16="http://schemas.microsoft.com/office/drawing/2014/main" id="{CE74B3AA-5B5B-48B8-A265-051881CF93D3}"/>
            </a:ext>
          </a:extLst>
        </xdr:cNvPr>
        <xdr:cNvSpPr txBox="1"/>
      </xdr:nvSpPr>
      <xdr:spPr>
        <a:xfrm>
          <a:off x="11102984" y="1364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164935</xdr:rowOff>
    </xdr:from>
    <xdr:ext cx="405111" cy="259045"/>
    <xdr:sp macro="" textlink="">
      <xdr:nvSpPr>
        <xdr:cNvPr id="669" name="n_1mainValue【児童館】&#10;有形固定資産減価償却率">
          <a:extLst>
            <a:ext uri="{FF2B5EF4-FFF2-40B4-BE49-F238E27FC236}">
              <a16:creationId xmlns:a16="http://schemas.microsoft.com/office/drawing/2014/main" id="{902B1693-C6A4-42EE-9C78-7B5DA54E66CB}"/>
            </a:ext>
          </a:extLst>
        </xdr:cNvPr>
        <xdr:cNvSpPr txBox="1"/>
      </xdr:nvSpPr>
      <xdr:spPr>
        <a:xfrm>
          <a:off x="13437244" y="1424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114316</xdr:rowOff>
    </xdr:from>
    <xdr:ext cx="405111" cy="259045"/>
    <xdr:sp macro="" textlink="">
      <xdr:nvSpPr>
        <xdr:cNvPr id="670" name="n_2mainValue【児童館】&#10;有形固定資産減価償却率">
          <a:extLst>
            <a:ext uri="{FF2B5EF4-FFF2-40B4-BE49-F238E27FC236}">
              <a16:creationId xmlns:a16="http://schemas.microsoft.com/office/drawing/2014/main" id="{C04A0033-1810-4944-83D6-804AA203713C}"/>
            </a:ext>
          </a:extLst>
        </xdr:cNvPr>
        <xdr:cNvSpPr txBox="1"/>
      </xdr:nvSpPr>
      <xdr:spPr>
        <a:xfrm>
          <a:off x="12675244"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112684</xdr:rowOff>
    </xdr:from>
    <xdr:ext cx="405111" cy="259045"/>
    <xdr:sp macro="" textlink="">
      <xdr:nvSpPr>
        <xdr:cNvPr id="671" name="n_3mainValue【児童館】&#10;有形固定資産減価償却率">
          <a:extLst>
            <a:ext uri="{FF2B5EF4-FFF2-40B4-BE49-F238E27FC236}">
              <a16:creationId xmlns:a16="http://schemas.microsoft.com/office/drawing/2014/main" id="{90CC52E6-06DF-4DDB-803D-1551B8CF7420}"/>
            </a:ext>
          </a:extLst>
        </xdr:cNvPr>
        <xdr:cNvSpPr txBox="1"/>
      </xdr:nvSpPr>
      <xdr:spPr>
        <a:xfrm>
          <a:off x="11900544" y="1452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102888</xdr:rowOff>
    </xdr:from>
    <xdr:ext cx="405111" cy="259045"/>
    <xdr:sp macro="" textlink="">
      <xdr:nvSpPr>
        <xdr:cNvPr id="672" name="n_4mainValue【児童館】&#10;有形固定資産減価償却率">
          <a:extLst>
            <a:ext uri="{FF2B5EF4-FFF2-40B4-BE49-F238E27FC236}">
              <a16:creationId xmlns:a16="http://schemas.microsoft.com/office/drawing/2014/main" id="{938DEE09-86FD-4732-B065-A36279143FD3}"/>
            </a:ext>
          </a:extLst>
        </xdr:cNvPr>
        <xdr:cNvSpPr txBox="1"/>
      </xdr:nvSpPr>
      <xdr:spPr>
        <a:xfrm>
          <a:off x="11102984" y="1451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AAA1D871-8A2D-40C1-923F-2CB7EA7854E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DDC1893F-514A-4AA0-9E4B-78F4B5A759D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2308E4D9-9DF2-41D8-93E0-9920EEDC233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B10CACBA-AD33-45DA-865B-03F4610122E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87FB6559-4C6E-4425-9324-ECA52DD9394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23670C0A-7FEE-4B24-A0EB-7B2D0A8E59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D9C9A7B5-48F6-44F2-AA11-41D7832E505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E0950165-43B5-4BF1-8639-001733AC742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2DAE5005-FB7F-40BB-9528-2C0E4813DA0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28D17AEC-DE8D-423F-A55F-26C74762BD3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1A115B44-8461-4C2A-9EB7-7316ABB90D3C}"/>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6C54BADB-00AC-40D6-AFC4-D9EA7D3498D8}"/>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7BD045F4-FA04-4A2B-B9EA-56640716BA13}"/>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C688BB1B-4206-41BD-951B-771C6ED66362}"/>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73A7B64B-BE23-4F10-A14A-22ABBB9804C5}"/>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3BA487E0-1F58-47C6-B757-229C1A8A0EA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7426F322-2B2E-4491-931E-0668BC7C2E43}"/>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78B6848A-655C-4E94-8D25-33B6283B1E9A}"/>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1EF2BCAA-0EC8-4855-8CFA-E721591C28CF}"/>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890C4D88-4C54-4A2A-92F5-B1CC9523FF9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9555EF42-C19F-4DF6-BF51-43EFFF7BD6B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829706C0-4DB8-4F98-A70E-94602B745E5A}"/>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377A8F6-9324-4F0B-B96A-D00D6A16BEC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3BB1143-1652-4AE6-B5DF-5C59EC428A5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F464D4FA-7C18-4017-A72B-95C3D1DEFAB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8876B530-955A-4B54-BF3F-35D7B0D07D00}"/>
            </a:ext>
          </a:extLst>
        </xdr:cNvPr>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1DC584C2-30F4-429C-BB04-6F2B5203C1A7}"/>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8E1CF5F6-69C8-47FF-87F6-036F3CFF2735}"/>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50230633-236C-4E9F-8349-F52039BE6E0B}"/>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496556E0-D806-4070-960A-E931EDF426CE}"/>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3" name="【児童館】&#10;一人当たり面積平均値テキスト">
          <a:extLst>
            <a:ext uri="{FF2B5EF4-FFF2-40B4-BE49-F238E27FC236}">
              <a16:creationId xmlns:a16="http://schemas.microsoft.com/office/drawing/2014/main" id="{4E34F070-72EB-4022-911C-E4EC30A02BA2}"/>
            </a:ext>
          </a:extLst>
        </xdr:cNvPr>
        <xdr:cNvSpPr txBox="1"/>
      </xdr:nvSpPr>
      <xdr:spPr>
        <a:xfrm>
          <a:off x="19547840" y="13654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DD2A087C-B4E8-478D-B430-7130AA095697}"/>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646EDDFB-F0FD-4217-BBA5-9824385ED73D}"/>
            </a:ext>
          </a:extLst>
        </xdr:cNvPr>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34FF22E1-6DE6-42C8-B0B6-ADB048DF2B80}"/>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BA62099C-6ADB-4129-8A74-4EF14B5BBF1B}"/>
            </a:ext>
          </a:extLst>
        </xdr:cNvPr>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0E8CFBC5-46E9-4475-9A79-52433B296BE9}"/>
            </a:ext>
          </a:extLst>
        </xdr:cNvPr>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FAF7B70-BC3B-4CCD-9C48-5AB07F5BC9D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D556D588-E7D0-40C2-8AD8-002BC5A4C8C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6517E78-03EB-4357-B9D2-94F6B7E6B6F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0A6C771-C95A-4649-876F-5A14379E7A1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B27A9A9-C093-46BA-9E7C-35FB1141B39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14" name="楕円 713">
          <a:extLst>
            <a:ext uri="{FF2B5EF4-FFF2-40B4-BE49-F238E27FC236}">
              <a16:creationId xmlns:a16="http://schemas.microsoft.com/office/drawing/2014/main" id="{3BB1F667-97C2-4EB7-8645-CB65EF17370F}"/>
            </a:ext>
          </a:extLst>
        </xdr:cNvPr>
        <xdr:cNvSpPr/>
      </xdr:nvSpPr>
      <xdr:spPr>
        <a:xfrm>
          <a:off x="194589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15" name="【児童館】&#10;一人当たり面積該当値テキスト">
          <a:extLst>
            <a:ext uri="{FF2B5EF4-FFF2-40B4-BE49-F238E27FC236}">
              <a16:creationId xmlns:a16="http://schemas.microsoft.com/office/drawing/2014/main" id="{1E45D186-6F2F-4998-BC48-27692E50FB7F}"/>
            </a:ext>
          </a:extLst>
        </xdr:cNvPr>
        <xdr:cNvSpPr txBox="1"/>
      </xdr:nvSpPr>
      <xdr:spPr>
        <a:xfrm>
          <a:off x="1954784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16" name="楕円 715">
          <a:extLst>
            <a:ext uri="{FF2B5EF4-FFF2-40B4-BE49-F238E27FC236}">
              <a16:creationId xmlns:a16="http://schemas.microsoft.com/office/drawing/2014/main" id="{8848B77C-824D-4737-9470-F24CF6B8FEA5}"/>
            </a:ext>
          </a:extLst>
        </xdr:cNvPr>
        <xdr:cNvSpPr/>
      </xdr:nvSpPr>
      <xdr:spPr>
        <a:xfrm>
          <a:off x="1873504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17" name="直線コネクタ 716">
          <a:extLst>
            <a:ext uri="{FF2B5EF4-FFF2-40B4-BE49-F238E27FC236}">
              <a16:creationId xmlns:a16="http://schemas.microsoft.com/office/drawing/2014/main" id="{BFBA0E16-5C76-4BA5-86F5-F0A2E4A80444}"/>
            </a:ext>
          </a:extLst>
        </xdr:cNvPr>
        <xdr:cNvCxnSpPr/>
      </xdr:nvCxnSpPr>
      <xdr:spPr>
        <a:xfrm>
          <a:off x="18778220" y="1448779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18" name="楕円 717">
          <a:extLst>
            <a:ext uri="{FF2B5EF4-FFF2-40B4-BE49-F238E27FC236}">
              <a16:creationId xmlns:a16="http://schemas.microsoft.com/office/drawing/2014/main" id="{0F8936DD-207D-470F-A85F-DA9254E384A7}"/>
            </a:ext>
          </a:extLst>
        </xdr:cNvPr>
        <xdr:cNvSpPr/>
      </xdr:nvSpPr>
      <xdr:spPr>
        <a:xfrm>
          <a:off x="1793748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19" name="直線コネクタ 718">
          <a:extLst>
            <a:ext uri="{FF2B5EF4-FFF2-40B4-BE49-F238E27FC236}">
              <a16:creationId xmlns:a16="http://schemas.microsoft.com/office/drawing/2014/main" id="{75953C51-1292-4FFE-AD5D-D119DFB59D23}"/>
            </a:ext>
          </a:extLst>
        </xdr:cNvPr>
        <xdr:cNvCxnSpPr/>
      </xdr:nvCxnSpPr>
      <xdr:spPr>
        <a:xfrm>
          <a:off x="17988280" y="1448779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36286</xdr:rowOff>
    </xdr:from>
    <xdr:to>
      <xdr:col>102</xdr:col>
      <xdr:colOff>165100</xdr:colOff>
      <xdr:row>84</xdr:row>
      <xdr:rowOff>137886</xdr:rowOff>
    </xdr:to>
    <xdr:sp macro="" textlink="">
      <xdr:nvSpPr>
        <xdr:cNvPr id="720" name="楕円 719">
          <a:extLst>
            <a:ext uri="{FF2B5EF4-FFF2-40B4-BE49-F238E27FC236}">
              <a16:creationId xmlns:a16="http://schemas.microsoft.com/office/drawing/2014/main" id="{9ADFDFB1-991F-44C8-AD75-94D5DA5BE9B8}"/>
            </a:ext>
          </a:extLst>
        </xdr:cNvPr>
        <xdr:cNvSpPr/>
      </xdr:nvSpPr>
      <xdr:spPr>
        <a:xfrm>
          <a:off x="17162780" y="141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87086</xdr:rowOff>
    </xdr:from>
    <xdr:to>
      <xdr:col>107</xdr:col>
      <xdr:colOff>50800</xdr:colOff>
      <xdr:row>86</xdr:row>
      <xdr:rowOff>70757</xdr:rowOff>
    </xdr:to>
    <xdr:cxnSp macro="">
      <xdr:nvCxnSpPr>
        <xdr:cNvPr id="721" name="直線コネクタ 720">
          <a:extLst>
            <a:ext uri="{FF2B5EF4-FFF2-40B4-BE49-F238E27FC236}">
              <a16:creationId xmlns:a16="http://schemas.microsoft.com/office/drawing/2014/main" id="{EDE01D94-6D8D-4CF8-93A1-279937596984}"/>
            </a:ext>
          </a:extLst>
        </xdr:cNvPr>
        <xdr:cNvCxnSpPr/>
      </xdr:nvCxnSpPr>
      <xdr:spPr>
        <a:xfrm>
          <a:off x="17213580" y="14168846"/>
          <a:ext cx="774700" cy="3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36286</xdr:rowOff>
    </xdr:from>
    <xdr:to>
      <xdr:col>98</xdr:col>
      <xdr:colOff>38100</xdr:colOff>
      <xdr:row>84</xdr:row>
      <xdr:rowOff>137886</xdr:rowOff>
    </xdr:to>
    <xdr:sp macro="" textlink="">
      <xdr:nvSpPr>
        <xdr:cNvPr id="722" name="楕円 721">
          <a:extLst>
            <a:ext uri="{FF2B5EF4-FFF2-40B4-BE49-F238E27FC236}">
              <a16:creationId xmlns:a16="http://schemas.microsoft.com/office/drawing/2014/main" id="{C28E94F5-1755-4A9C-9927-0E7149AFC5C0}"/>
            </a:ext>
          </a:extLst>
        </xdr:cNvPr>
        <xdr:cNvSpPr/>
      </xdr:nvSpPr>
      <xdr:spPr>
        <a:xfrm>
          <a:off x="16388080" y="141180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87086</xdr:rowOff>
    </xdr:from>
    <xdr:to>
      <xdr:col>102</xdr:col>
      <xdr:colOff>114300</xdr:colOff>
      <xdr:row>84</xdr:row>
      <xdr:rowOff>87086</xdr:rowOff>
    </xdr:to>
    <xdr:cxnSp macro="">
      <xdr:nvCxnSpPr>
        <xdr:cNvPr id="723" name="直線コネクタ 722">
          <a:extLst>
            <a:ext uri="{FF2B5EF4-FFF2-40B4-BE49-F238E27FC236}">
              <a16:creationId xmlns:a16="http://schemas.microsoft.com/office/drawing/2014/main" id="{99FAB955-CCC6-4E1A-BCF0-1900BB323FC2}"/>
            </a:ext>
          </a:extLst>
        </xdr:cNvPr>
        <xdr:cNvCxnSpPr/>
      </xdr:nvCxnSpPr>
      <xdr:spPr>
        <a:xfrm>
          <a:off x="16431260" y="141688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4" name="n_1aveValue【児童館】&#10;一人当たり面積">
          <a:extLst>
            <a:ext uri="{FF2B5EF4-FFF2-40B4-BE49-F238E27FC236}">
              <a16:creationId xmlns:a16="http://schemas.microsoft.com/office/drawing/2014/main" id="{47274CA1-BDF6-4AB6-8279-D37F8D67A56B}"/>
            </a:ext>
          </a:extLst>
        </xdr:cNvPr>
        <xdr:cNvSpPr txBox="1"/>
      </xdr:nvSpPr>
      <xdr:spPr>
        <a:xfrm>
          <a:off x="185611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5" name="n_2aveValue【児童館】&#10;一人当たり面積">
          <a:extLst>
            <a:ext uri="{FF2B5EF4-FFF2-40B4-BE49-F238E27FC236}">
              <a16:creationId xmlns:a16="http://schemas.microsoft.com/office/drawing/2014/main" id="{3680C0DA-F0F6-4AAC-A43F-BA389CBF236D}"/>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26" name="n_3aveValue【児童館】&#10;一人当たり面積">
          <a:extLst>
            <a:ext uri="{FF2B5EF4-FFF2-40B4-BE49-F238E27FC236}">
              <a16:creationId xmlns:a16="http://schemas.microsoft.com/office/drawing/2014/main" id="{FC4CA6C5-8366-47E8-9B16-80CE8013CC9D}"/>
            </a:ext>
          </a:extLst>
        </xdr:cNvPr>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27" name="n_4aveValue【児童館】&#10;一人当たり面積">
          <a:extLst>
            <a:ext uri="{FF2B5EF4-FFF2-40B4-BE49-F238E27FC236}">
              <a16:creationId xmlns:a16="http://schemas.microsoft.com/office/drawing/2014/main" id="{D7180286-233E-48DC-838E-7449C08DD6D7}"/>
            </a:ext>
          </a:extLst>
        </xdr:cNvPr>
        <xdr:cNvSpPr txBox="1"/>
      </xdr:nvSpPr>
      <xdr:spPr>
        <a:xfrm>
          <a:off x="16226867" y="136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28" name="n_1mainValue【児童館】&#10;一人当たり面積">
          <a:extLst>
            <a:ext uri="{FF2B5EF4-FFF2-40B4-BE49-F238E27FC236}">
              <a16:creationId xmlns:a16="http://schemas.microsoft.com/office/drawing/2014/main" id="{895E1843-6F23-4C8C-B651-5BE3009CB47F}"/>
            </a:ext>
          </a:extLst>
        </xdr:cNvPr>
        <xdr:cNvSpPr txBox="1"/>
      </xdr:nvSpPr>
      <xdr:spPr>
        <a:xfrm>
          <a:off x="185611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29" name="n_2mainValue【児童館】&#10;一人当たり面積">
          <a:extLst>
            <a:ext uri="{FF2B5EF4-FFF2-40B4-BE49-F238E27FC236}">
              <a16:creationId xmlns:a16="http://schemas.microsoft.com/office/drawing/2014/main" id="{A407065C-F427-4C60-B541-3885A90219C2}"/>
            </a:ext>
          </a:extLst>
        </xdr:cNvPr>
        <xdr:cNvSpPr txBox="1"/>
      </xdr:nvSpPr>
      <xdr:spPr>
        <a:xfrm>
          <a:off x="177762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129013</xdr:rowOff>
    </xdr:from>
    <xdr:ext cx="469744" cy="259045"/>
    <xdr:sp macro="" textlink="">
      <xdr:nvSpPr>
        <xdr:cNvPr id="730" name="n_3mainValue【児童館】&#10;一人当たり面積">
          <a:extLst>
            <a:ext uri="{FF2B5EF4-FFF2-40B4-BE49-F238E27FC236}">
              <a16:creationId xmlns:a16="http://schemas.microsoft.com/office/drawing/2014/main" id="{7C647778-ACA4-45F4-BE2A-F690158083E3}"/>
            </a:ext>
          </a:extLst>
        </xdr:cNvPr>
        <xdr:cNvSpPr txBox="1"/>
      </xdr:nvSpPr>
      <xdr:spPr>
        <a:xfrm>
          <a:off x="1700156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129013</xdr:rowOff>
    </xdr:from>
    <xdr:ext cx="469744" cy="259045"/>
    <xdr:sp macro="" textlink="">
      <xdr:nvSpPr>
        <xdr:cNvPr id="731" name="n_4mainValue【児童館】&#10;一人当たり面積">
          <a:extLst>
            <a:ext uri="{FF2B5EF4-FFF2-40B4-BE49-F238E27FC236}">
              <a16:creationId xmlns:a16="http://schemas.microsoft.com/office/drawing/2014/main" id="{74CF4B1A-569E-47E2-A6B3-A3E31E064DA7}"/>
            </a:ext>
          </a:extLst>
        </xdr:cNvPr>
        <xdr:cNvSpPr txBox="1"/>
      </xdr:nvSpPr>
      <xdr:spPr>
        <a:xfrm>
          <a:off x="1622686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1041FCAD-4D44-4F58-A1F1-1129D4E2C5F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4A587E18-BACB-459E-AF4D-50AB24AF2F6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B804C974-84BC-46D0-94EF-7B9B886D95E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2A688927-5109-4986-9F2F-895D73BC9B3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1F0DD467-4858-4D7E-AAED-E89C18AE7D0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D13B75F3-18F2-4457-A435-86C89FFCA31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C6B71C9E-87FB-4471-9DF3-E02E7BEF41D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8CAC6F3B-FF00-4840-BAB9-6C28BF25718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6B986FC5-612D-4B4E-B664-67B64AE999D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A05C21A9-2037-4065-BB37-8D248E3855B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630018B3-DBBF-4069-BEAA-ED36184C88A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3CAE17D-D614-494A-894B-071BD5483F8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F4A35D0F-EAE5-43A9-BFBA-C91B98DA031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B47E7939-F237-462B-9B7E-09E9480DBF6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B829BD42-AB63-44BB-928B-1181D0737A7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9BE48392-80D1-4BCD-B3FA-4BE3B3D89FC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7084F4EB-3F43-44C5-9D04-6E0EF75D93A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7D9B17D0-62D5-4F88-A591-D659725EF2B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D6F848BF-09F7-4CC0-B4DE-1C74A870B40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10CFDA07-D965-45E6-B781-AEBBA0140C5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725ED223-B8F3-4DC2-885A-CED08564B0B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8C16F914-C5F2-4A4A-A3E2-0C3718A94E0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91C500DD-D188-45F9-B1D9-C4F91E3F405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C8500EE5-FF1B-4666-9A29-91F01FE68920}"/>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7C1C892F-4538-4AFD-8127-BDFDBE6602B5}"/>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D542A369-A52E-4602-AC3A-9E4932919092}"/>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418C1B32-A786-4D26-8F53-8E23B60849C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6DBD1AF6-66B9-4F1F-B073-BC33087D2B8A}"/>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760" name="【公民館】&#10;有形固定資産減価償却率平均値テキスト">
          <a:extLst>
            <a:ext uri="{FF2B5EF4-FFF2-40B4-BE49-F238E27FC236}">
              <a16:creationId xmlns:a16="http://schemas.microsoft.com/office/drawing/2014/main" id="{28783D25-8BCD-4ABA-9239-6B969CCF94D2}"/>
            </a:ext>
          </a:extLst>
        </xdr:cNvPr>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AFF1C925-1444-4C92-BCA9-D7D88460E24B}"/>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93B30B19-07B2-4D6C-A52F-312C85AF4F30}"/>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11C1EEDD-EE36-4EF9-8A8D-35B558D6E7EE}"/>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DADB4A83-6F3F-442C-ACCA-EB608C5CCAFC}"/>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8842E88C-DBE0-42C9-A28F-08010DF6A4CA}"/>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DB8717AB-2012-47D7-8AD4-EDCD9775E22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ADAC914-FDF7-491E-979A-D04954E5C27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BBA7E41-975A-429A-A9FD-1F29777DD97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240E0ED-8909-45F9-A403-E0834E88393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1E5A0FF-E0FD-40EB-9F6F-3B086980275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104139</xdr:rowOff>
    </xdr:from>
    <xdr:to>
      <xdr:col>85</xdr:col>
      <xdr:colOff>177800</xdr:colOff>
      <xdr:row>105</xdr:row>
      <xdr:rowOff>34289</xdr:rowOff>
    </xdr:to>
    <xdr:sp macro="" textlink="">
      <xdr:nvSpPr>
        <xdr:cNvPr id="771" name="楕円 770">
          <a:extLst>
            <a:ext uri="{FF2B5EF4-FFF2-40B4-BE49-F238E27FC236}">
              <a16:creationId xmlns:a16="http://schemas.microsoft.com/office/drawing/2014/main" id="{B2F584F5-0DFB-47CF-BB4F-1E231649C581}"/>
            </a:ext>
          </a:extLst>
        </xdr:cNvPr>
        <xdr:cNvSpPr/>
      </xdr:nvSpPr>
      <xdr:spPr>
        <a:xfrm>
          <a:off x="14325600" y="175386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127016</xdr:rowOff>
    </xdr:from>
    <xdr:ext cx="405111" cy="259045"/>
    <xdr:sp macro="" textlink="">
      <xdr:nvSpPr>
        <xdr:cNvPr id="772" name="【公民館】&#10;有形固定資産減価償却率該当値テキスト">
          <a:extLst>
            <a:ext uri="{FF2B5EF4-FFF2-40B4-BE49-F238E27FC236}">
              <a16:creationId xmlns:a16="http://schemas.microsoft.com/office/drawing/2014/main" id="{431FFA6C-1A74-4BA1-98E1-75C94AEF6356}"/>
            </a:ext>
          </a:extLst>
        </xdr:cNvPr>
        <xdr:cNvSpPr txBox="1"/>
      </xdr:nvSpPr>
      <xdr:spPr>
        <a:xfrm>
          <a:off x="14414500" y="1739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60961</xdr:rowOff>
    </xdr:from>
    <xdr:to>
      <xdr:col>81</xdr:col>
      <xdr:colOff>101600</xdr:colOff>
      <xdr:row>105</xdr:row>
      <xdr:rowOff>162561</xdr:rowOff>
    </xdr:to>
    <xdr:sp macro="" textlink="">
      <xdr:nvSpPr>
        <xdr:cNvPr id="773" name="楕円 772">
          <a:extLst>
            <a:ext uri="{FF2B5EF4-FFF2-40B4-BE49-F238E27FC236}">
              <a16:creationId xmlns:a16="http://schemas.microsoft.com/office/drawing/2014/main" id="{77B00070-D18D-4501-8264-2F73FC53DFB1}"/>
            </a:ext>
          </a:extLst>
        </xdr:cNvPr>
        <xdr:cNvSpPr/>
      </xdr:nvSpPr>
      <xdr:spPr>
        <a:xfrm>
          <a:off x="13578840" y="176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154939</xdr:rowOff>
    </xdr:from>
    <xdr:to>
      <xdr:col>85</xdr:col>
      <xdr:colOff>127000</xdr:colOff>
      <xdr:row>105</xdr:row>
      <xdr:rowOff>111761</xdr:rowOff>
    </xdr:to>
    <xdr:cxnSp macro="">
      <xdr:nvCxnSpPr>
        <xdr:cNvPr id="774" name="直線コネクタ 773">
          <a:extLst>
            <a:ext uri="{FF2B5EF4-FFF2-40B4-BE49-F238E27FC236}">
              <a16:creationId xmlns:a16="http://schemas.microsoft.com/office/drawing/2014/main" id="{D661FADA-7487-418C-9DDE-E2EF3EB31816}"/>
            </a:ext>
          </a:extLst>
        </xdr:cNvPr>
        <xdr:cNvCxnSpPr/>
      </xdr:nvCxnSpPr>
      <xdr:spPr>
        <a:xfrm flipV="1">
          <a:off x="13629640" y="17589499"/>
          <a:ext cx="746760" cy="12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775" name="楕円 774">
          <a:extLst>
            <a:ext uri="{FF2B5EF4-FFF2-40B4-BE49-F238E27FC236}">
              <a16:creationId xmlns:a16="http://schemas.microsoft.com/office/drawing/2014/main" id="{00E8751C-407A-4F49-AF62-DF8B60EABA12}"/>
            </a:ext>
          </a:extLst>
        </xdr:cNvPr>
        <xdr:cNvSpPr/>
      </xdr:nvSpPr>
      <xdr:spPr>
        <a:xfrm>
          <a:off x="1280414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111761</xdr:rowOff>
    </xdr:to>
    <xdr:cxnSp macro="">
      <xdr:nvCxnSpPr>
        <xdr:cNvPr id="776" name="直線コネクタ 775">
          <a:extLst>
            <a:ext uri="{FF2B5EF4-FFF2-40B4-BE49-F238E27FC236}">
              <a16:creationId xmlns:a16="http://schemas.microsoft.com/office/drawing/2014/main" id="{BFA9BD38-A6AC-4256-BBC4-AC222A25CC41}"/>
            </a:ext>
          </a:extLst>
        </xdr:cNvPr>
        <xdr:cNvCxnSpPr/>
      </xdr:nvCxnSpPr>
      <xdr:spPr>
        <a:xfrm>
          <a:off x="12854940" y="17686020"/>
          <a:ext cx="7747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27939</xdr:rowOff>
    </xdr:from>
    <xdr:to>
      <xdr:col>72</xdr:col>
      <xdr:colOff>38100</xdr:colOff>
      <xdr:row>105</xdr:row>
      <xdr:rowOff>129539</xdr:rowOff>
    </xdr:to>
    <xdr:sp macro="" textlink="">
      <xdr:nvSpPr>
        <xdr:cNvPr id="777" name="楕円 776">
          <a:extLst>
            <a:ext uri="{FF2B5EF4-FFF2-40B4-BE49-F238E27FC236}">
              <a16:creationId xmlns:a16="http://schemas.microsoft.com/office/drawing/2014/main" id="{F46D64F3-003E-4B1C-B9F6-C872E55576E0}"/>
            </a:ext>
          </a:extLst>
        </xdr:cNvPr>
        <xdr:cNvSpPr/>
      </xdr:nvSpPr>
      <xdr:spPr>
        <a:xfrm>
          <a:off x="12029440" y="17630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78739</xdr:rowOff>
    </xdr:from>
    <xdr:to>
      <xdr:col>76</xdr:col>
      <xdr:colOff>114300</xdr:colOff>
      <xdr:row>105</xdr:row>
      <xdr:rowOff>83820</xdr:rowOff>
    </xdr:to>
    <xdr:cxnSp macro="">
      <xdr:nvCxnSpPr>
        <xdr:cNvPr id="778" name="直線コネクタ 777">
          <a:extLst>
            <a:ext uri="{FF2B5EF4-FFF2-40B4-BE49-F238E27FC236}">
              <a16:creationId xmlns:a16="http://schemas.microsoft.com/office/drawing/2014/main" id="{A2D6C9D7-9C93-430F-AE01-5C6182CCF4BD}"/>
            </a:ext>
          </a:extLst>
        </xdr:cNvPr>
        <xdr:cNvCxnSpPr/>
      </xdr:nvCxnSpPr>
      <xdr:spPr>
        <a:xfrm>
          <a:off x="12072620" y="17680939"/>
          <a:ext cx="78232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10161</xdr:rowOff>
    </xdr:from>
    <xdr:to>
      <xdr:col>67</xdr:col>
      <xdr:colOff>101600</xdr:colOff>
      <xdr:row>105</xdr:row>
      <xdr:rowOff>111761</xdr:rowOff>
    </xdr:to>
    <xdr:sp macro="" textlink="">
      <xdr:nvSpPr>
        <xdr:cNvPr id="779" name="楕円 778">
          <a:extLst>
            <a:ext uri="{FF2B5EF4-FFF2-40B4-BE49-F238E27FC236}">
              <a16:creationId xmlns:a16="http://schemas.microsoft.com/office/drawing/2014/main" id="{152E1364-731C-4802-A199-ADAFCF90C735}"/>
            </a:ext>
          </a:extLst>
        </xdr:cNvPr>
        <xdr:cNvSpPr/>
      </xdr:nvSpPr>
      <xdr:spPr>
        <a:xfrm>
          <a:off x="1123188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60961</xdr:rowOff>
    </xdr:from>
    <xdr:to>
      <xdr:col>71</xdr:col>
      <xdr:colOff>177800</xdr:colOff>
      <xdr:row>105</xdr:row>
      <xdr:rowOff>78739</xdr:rowOff>
    </xdr:to>
    <xdr:cxnSp macro="">
      <xdr:nvCxnSpPr>
        <xdr:cNvPr id="780" name="直線コネクタ 779">
          <a:extLst>
            <a:ext uri="{FF2B5EF4-FFF2-40B4-BE49-F238E27FC236}">
              <a16:creationId xmlns:a16="http://schemas.microsoft.com/office/drawing/2014/main" id="{037860EA-C186-4F3C-8BEC-11473B2B3BE0}"/>
            </a:ext>
          </a:extLst>
        </xdr:cNvPr>
        <xdr:cNvCxnSpPr/>
      </xdr:nvCxnSpPr>
      <xdr:spPr>
        <a:xfrm>
          <a:off x="11282680" y="17663161"/>
          <a:ext cx="78994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56EFEE42-54EE-49C3-AB4C-A7B8FE5A404F}"/>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3D34139F-90A7-48D5-B25F-74C656E9031A}"/>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065BCFF2-A304-4C4C-A081-6AD96E773D30}"/>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908638FD-2C4E-4C14-9373-51DA9A6E0799}"/>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153688</xdr:rowOff>
    </xdr:from>
    <xdr:ext cx="405111" cy="259045"/>
    <xdr:sp macro="" textlink="">
      <xdr:nvSpPr>
        <xdr:cNvPr id="785" name="n_1mainValue【公民館】&#10;有形固定資産減価償却率">
          <a:extLst>
            <a:ext uri="{FF2B5EF4-FFF2-40B4-BE49-F238E27FC236}">
              <a16:creationId xmlns:a16="http://schemas.microsoft.com/office/drawing/2014/main" id="{7FE58433-29BB-41C7-AFD9-D679A2AAFF0D}"/>
            </a:ext>
          </a:extLst>
        </xdr:cNvPr>
        <xdr:cNvSpPr txBox="1"/>
      </xdr:nvSpPr>
      <xdr:spPr>
        <a:xfrm>
          <a:off x="13437244" y="1775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786" name="n_2mainValue【公民館】&#10;有形固定資産減価償却率">
          <a:extLst>
            <a:ext uri="{FF2B5EF4-FFF2-40B4-BE49-F238E27FC236}">
              <a16:creationId xmlns:a16="http://schemas.microsoft.com/office/drawing/2014/main" id="{0396052B-7D95-4E33-8FCC-6380E36A92FC}"/>
            </a:ext>
          </a:extLst>
        </xdr:cNvPr>
        <xdr:cNvSpPr txBox="1"/>
      </xdr:nvSpPr>
      <xdr:spPr>
        <a:xfrm>
          <a:off x="12675244"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120666</xdr:rowOff>
    </xdr:from>
    <xdr:ext cx="405111" cy="259045"/>
    <xdr:sp macro="" textlink="">
      <xdr:nvSpPr>
        <xdr:cNvPr id="787" name="n_3mainValue【公民館】&#10;有形固定資産減価償却率">
          <a:extLst>
            <a:ext uri="{FF2B5EF4-FFF2-40B4-BE49-F238E27FC236}">
              <a16:creationId xmlns:a16="http://schemas.microsoft.com/office/drawing/2014/main" id="{178F684D-75C6-415C-B59F-703E0CBF1826}"/>
            </a:ext>
          </a:extLst>
        </xdr:cNvPr>
        <xdr:cNvSpPr txBox="1"/>
      </xdr:nvSpPr>
      <xdr:spPr>
        <a:xfrm>
          <a:off x="119005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102888</xdr:rowOff>
    </xdr:from>
    <xdr:ext cx="405111" cy="259045"/>
    <xdr:sp macro="" textlink="">
      <xdr:nvSpPr>
        <xdr:cNvPr id="788" name="n_4mainValue【公民館】&#10;有形固定資産減価償却率">
          <a:extLst>
            <a:ext uri="{FF2B5EF4-FFF2-40B4-BE49-F238E27FC236}">
              <a16:creationId xmlns:a16="http://schemas.microsoft.com/office/drawing/2014/main" id="{06F9CB17-F0FD-4092-AB69-EDB51F0E1A60}"/>
            </a:ext>
          </a:extLst>
        </xdr:cNvPr>
        <xdr:cNvSpPr txBox="1"/>
      </xdr:nvSpPr>
      <xdr:spPr>
        <a:xfrm>
          <a:off x="11102984"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7C117962-5B8B-4821-A89E-75EE45A3294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185494F0-8B8D-4665-A094-88ABB8EC4CE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2D9E06EF-B0B4-47DC-AAA0-C8CD8D4DAD1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AE4089AF-7840-453F-B014-49D0846C5B2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64B4527B-B2FA-47E4-BCD5-D599392FD60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27418D16-4DC5-4B16-AD00-18A77B02374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F249C428-9C9F-44F6-8B49-838963D0055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15A41ADD-E00B-4F47-9A4B-2AD5438845D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A38EA948-9C1B-4C89-8D33-249B11299F5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9DB1862-3127-4CB9-9CE9-D6D2C478A32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4C202DBD-7CE7-485F-83FC-A0503C553E6B}"/>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B6986EB5-69BF-4F6D-B66D-734648B9647C}"/>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E5D1D6C9-B462-45E2-A682-9B97169374E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1C03EBB4-CFB6-431C-AF74-B01E6FCC587D}"/>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A87805AA-7AD1-497E-8EE1-F831EF22DB3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6CA29749-3962-4F49-BAD3-11D82D6B2C2E}"/>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DF05224-592B-40F6-A30B-A5348F967BBF}"/>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AE1D1B2B-6C6D-4879-B516-2EF6685374C6}"/>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1F6EA990-C004-41C1-B188-4AFBE8F6B60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82089535-6ACB-42EC-890A-366D5C5AF21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17012724-5F55-4D04-BD58-3D6B40559CA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58863455-AC40-4708-9037-079EAF0C35A8}"/>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5619F22C-6D92-4B17-B164-DA994AE58046}"/>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5BDD9376-349B-4F58-A175-A583D44FE6FE}"/>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01A0AA8C-22F0-4ECF-A20D-39397475D34D}"/>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6ED6AFE1-FEF3-40F0-8C00-25FB77537FEA}"/>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5" name="【公民館】&#10;一人当たり面積平均値テキスト">
          <a:extLst>
            <a:ext uri="{FF2B5EF4-FFF2-40B4-BE49-F238E27FC236}">
              <a16:creationId xmlns:a16="http://schemas.microsoft.com/office/drawing/2014/main" id="{048FB5E8-A912-48AB-8688-280D994968AF}"/>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613D691D-4DFE-4547-958E-A125D94A1779}"/>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673A74AF-1FE7-416A-BB97-F86BAC889827}"/>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2DA4397B-5A01-4D99-8CF1-86BE0C249805}"/>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10FC7F44-2330-4CCE-9801-4190E2A855F4}"/>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BA016B63-0D81-4204-886A-5A3762D1C9B1}"/>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80B50FC2-847A-4F46-A4ED-18BB379BB5F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4087A9A0-C766-4DB6-A1AD-BFADE10E0B7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4569043-3D88-4A2B-8657-4E3DF5CE808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8A84817-B22A-483B-840A-A59FA24A775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9A7E56A-6642-4303-B255-0E85ED0F1C4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167132</xdr:rowOff>
    </xdr:from>
    <xdr:to>
      <xdr:col>116</xdr:col>
      <xdr:colOff>114300</xdr:colOff>
      <xdr:row>107</xdr:row>
      <xdr:rowOff>97282</xdr:rowOff>
    </xdr:to>
    <xdr:sp macro="" textlink="">
      <xdr:nvSpPr>
        <xdr:cNvPr id="826" name="楕円 825">
          <a:extLst>
            <a:ext uri="{FF2B5EF4-FFF2-40B4-BE49-F238E27FC236}">
              <a16:creationId xmlns:a16="http://schemas.microsoft.com/office/drawing/2014/main" id="{21C9323C-4F2A-4B6C-8BD9-CA6348CE5C49}"/>
            </a:ext>
          </a:extLst>
        </xdr:cNvPr>
        <xdr:cNvSpPr/>
      </xdr:nvSpPr>
      <xdr:spPr>
        <a:xfrm>
          <a:off x="19458940" y="17936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145559</xdr:rowOff>
    </xdr:from>
    <xdr:ext cx="469744" cy="259045"/>
    <xdr:sp macro="" textlink="">
      <xdr:nvSpPr>
        <xdr:cNvPr id="827" name="【公民館】&#10;一人当たり面積該当値テキスト">
          <a:extLst>
            <a:ext uri="{FF2B5EF4-FFF2-40B4-BE49-F238E27FC236}">
              <a16:creationId xmlns:a16="http://schemas.microsoft.com/office/drawing/2014/main" id="{0B0BAAE9-F631-4388-B356-1B206D0FD6F0}"/>
            </a:ext>
          </a:extLst>
        </xdr:cNvPr>
        <xdr:cNvSpPr txBox="1"/>
      </xdr:nvSpPr>
      <xdr:spPr>
        <a:xfrm>
          <a:off x="19547840" y="1791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169418</xdr:rowOff>
    </xdr:from>
    <xdr:to>
      <xdr:col>112</xdr:col>
      <xdr:colOff>38100</xdr:colOff>
      <xdr:row>107</xdr:row>
      <xdr:rowOff>99568</xdr:rowOff>
    </xdr:to>
    <xdr:sp macro="" textlink="">
      <xdr:nvSpPr>
        <xdr:cNvPr id="828" name="楕円 827">
          <a:extLst>
            <a:ext uri="{FF2B5EF4-FFF2-40B4-BE49-F238E27FC236}">
              <a16:creationId xmlns:a16="http://schemas.microsoft.com/office/drawing/2014/main" id="{06F1904B-101F-44E7-9A99-CF4DB5E0218D}"/>
            </a:ext>
          </a:extLst>
        </xdr:cNvPr>
        <xdr:cNvSpPr/>
      </xdr:nvSpPr>
      <xdr:spPr>
        <a:xfrm>
          <a:off x="18735040" y="17939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46482</xdr:rowOff>
    </xdr:from>
    <xdr:to>
      <xdr:col>116</xdr:col>
      <xdr:colOff>63500</xdr:colOff>
      <xdr:row>107</xdr:row>
      <xdr:rowOff>48768</xdr:rowOff>
    </xdr:to>
    <xdr:cxnSp macro="">
      <xdr:nvCxnSpPr>
        <xdr:cNvPr id="829" name="直線コネクタ 828">
          <a:extLst>
            <a:ext uri="{FF2B5EF4-FFF2-40B4-BE49-F238E27FC236}">
              <a16:creationId xmlns:a16="http://schemas.microsoft.com/office/drawing/2014/main" id="{2CA44404-1F1D-4B59-A16E-B6A5C613A5D8}"/>
            </a:ext>
          </a:extLst>
        </xdr:cNvPr>
        <xdr:cNvCxnSpPr/>
      </xdr:nvCxnSpPr>
      <xdr:spPr>
        <a:xfrm flipV="1">
          <a:off x="18778220" y="1798396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xdr:rowOff>
    </xdr:from>
    <xdr:to>
      <xdr:col>107</xdr:col>
      <xdr:colOff>101600</xdr:colOff>
      <xdr:row>107</xdr:row>
      <xdr:rowOff>101854</xdr:rowOff>
    </xdr:to>
    <xdr:sp macro="" textlink="">
      <xdr:nvSpPr>
        <xdr:cNvPr id="830" name="楕円 829">
          <a:extLst>
            <a:ext uri="{FF2B5EF4-FFF2-40B4-BE49-F238E27FC236}">
              <a16:creationId xmlns:a16="http://schemas.microsoft.com/office/drawing/2014/main" id="{2AAB249D-8C57-426E-8BBB-C9D234C454E5}"/>
            </a:ext>
          </a:extLst>
        </xdr:cNvPr>
        <xdr:cNvSpPr/>
      </xdr:nvSpPr>
      <xdr:spPr>
        <a:xfrm>
          <a:off x="17937480" y="179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48768</xdr:rowOff>
    </xdr:from>
    <xdr:to>
      <xdr:col>111</xdr:col>
      <xdr:colOff>177800</xdr:colOff>
      <xdr:row>107</xdr:row>
      <xdr:rowOff>51054</xdr:rowOff>
    </xdr:to>
    <xdr:cxnSp macro="">
      <xdr:nvCxnSpPr>
        <xdr:cNvPr id="831" name="直線コネクタ 830">
          <a:extLst>
            <a:ext uri="{FF2B5EF4-FFF2-40B4-BE49-F238E27FC236}">
              <a16:creationId xmlns:a16="http://schemas.microsoft.com/office/drawing/2014/main" id="{4408C6DE-4882-40A5-B7F0-E7E6F539C021}"/>
            </a:ext>
          </a:extLst>
        </xdr:cNvPr>
        <xdr:cNvCxnSpPr/>
      </xdr:nvCxnSpPr>
      <xdr:spPr>
        <a:xfrm flipV="1">
          <a:off x="17988280" y="1798624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832" name="楕円 831">
          <a:extLst>
            <a:ext uri="{FF2B5EF4-FFF2-40B4-BE49-F238E27FC236}">
              <a16:creationId xmlns:a16="http://schemas.microsoft.com/office/drawing/2014/main" id="{A54AA87D-8987-4072-9671-F53095121BBD}"/>
            </a:ext>
          </a:extLst>
        </xdr:cNvPr>
        <xdr:cNvSpPr/>
      </xdr:nvSpPr>
      <xdr:spPr>
        <a:xfrm>
          <a:off x="1716278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51054</xdr:rowOff>
    </xdr:from>
    <xdr:to>
      <xdr:col>107</xdr:col>
      <xdr:colOff>50800</xdr:colOff>
      <xdr:row>107</xdr:row>
      <xdr:rowOff>53339</xdr:rowOff>
    </xdr:to>
    <xdr:cxnSp macro="">
      <xdr:nvCxnSpPr>
        <xdr:cNvPr id="833" name="直線コネクタ 832">
          <a:extLst>
            <a:ext uri="{FF2B5EF4-FFF2-40B4-BE49-F238E27FC236}">
              <a16:creationId xmlns:a16="http://schemas.microsoft.com/office/drawing/2014/main" id="{74C697C8-E5FD-4A26-869C-D6C6EDCB4F5E}"/>
            </a:ext>
          </a:extLst>
        </xdr:cNvPr>
        <xdr:cNvCxnSpPr/>
      </xdr:nvCxnSpPr>
      <xdr:spPr>
        <a:xfrm flipV="1">
          <a:off x="17213580" y="17988534"/>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xdr:rowOff>
    </xdr:from>
    <xdr:to>
      <xdr:col>98</xdr:col>
      <xdr:colOff>38100</xdr:colOff>
      <xdr:row>107</xdr:row>
      <xdr:rowOff>106426</xdr:rowOff>
    </xdr:to>
    <xdr:sp macro="" textlink="">
      <xdr:nvSpPr>
        <xdr:cNvPr id="834" name="楕円 833">
          <a:extLst>
            <a:ext uri="{FF2B5EF4-FFF2-40B4-BE49-F238E27FC236}">
              <a16:creationId xmlns:a16="http://schemas.microsoft.com/office/drawing/2014/main" id="{254AF524-E634-460D-99F6-09FA311BC265}"/>
            </a:ext>
          </a:extLst>
        </xdr:cNvPr>
        <xdr:cNvSpPr/>
      </xdr:nvSpPr>
      <xdr:spPr>
        <a:xfrm>
          <a:off x="16388080" y="179423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55626</xdr:rowOff>
    </xdr:to>
    <xdr:cxnSp macro="">
      <xdr:nvCxnSpPr>
        <xdr:cNvPr id="835" name="直線コネクタ 834">
          <a:extLst>
            <a:ext uri="{FF2B5EF4-FFF2-40B4-BE49-F238E27FC236}">
              <a16:creationId xmlns:a16="http://schemas.microsoft.com/office/drawing/2014/main" id="{8BF3B890-417E-45B0-93F1-356C16F8A566}"/>
            </a:ext>
          </a:extLst>
        </xdr:cNvPr>
        <xdr:cNvCxnSpPr/>
      </xdr:nvCxnSpPr>
      <xdr:spPr>
        <a:xfrm flipV="1">
          <a:off x="16431260" y="17990819"/>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6" name="n_1aveValue【公民館】&#10;一人当たり面積">
          <a:extLst>
            <a:ext uri="{FF2B5EF4-FFF2-40B4-BE49-F238E27FC236}">
              <a16:creationId xmlns:a16="http://schemas.microsoft.com/office/drawing/2014/main" id="{B9B681E3-0969-4EF7-908C-5E37AB73A410}"/>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7" name="n_2aveValue【公民館】&#10;一人当たり面積">
          <a:extLst>
            <a:ext uri="{FF2B5EF4-FFF2-40B4-BE49-F238E27FC236}">
              <a16:creationId xmlns:a16="http://schemas.microsoft.com/office/drawing/2014/main" id="{EC3C34F0-EE1A-4B16-83C6-BD21A695B0B7}"/>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8" name="n_3aveValue【公民館】&#10;一人当たり面積">
          <a:extLst>
            <a:ext uri="{FF2B5EF4-FFF2-40B4-BE49-F238E27FC236}">
              <a16:creationId xmlns:a16="http://schemas.microsoft.com/office/drawing/2014/main" id="{C4BDD9A2-C917-453A-BB1A-26750EB99465}"/>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39" name="n_4aveValue【公民館】&#10;一人当たり面積">
          <a:extLst>
            <a:ext uri="{FF2B5EF4-FFF2-40B4-BE49-F238E27FC236}">
              <a16:creationId xmlns:a16="http://schemas.microsoft.com/office/drawing/2014/main" id="{284E231E-B1CC-414A-BA7F-180D5DC9E064}"/>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90695</xdr:rowOff>
    </xdr:from>
    <xdr:ext cx="469744" cy="259045"/>
    <xdr:sp macro="" textlink="">
      <xdr:nvSpPr>
        <xdr:cNvPr id="840" name="n_1mainValue【公民館】&#10;一人当たり面積">
          <a:extLst>
            <a:ext uri="{FF2B5EF4-FFF2-40B4-BE49-F238E27FC236}">
              <a16:creationId xmlns:a16="http://schemas.microsoft.com/office/drawing/2014/main" id="{90B61227-E8D0-4961-8293-BC8AE447D736}"/>
            </a:ext>
          </a:extLst>
        </xdr:cNvPr>
        <xdr:cNvSpPr txBox="1"/>
      </xdr:nvSpPr>
      <xdr:spPr>
        <a:xfrm>
          <a:off x="18561127" y="1802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92981</xdr:rowOff>
    </xdr:from>
    <xdr:ext cx="469744" cy="259045"/>
    <xdr:sp macro="" textlink="">
      <xdr:nvSpPr>
        <xdr:cNvPr id="841" name="n_2mainValue【公民館】&#10;一人当たり面積">
          <a:extLst>
            <a:ext uri="{FF2B5EF4-FFF2-40B4-BE49-F238E27FC236}">
              <a16:creationId xmlns:a16="http://schemas.microsoft.com/office/drawing/2014/main" id="{582F3134-52D5-45A4-94A0-985295A4E72C}"/>
            </a:ext>
          </a:extLst>
        </xdr:cNvPr>
        <xdr:cNvSpPr txBox="1"/>
      </xdr:nvSpPr>
      <xdr:spPr>
        <a:xfrm>
          <a:off x="17776267" y="180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842" name="n_3mainValue【公民館】&#10;一人当たり面積">
          <a:extLst>
            <a:ext uri="{FF2B5EF4-FFF2-40B4-BE49-F238E27FC236}">
              <a16:creationId xmlns:a16="http://schemas.microsoft.com/office/drawing/2014/main" id="{7DF8FCAF-A302-42AE-AB32-39C70D87CEC1}"/>
            </a:ext>
          </a:extLst>
        </xdr:cNvPr>
        <xdr:cNvSpPr txBox="1"/>
      </xdr:nvSpPr>
      <xdr:spPr>
        <a:xfrm>
          <a:off x="1700156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97553</xdr:rowOff>
    </xdr:from>
    <xdr:ext cx="469744" cy="259045"/>
    <xdr:sp macro="" textlink="">
      <xdr:nvSpPr>
        <xdr:cNvPr id="843" name="n_4mainValue【公民館】&#10;一人当たり面積">
          <a:extLst>
            <a:ext uri="{FF2B5EF4-FFF2-40B4-BE49-F238E27FC236}">
              <a16:creationId xmlns:a16="http://schemas.microsoft.com/office/drawing/2014/main" id="{7BE625DF-A4DB-4494-B633-1F498F4E0768}"/>
            </a:ext>
          </a:extLst>
        </xdr:cNvPr>
        <xdr:cNvSpPr txBox="1"/>
      </xdr:nvSpPr>
      <xdr:spPr>
        <a:xfrm>
          <a:off x="16226867" y="1803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84A7F7AD-BA4E-47AB-B990-9B21340D884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65108B06-B66A-4F8B-9A8B-8B0379C1B97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563DCCDB-48CC-41F8-B802-FB3EFF33025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と比較すると、有形固定資産減価償却率が低い施設は道路、公営住宅および公民館であり、その他の施設は高い水準となってます。特に、認定こども園・幼稚園・保育所および学校施設においては、それぞれの減価償却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および</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89.7</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達しており、高い状況が続いている。認定こども園については、統廃合に向けた事業が進められており、学校施設については、改修によって一定の改善があったものの、さらなる老朽化対策が必要である。児童館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月で閉館したが、改修や周辺整備を実施し、令和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月より地域交流施設として運営している。橋りょう・トンネルおよび公民館については、計画的な老朽化対策を実施していく。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B86F43-6CA0-4F71-BCC9-B5C0C05C305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8B43C1-10E2-450E-A6DB-AC871059563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892B32-CCF7-48B8-BAD4-5E3E36D47E0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1DB960-2E7C-4C2A-88C6-DFDE054D5A1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1A6F7A-549D-47B1-AE0C-93345E70EDB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560AD8-D472-4171-8574-A4D7732D36D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6E9E0E-0E5F-43DA-9A65-78E2B9F1F31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0A5F5E-9FD9-4728-B859-FAD0A2A50E5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E40889-00B1-409A-891C-9E35EB346D1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D00995-E0CC-4A5D-AB47-D769AF8CCA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21,798
21,332
34.20
8,956,408
8,807,128
136,862
5,290,631
7,126,332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98CE57-DEA8-48FA-95E2-5D9CD01F440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0A5979-6E96-4DA2-A4DB-46CD7008529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5643EA-D994-4743-8F8B-F63210D32C5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33C360-AB05-4F85-8D62-A67D7ACB394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44D397-BAE9-4F2D-A762-73E42074CE9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E34160-610C-45A3-B129-BF1C169E40B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F09BF4-7531-4BA8-9FCE-9599F28C64D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4F69B1-C925-491F-8E85-F3AA707B878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685594-EE98-474A-BD1F-D6D4E1DB014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6C7E91-0D97-4BCF-A9D2-AAA8DB6EA9A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337044-2A5A-48EF-9CE8-32FF82F62D2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14C6C3-49E0-4F39-9613-DDB2B65452E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2F0B62-1A2B-4B9F-A798-D99A2C67640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8B6A63-8DD7-462A-8501-97D8940AC45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7FDB42-1361-45E6-B8E8-88FAE2DE1AE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11A359-53C8-4848-BFA3-F8DA5753C08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B642FF-5F76-4F90-94B3-C8407759A1D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0B950E-77D2-44B6-8559-7A49EFEE061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E5B09F-9BC2-45A1-B143-FF0B342AADB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8D1892-4B47-4D7C-8031-E83D90D4436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7FF306-E4CA-4071-9083-3EB857E8B28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5F2BC0-20FF-4E58-B5DB-6EE0CCC81F1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6CAC0D-FF76-4E76-8DC1-060A6E977C9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F877FF-CC16-47B3-9EB0-1FAB60D96B0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32EC14-9689-41B1-9FE9-389F5D48B48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80C520-CA38-4626-9C52-BED24D9C1E7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22B3AD-CF3F-482D-A194-1AD3944A415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211069-11ED-4311-ADB9-4B705F6F8FD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ED1113-CD43-4197-A6EC-14BD1F9919A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C21E793-CCA0-4673-B952-E193882D017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506B60F-23E0-41C1-94EF-4B6C09E7774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4F63A6A-2295-452B-99AE-56DDB57EAB6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0F751AC-26E6-46AA-89BF-81BD5ED710C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CE61985-8AD3-4029-9440-B6780B578E8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4CB0B32-6851-4248-BE08-99653CB0E7E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BC64A4D-4B60-461D-A039-41E3C543902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7826E35-B21F-434C-ADDF-B4D6A8FA5A98}"/>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459B3E6-28F8-48F9-9B77-9DC8DD131EF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B9E3DAB-1E6C-4C3A-B778-C9204AB3835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EE3989F-321B-4C61-8452-D997AD10F1F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9439881-AB74-4C1B-8039-88D007079D2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537E24-92D5-4609-82EA-05A340BB72E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AE88E11-64E1-47B8-8A41-993BC68B7C2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6659144-76F4-480A-9BEE-0A93A55A10B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9D12C3A-661E-47B6-891D-8600BCCD9EE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2D71CDA-BA18-4A0B-BCE9-1DE659DB4B4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9EECAA4-84FE-4187-9E66-2FE94D0C204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9825227-5E62-40C7-9685-543B51846C5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D208AA94-EDAA-430B-970F-7631594179FF}"/>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170F6AA3-FFA1-4447-9E29-C92E6473734D}"/>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BDB9AB66-5F42-4E3A-8230-58AD9B24EE86}"/>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D38384BE-2F37-4B0D-AE8E-573215F56F16}"/>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856D8716-AACE-4290-8974-BC4EDAE0995E}"/>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C5C56C0F-0B06-495D-BDEF-5269AC75A4A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4EAED1BE-A463-4615-B54E-D8F0C17739DA}"/>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CDF344E-D63D-46B2-8BCE-894DA6276EA4}"/>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BE7693D9-BCC6-4859-BD22-FA2469A7666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B9DFA330-2419-43A4-862C-F41B9BE9077F}"/>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3D6A44BC-ED0C-42DE-B820-EA2CB72E281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7B83A754-33CA-4A12-B714-B05143DBD222}"/>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1B365F75-5AB1-4D3A-B226-718314DAFEBD}"/>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0EA69F7E-522F-41F3-925B-27284B08ABDD}"/>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36AEA50F-0A4A-4D57-AC02-D794B2B3F3B0}"/>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75" name="直線コネクタ 74">
          <a:extLst>
            <a:ext uri="{FF2B5EF4-FFF2-40B4-BE49-F238E27FC236}">
              <a16:creationId xmlns:a16="http://schemas.microsoft.com/office/drawing/2014/main" id="{9ED10C9C-B1EF-4802-A4B6-B0D1D5D6FC7F}"/>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318BEDC3-E812-4B14-AB3D-E7125D8EE662}"/>
            </a:ext>
          </a:extLst>
        </xdr:cNvPr>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77" name="フローチャート: 判断 76">
          <a:extLst>
            <a:ext uri="{FF2B5EF4-FFF2-40B4-BE49-F238E27FC236}">
              <a16:creationId xmlns:a16="http://schemas.microsoft.com/office/drawing/2014/main" id="{F14FBBCC-BF0B-407F-94E3-AA2E017671D9}"/>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78" name="フローチャート: 判断 77">
          <a:extLst>
            <a:ext uri="{FF2B5EF4-FFF2-40B4-BE49-F238E27FC236}">
              <a16:creationId xmlns:a16="http://schemas.microsoft.com/office/drawing/2014/main" id="{F1EF99A8-AD97-4179-B251-E27ED0D3E39A}"/>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79" name="フローチャート: 判断 78">
          <a:extLst>
            <a:ext uri="{FF2B5EF4-FFF2-40B4-BE49-F238E27FC236}">
              <a16:creationId xmlns:a16="http://schemas.microsoft.com/office/drawing/2014/main" id="{44388EE1-311F-400D-BFAD-CAFDF60AB5D5}"/>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80" name="フローチャート: 判断 79">
          <a:extLst>
            <a:ext uri="{FF2B5EF4-FFF2-40B4-BE49-F238E27FC236}">
              <a16:creationId xmlns:a16="http://schemas.microsoft.com/office/drawing/2014/main" id="{A25A74DF-ED9C-4AED-B083-D3664DD3D4E7}"/>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81" name="フローチャート: 判断 80">
          <a:extLst>
            <a:ext uri="{FF2B5EF4-FFF2-40B4-BE49-F238E27FC236}">
              <a16:creationId xmlns:a16="http://schemas.microsoft.com/office/drawing/2014/main" id="{4A7FB067-C203-4E4F-BCD2-74B97A5E46E3}"/>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D5CF696C-8C86-4415-9298-288FFFFC2E2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44519B00-9A25-4D4D-B1AE-AE259251367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A1C8B42-7AFF-4000-8521-3ABCC7E99B3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DE9C145-5CA1-4CF8-B40D-58D9E57758C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F667904-4C41-4428-BFED-FF1453A8C01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52070</xdr:rowOff>
    </xdr:from>
    <xdr:to>
      <xdr:col>24</xdr:col>
      <xdr:colOff>114300</xdr:colOff>
      <xdr:row>63</xdr:row>
      <xdr:rowOff>153670</xdr:rowOff>
    </xdr:to>
    <xdr:sp macro="" textlink="">
      <xdr:nvSpPr>
        <xdr:cNvPr id="87" name="楕円 86">
          <a:extLst>
            <a:ext uri="{FF2B5EF4-FFF2-40B4-BE49-F238E27FC236}">
              <a16:creationId xmlns:a16="http://schemas.microsoft.com/office/drawing/2014/main" id="{0B03E3D2-8F9C-4962-8655-58129B9F1401}"/>
            </a:ext>
          </a:extLst>
        </xdr:cNvPr>
        <xdr:cNvSpPr/>
      </xdr:nvSpPr>
      <xdr:spPr>
        <a:xfrm>
          <a:off x="403606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138447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3BECE919-528A-499B-B722-B80B8A9019A4}"/>
            </a:ext>
          </a:extLst>
        </xdr:cNvPr>
        <xdr:cNvSpPr txBox="1"/>
      </xdr:nvSpPr>
      <xdr:spPr>
        <a:xfrm>
          <a:off x="4124960"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54356</xdr:rowOff>
    </xdr:from>
    <xdr:to>
      <xdr:col>20</xdr:col>
      <xdr:colOff>38100</xdr:colOff>
      <xdr:row>63</xdr:row>
      <xdr:rowOff>155956</xdr:rowOff>
    </xdr:to>
    <xdr:sp macro="" textlink="">
      <xdr:nvSpPr>
        <xdr:cNvPr id="89" name="楕円 88">
          <a:extLst>
            <a:ext uri="{FF2B5EF4-FFF2-40B4-BE49-F238E27FC236}">
              <a16:creationId xmlns:a16="http://schemas.microsoft.com/office/drawing/2014/main" id="{C03A48A6-3981-4751-829B-11A67CD8903C}"/>
            </a:ext>
          </a:extLst>
        </xdr:cNvPr>
        <xdr:cNvSpPr/>
      </xdr:nvSpPr>
      <xdr:spPr>
        <a:xfrm>
          <a:off x="3312160" y="106156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102870</xdr:rowOff>
    </xdr:from>
    <xdr:to>
      <xdr:col>24</xdr:col>
      <xdr:colOff>63500</xdr:colOff>
      <xdr:row>63</xdr:row>
      <xdr:rowOff>105156</xdr:rowOff>
    </xdr:to>
    <xdr:cxnSp macro="">
      <xdr:nvCxnSpPr>
        <xdr:cNvPr id="90" name="直線コネクタ 89">
          <a:extLst>
            <a:ext uri="{FF2B5EF4-FFF2-40B4-BE49-F238E27FC236}">
              <a16:creationId xmlns:a16="http://schemas.microsoft.com/office/drawing/2014/main" id="{0E8BACC9-70EB-46B6-B684-5977390F8512}"/>
            </a:ext>
          </a:extLst>
        </xdr:cNvPr>
        <xdr:cNvCxnSpPr/>
      </xdr:nvCxnSpPr>
      <xdr:spPr>
        <a:xfrm flipV="1">
          <a:off x="3355340" y="1066419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52070</xdr:rowOff>
    </xdr:from>
    <xdr:to>
      <xdr:col>15</xdr:col>
      <xdr:colOff>101600</xdr:colOff>
      <xdr:row>63</xdr:row>
      <xdr:rowOff>153670</xdr:rowOff>
    </xdr:to>
    <xdr:sp macro="" textlink="">
      <xdr:nvSpPr>
        <xdr:cNvPr id="91" name="楕円 90">
          <a:extLst>
            <a:ext uri="{FF2B5EF4-FFF2-40B4-BE49-F238E27FC236}">
              <a16:creationId xmlns:a16="http://schemas.microsoft.com/office/drawing/2014/main" id="{3A32E8A5-008C-42B4-8EC3-763EF322C751}"/>
            </a:ext>
          </a:extLst>
        </xdr:cNvPr>
        <xdr:cNvSpPr/>
      </xdr:nvSpPr>
      <xdr:spPr>
        <a:xfrm>
          <a:off x="25146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102870</xdr:rowOff>
    </xdr:from>
    <xdr:to>
      <xdr:col>19</xdr:col>
      <xdr:colOff>177800</xdr:colOff>
      <xdr:row>63</xdr:row>
      <xdr:rowOff>105156</xdr:rowOff>
    </xdr:to>
    <xdr:cxnSp macro="">
      <xdr:nvCxnSpPr>
        <xdr:cNvPr id="92" name="直線コネクタ 91">
          <a:extLst>
            <a:ext uri="{FF2B5EF4-FFF2-40B4-BE49-F238E27FC236}">
              <a16:creationId xmlns:a16="http://schemas.microsoft.com/office/drawing/2014/main" id="{57DE1481-028B-4D0B-B991-DFB590A73837}"/>
            </a:ext>
          </a:extLst>
        </xdr:cNvPr>
        <xdr:cNvCxnSpPr/>
      </xdr:nvCxnSpPr>
      <xdr:spPr>
        <a:xfrm>
          <a:off x="2565400" y="1066419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49784</xdr:rowOff>
    </xdr:from>
    <xdr:to>
      <xdr:col>10</xdr:col>
      <xdr:colOff>165100</xdr:colOff>
      <xdr:row>63</xdr:row>
      <xdr:rowOff>151384</xdr:rowOff>
    </xdr:to>
    <xdr:sp macro="" textlink="">
      <xdr:nvSpPr>
        <xdr:cNvPr id="93" name="楕円 92">
          <a:extLst>
            <a:ext uri="{FF2B5EF4-FFF2-40B4-BE49-F238E27FC236}">
              <a16:creationId xmlns:a16="http://schemas.microsoft.com/office/drawing/2014/main" id="{C34452B3-0F76-46EE-931C-E4B0E811B243}"/>
            </a:ext>
          </a:extLst>
        </xdr:cNvPr>
        <xdr:cNvSpPr/>
      </xdr:nvSpPr>
      <xdr:spPr>
        <a:xfrm>
          <a:off x="17399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100584</xdr:rowOff>
    </xdr:from>
    <xdr:to>
      <xdr:col>15</xdr:col>
      <xdr:colOff>50800</xdr:colOff>
      <xdr:row>63</xdr:row>
      <xdr:rowOff>102870</xdr:rowOff>
    </xdr:to>
    <xdr:cxnSp macro="">
      <xdr:nvCxnSpPr>
        <xdr:cNvPr id="94" name="直線コネクタ 93">
          <a:extLst>
            <a:ext uri="{FF2B5EF4-FFF2-40B4-BE49-F238E27FC236}">
              <a16:creationId xmlns:a16="http://schemas.microsoft.com/office/drawing/2014/main" id="{43E81C23-5FDA-4B8B-AF29-3937641015DC}"/>
            </a:ext>
          </a:extLst>
        </xdr:cNvPr>
        <xdr:cNvCxnSpPr/>
      </xdr:nvCxnSpPr>
      <xdr:spPr>
        <a:xfrm>
          <a:off x="1790700" y="1066190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42926</xdr:rowOff>
    </xdr:from>
    <xdr:to>
      <xdr:col>6</xdr:col>
      <xdr:colOff>38100</xdr:colOff>
      <xdr:row>63</xdr:row>
      <xdr:rowOff>144526</xdr:rowOff>
    </xdr:to>
    <xdr:sp macro="" textlink="">
      <xdr:nvSpPr>
        <xdr:cNvPr id="95" name="楕円 94">
          <a:extLst>
            <a:ext uri="{FF2B5EF4-FFF2-40B4-BE49-F238E27FC236}">
              <a16:creationId xmlns:a16="http://schemas.microsoft.com/office/drawing/2014/main" id="{4995B638-B0B2-4A1F-87BA-AC6E1364C5D5}"/>
            </a:ext>
          </a:extLst>
        </xdr:cNvPr>
        <xdr:cNvSpPr/>
      </xdr:nvSpPr>
      <xdr:spPr>
        <a:xfrm>
          <a:off x="965200" y="106042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93726</xdr:rowOff>
    </xdr:from>
    <xdr:to>
      <xdr:col>10</xdr:col>
      <xdr:colOff>114300</xdr:colOff>
      <xdr:row>63</xdr:row>
      <xdr:rowOff>100584</xdr:rowOff>
    </xdr:to>
    <xdr:cxnSp macro="">
      <xdr:nvCxnSpPr>
        <xdr:cNvPr id="96" name="直線コネクタ 95">
          <a:extLst>
            <a:ext uri="{FF2B5EF4-FFF2-40B4-BE49-F238E27FC236}">
              <a16:creationId xmlns:a16="http://schemas.microsoft.com/office/drawing/2014/main" id="{D0D5CEA0-07F2-4B4F-AF21-6C1CE71AC33E}"/>
            </a:ext>
          </a:extLst>
        </xdr:cNvPr>
        <xdr:cNvCxnSpPr/>
      </xdr:nvCxnSpPr>
      <xdr:spPr>
        <a:xfrm>
          <a:off x="1008380" y="1065504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97" name="n_1aveValue【体育館・プール】&#10;有形固定資産減価償却率">
          <a:extLst>
            <a:ext uri="{FF2B5EF4-FFF2-40B4-BE49-F238E27FC236}">
              <a16:creationId xmlns:a16="http://schemas.microsoft.com/office/drawing/2014/main" id="{BF1D11A9-F641-465F-9AD7-5C3FD7634816}"/>
            </a:ext>
          </a:extLst>
        </xdr:cNvPr>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98" name="n_2aveValue【体育館・プール】&#10;有形固定資産減価償却率">
          <a:extLst>
            <a:ext uri="{FF2B5EF4-FFF2-40B4-BE49-F238E27FC236}">
              <a16:creationId xmlns:a16="http://schemas.microsoft.com/office/drawing/2014/main" id="{F0630720-9A36-49A6-BAA8-0575CA15361C}"/>
            </a:ext>
          </a:extLst>
        </xdr:cNvPr>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99" name="n_3aveValue【体育館・プール】&#10;有形固定資産減価償却率">
          <a:extLst>
            <a:ext uri="{FF2B5EF4-FFF2-40B4-BE49-F238E27FC236}">
              <a16:creationId xmlns:a16="http://schemas.microsoft.com/office/drawing/2014/main" id="{CFB17A7F-40D3-40EE-A1BD-4E613C752421}"/>
            </a:ext>
          </a:extLst>
        </xdr:cNvPr>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00" name="n_4aveValue【体育館・プール】&#10;有形固定資産減価償却率">
          <a:extLst>
            <a:ext uri="{FF2B5EF4-FFF2-40B4-BE49-F238E27FC236}">
              <a16:creationId xmlns:a16="http://schemas.microsoft.com/office/drawing/2014/main" id="{D5688F62-B509-447F-A441-BF7DF5CDE346}"/>
            </a:ext>
          </a:extLst>
        </xdr:cNvPr>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147083</xdr:rowOff>
    </xdr:from>
    <xdr:ext cx="405111" cy="259045"/>
    <xdr:sp macro="" textlink="">
      <xdr:nvSpPr>
        <xdr:cNvPr id="101" name="n_1mainValue【体育館・プール】&#10;有形固定資産減価償却率">
          <a:extLst>
            <a:ext uri="{FF2B5EF4-FFF2-40B4-BE49-F238E27FC236}">
              <a16:creationId xmlns:a16="http://schemas.microsoft.com/office/drawing/2014/main" id="{4F3721E8-E008-43FC-9EF7-F475AA0F1CB1}"/>
            </a:ext>
          </a:extLst>
        </xdr:cNvPr>
        <xdr:cNvSpPr txBox="1"/>
      </xdr:nvSpPr>
      <xdr:spPr>
        <a:xfrm>
          <a:off x="317056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144797</xdr:rowOff>
    </xdr:from>
    <xdr:ext cx="405111" cy="259045"/>
    <xdr:sp macro="" textlink="">
      <xdr:nvSpPr>
        <xdr:cNvPr id="102" name="n_2mainValue【体育館・プール】&#10;有形固定資産減価償却率">
          <a:extLst>
            <a:ext uri="{FF2B5EF4-FFF2-40B4-BE49-F238E27FC236}">
              <a16:creationId xmlns:a16="http://schemas.microsoft.com/office/drawing/2014/main" id="{90BBEA09-6267-4900-8200-C7159D65EA02}"/>
            </a:ext>
          </a:extLst>
        </xdr:cNvPr>
        <xdr:cNvSpPr txBox="1"/>
      </xdr:nvSpPr>
      <xdr:spPr>
        <a:xfrm>
          <a:off x="238570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142511</xdr:rowOff>
    </xdr:from>
    <xdr:ext cx="405111" cy="259045"/>
    <xdr:sp macro="" textlink="">
      <xdr:nvSpPr>
        <xdr:cNvPr id="103" name="n_3mainValue【体育館・プール】&#10;有形固定資産減価償却率">
          <a:extLst>
            <a:ext uri="{FF2B5EF4-FFF2-40B4-BE49-F238E27FC236}">
              <a16:creationId xmlns:a16="http://schemas.microsoft.com/office/drawing/2014/main" id="{3011A947-C6D3-434A-89ED-2931C8519294}"/>
            </a:ext>
          </a:extLst>
        </xdr:cNvPr>
        <xdr:cNvSpPr txBox="1"/>
      </xdr:nvSpPr>
      <xdr:spPr>
        <a:xfrm>
          <a:off x="1611004"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135653</xdr:rowOff>
    </xdr:from>
    <xdr:ext cx="405111" cy="259045"/>
    <xdr:sp macro="" textlink="">
      <xdr:nvSpPr>
        <xdr:cNvPr id="104" name="n_4mainValue【体育館・プール】&#10;有形固定資産減価償却率">
          <a:extLst>
            <a:ext uri="{FF2B5EF4-FFF2-40B4-BE49-F238E27FC236}">
              <a16:creationId xmlns:a16="http://schemas.microsoft.com/office/drawing/2014/main" id="{4B6EE69A-3E5D-472F-85AD-A868D8B978FF}"/>
            </a:ext>
          </a:extLst>
        </xdr:cNvPr>
        <xdr:cNvSpPr txBox="1"/>
      </xdr:nvSpPr>
      <xdr:spPr>
        <a:xfrm>
          <a:off x="836304" y="1069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E30C1FB6-D3CC-4A44-84E5-9B0BC2857AD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3D5EE0D6-7704-4E0A-A446-88D79B0A9E6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577973C2-4481-4D54-8F4A-A9BB17CE0CB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C08808EC-F550-4B7D-8003-8EA8146DB0C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5B82A439-2405-4ED3-BBA8-ED05BE751CE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2A95133A-9FCF-4232-991A-7DD31066431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5BC39574-21D6-479E-A2B1-AD2685C93E8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16DAE1C4-BD04-4373-8E28-20C8F78F306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667366DB-44F0-44DF-8370-789500BAC36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CFEC4063-681D-4222-8CEA-471EE4C0625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CA8383AD-25DF-4823-8DA6-EE8DA04D0E9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D55ADF42-8225-4D7E-935B-AC889149CE3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6E594E3-4CE7-4991-A656-BF8377D503E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CB93F532-2CCA-4680-B307-F0554DDC6AB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154745D7-060C-44D7-9000-455C57F0677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CEAB85E-53EE-4385-8506-EFC5D6E688A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FE3EA5EA-0B53-4F84-BD71-19558880D72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E8B96494-9D89-4061-9B86-7193C146612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E2B0D1A4-F03F-4942-B6DC-21AF5B1DEC4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7C172720-9EEA-4881-B38C-F75565E0FA3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D836B35-BD3C-4F77-A881-496243B210E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15A7BCB-E83E-487F-9396-FDECA493FE6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5ECBD764-D93A-4347-8097-139DBB5672C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128" name="直線コネクタ 127">
          <a:extLst>
            <a:ext uri="{FF2B5EF4-FFF2-40B4-BE49-F238E27FC236}">
              <a16:creationId xmlns:a16="http://schemas.microsoft.com/office/drawing/2014/main" id="{6B907919-FAC8-466B-8608-2B29842C8BDF}"/>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129" name="【体育館・プール】&#10;一人当たり面積最小値テキスト">
          <a:extLst>
            <a:ext uri="{FF2B5EF4-FFF2-40B4-BE49-F238E27FC236}">
              <a16:creationId xmlns:a16="http://schemas.microsoft.com/office/drawing/2014/main" id="{A92DBB7D-0C31-4133-92E1-A65DA7CB151E}"/>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130" name="直線コネクタ 129">
          <a:extLst>
            <a:ext uri="{FF2B5EF4-FFF2-40B4-BE49-F238E27FC236}">
              <a16:creationId xmlns:a16="http://schemas.microsoft.com/office/drawing/2014/main" id="{D8B6DDBB-0F2D-476F-8C2C-7B6CEC997A06}"/>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131" name="【体育館・プール】&#10;一人当たり面積最大値テキスト">
          <a:extLst>
            <a:ext uri="{FF2B5EF4-FFF2-40B4-BE49-F238E27FC236}">
              <a16:creationId xmlns:a16="http://schemas.microsoft.com/office/drawing/2014/main" id="{08D98712-8EFD-4ED8-A7C9-F8130C0D06F7}"/>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132" name="直線コネクタ 131">
          <a:extLst>
            <a:ext uri="{FF2B5EF4-FFF2-40B4-BE49-F238E27FC236}">
              <a16:creationId xmlns:a16="http://schemas.microsoft.com/office/drawing/2014/main" id="{429CD085-6BEE-4551-8429-E66EDAB6AB2B}"/>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133" name="【体育館・プール】&#10;一人当たり面積平均値テキスト">
          <a:extLst>
            <a:ext uri="{FF2B5EF4-FFF2-40B4-BE49-F238E27FC236}">
              <a16:creationId xmlns:a16="http://schemas.microsoft.com/office/drawing/2014/main" id="{47E79E8C-A215-4696-8970-143C3A54AF9C}"/>
            </a:ext>
          </a:extLst>
        </xdr:cNvPr>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134" name="フローチャート: 判断 133">
          <a:extLst>
            <a:ext uri="{FF2B5EF4-FFF2-40B4-BE49-F238E27FC236}">
              <a16:creationId xmlns:a16="http://schemas.microsoft.com/office/drawing/2014/main" id="{893AC593-012E-445D-8615-812CAC48C8B8}"/>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135" name="フローチャート: 判断 134">
          <a:extLst>
            <a:ext uri="{FF2B5EF4-FFF2-40B4-BE49-F238E27FC236}">
              <a16:creationId xmlns:a16="http://schemas.microsoft.com/office/drawing/2014/main" id="{5D8106C5-8542-4406-AF8B-260AEEEACC93}"/>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136" name="フローチャート: 判断 135">
          <a:extLst>
            <a:ext uri="{FF2B5EF4-FFF2-40B4-BE49-F238E27FC236}">
              <a16:creationId xmlns:a16="http://schemas.microsoft.com/office/drawing/2014/main" id="{EFCF311C-CE8C-4E3B-830C-3893F4DA400F}"/>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137" name="フローチャート: 判断 136">
          <a:extLst>
            <a:ext uri="{FF2B5EF4-FFF2-40B4-BE49-F238E27FC236}">
              <a16:creationId xmlns:a16="http://schemas.microsoft.com/office/drawing/2014/main" id="{2E421CC3-53EB-47CE-B11B-5CC0CB9BD806}"/>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38" name="フローチャート: 判断 137">
          <a:extLst>
            <a:ext uri="{FF2B5EF4-FFF2-40B4-BE49-F238E27FC236}">
              <a16:creationId xmlns:a16="http://schemas.microsoft.com/office/drawing/2014/main" id="{875C00E8-7063-43D7-9FC8-82C5B4C054D8}"/>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C8BECEC-D0A4-4065-B6AD-DD5FDA374C8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05093EE-5D1A-4F6D-83D8-6E281CBDFCD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B7725DA-261F-4243-95BB-9C1CD6082C3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C3A99CC-6DF9-4FF5-8860-5153B89F6A6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DFEE8A0-1BFE-44C8-8058-D6EED70ECA9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114935</xdr:rowOff>
    </xdr:from>
    <xdr:to>
      <xdr:col>55</xdr:col>
      <xdr:colOff>50800</xdr:colOff>
      <xdr:row>63</xdr:row>
      <xdr:rowOff>45085</xdr:rowOff>
    </xdr:to>
    <xdr:sp macro="" textlink="">
      <xdr:nvSpPr>
        <xdr:cNvPr id="144" name="楕円 143">
          <a:extLst>
            <a:ext uri="{FF2B5EF4-FFF2-40B4-BE49-F238E27FC236}">
              <a16:creationId xmlns:a16="http://schemas.microsoft.com/office/drawing/2014/main" id="{7B9C4958-339F-4BBE-BB6F-1A67601E2684}"/>
            </a:ext>
          </a:extLst>
        </xdr:cNvPr>
        <xdr:cNvSpPr/>
      </xdr:nvSpPr>
      <xdr:spPr>
        <a:xfrm>
          <a:off x="9192260" y="10508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29862</xdr:rowOff>
    </xdr:from>
    <xdr:ext cx="469744" cy="259045"/>
    <xdr:sp macro="" textlink="">
      <xdr:nvSpPr>
        <xdr:cNvPr id="145" name="【体育館・プール】&#10;一人当たり面積該当値テキスト">
          <a:extLst>
            <a:ext uri="{FF2B5EF4-FFF2-40B4-BE49-F238E27FC236}">
              <a16:creationId xmlns:a16="http://schemas.microsoft.com/office/drawing/2014/main" id="{8D817697-0CA6-4EC6-83F4-8166DF6F993E}"/>
            </a:ext>
          </a:extLst>
        </xdr:cNvPr>
        <xdr:cNvSpPr txBox="1"/>
      </xdr:nvSpPr>
      <xdr:spPr>
        <a:xfrm>
          <a:off x="9258300" y="1042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118745</xdr:rowOff>
    </xdr:from>
    <xdr:to>
      <xdr:col>50</xdr:col>
      <xdr:colOff>165100</xdr:colOff>
      <xdr:row>63</xdr:row>
      <xdr:rowOff>48895</xdr:rowOff>
    </xdr:to>
    <xdr:sp macro="" textlink="">
      <xdr:nvSpPr>
        <xdr:cNvPr id="146" name="楕円 145">
          <a:extLst>
            <a:ext uri="{FF2B5EF4-FFF2-40B4-BE49-F238E27FC236}">
              <a16:creationId xmlns:a16="http://schemas.microsoft.com/office/drawing/2014/main" id="{BD1A803B-1F42-4EC2-82A3-046F620B343B}"/>
            </a:ext>
          </a:extLst>
        </xdr:cNvPr>
        <xdr:cNvSpPr/>
      </xdr:nvSpPr>
      <xdr:spPr>
        <a:xfrm>
          <a:off x="8445500" y="1051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165735</xdr:rowOff>
    </xdr:from>
    <xdr:to>
      <xdr:col>55</xdr:col>
      <xdr:colOff>0</xdr:colOff>
      <xdr:row>62</xdr:row>
      <xdr:rowOff>169545</xdr:rowOff>
    </xdr:to>
    <xdr:cxnSp macro="">
      <xdr:nvCxnSpPr>
        <xdr:cNvPr id="147" name="直線コネクタ 146">
          <a:extLst>
            <a:ext uri="{FF2B5EF4-FFF2-40B4-BE49-F238E27FC236}">
              <a16:creationId xmlns:a16="http://schemas.microsoft.com/office/drawing/2014/main" id="{442915B3-171E-4480-A9C8-29E998A26C82}"/>
            </a:ext>
          </a:extLst>
        </xdr:cNvPr>
        <xdr:cNvCxnSpPr/>
      </xdr:nvCxnSpPr>
      <xdr:spPr>
        <a:xfrm flipV="1">
          <a:off x="8496300" y="10559415"/>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148" name="楕円 147">
          <a:extLst>
            <a:ext uri="{FF2B5EF4-FFF2-40B4-BE49-F238E27FC236}">
              <a16:creationId xmlns:a16="http://schemas.microsoft.com/office/drawing/2014/main" id="{AD09D26B-1721-4818-B623-922AB09502B0}"/>
            </a:ext>
          </a:extLst>
        </xdr:cNvPr>
        <xdr:cNvSpPr/>
      </xdr:nvSpPr>
      <xdr:spPr>
        <a:xfrm>
          <a:off x="767080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169545</xdr:rowOff>
    </xdr:from>
    <xdr:to>
      <xdr:col>50</xdr:col>
      <xdr:colOff>114300</xdr:colOff>
      <xdr:row>63</xdr:row>
      <xdr:rowOff>0</xdr:rowOff>
    </xdr:to>
    <xdr:cxnSp macro="">
      <xdr:nvCxnSpPr>
        <xdr:cNvPr id="149" name="直線コネクタ 148">
          <a:extLst>
            <a:ext uri="{FF2B5EF4-FFF2-40B4-BE49-F238E27FC236}">
              <a16:creationId xmlns:a16="http://schemas.microsoft.com/office/drawing/2014/main" id="{14748539-7061-4549-AB89-31764B2AD287}"/>
            </a:ext>
          </a:extLst>
        </xdr:cNvPr>
        <xdr:cNvCxnSpPr/>
      </xdr:nvCxnSpPr>
      <xdr:spPr>
        <a:xfrm flipV="1">
          <a:off x="7713980" y="105632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150" name="楕円 149">
          <a:extLst>
            <a:ext uri="{FF2B5EF4-FFF2-40B4-BE49-F238E27FC236}">
              <a16:creationId xmlns:a16="http://schemas.microsoft.com/office/drawing/2014/main" id="{370E835F-BA92-4566-97E6-4AEC74A8E6BD}"/>
            </a:ext>
          </a:extLst>
        </xdr:cNvPr>
        <xdr:cNvSpPr/>
      </xdr:nvSpPr>
      <xdr:spPr>
        <a:xfrm>
          <a:off x="6873240" y="1051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3810</xdr:rowOff>
    </xdr:to>
    <xdr:cxnSp macro="">
      <xdr:nvCxnSpPr>
        <xdr:cNvPr id="151" name="直線コネクタ 150">
          <a:extLst>
            <a:ext uri="{FF2B5EF4-FFF2-40B4-BE49-F238E27FC236}">
              <a16:creationId xmlns:a16="http://schemas.microsoft.com/office/drawing/2014/main" id="{16870630-B70E-44C5-9CAC-3ACE3DD619C7}"/>
            </a:ext>
          </a:extLst>
        </xdr:cNvPr>
        <xdr:cNvCxnSpPr/>
      </xdr:nvCxnSpPr>
      <xdr:spPr>
        <a:xfrm flipV="1">
          <a:off x="6924040" y="105613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128270</xdr:rowOff>
    </xdr:from>
    <xdr:to>
      <xdr:col>36</xdr:col>
      <xdr:colOff>165100</xdr:colOff>
      <xdr:row>63</xdr:row>
      <xdr:rowOff>58420</xdr:rowOff>
    </xdr:to>
    <xdr:sp macro="" textlink="">
      <xdr:nvSpPr>
        <xdr:cNvPr id="152" name="楕円 151">
          <a:extLst>
            <a:ext uri="{FF2B5EF4-FFF2-40B4-BE49-F238E27FC236}">
              <a16:creationId xmlns:a16="http://schemas.microsoft.com/office/drawing/2014/main" id="{C32EC5C6-82AA-4B49-A53A-AC0EA9F6462A}"/>
            </a:ext>
          </a:extLst>
        </xdr:cNvPr>
        <xdr:cNvSpPr/>
      </xdr:nvSpPr>
      <xdr:spPr>
        <a:xfrm>
          <a:off x="609854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7620</xdr:rowOff>
    </xdr:to>
    <xdr:cxnSp macro="">
      <xdr:nvCxnSpPr>
        <xdr:cNvPr id="153" name="直線コネクタ 152">
          <a:extLst>
            <a:ext uri="{FF2B5EF4-FFF2-40B4-BE49-F238E27FC236}">
              <a16:creationId xmlns:a16="http://schemas.microsoft.com/office/drawing/2014/main" id="{2F3B431C-DA8F-471B-AFC4-020ACE0A17DF}"/>
            </a:ext>
          </a:extLst>
        </xdr:cNvPr>
        <xdr:cNvCxnSpPr/>
      </xdr:nvCxnSpPr>
      <xdr:spPr>
        <a:xfrm flipV="1">
          <a:off x="6149340" y="105651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154" name="n_1aveValue【体育館・プール】&#10;一人当たり面積">
          <a:extLst>
            <a:ext uri="{FF2B5EF4-FFF2-40B4-BE49-F238E27FC236}">
              <a16:creationId xmlns:a16="http://schemas.microsoft.com/office/drawing/2014/main" id="{AFE0F01C-ECA0-46EC-869D-F8539E271F91}"/>
            </a:ext>
          </a:extLst>
        </xdr:cNvPr>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155" name="n_2aveValue【体育館・プール】&#10;一人当たり面積">
          <a:extLst>
            <a:ext uri="{FF2B5EF4-FFF2-40B4-BE49-F238E27FC236}">
              <a16:creationId xmlns:a16="http://schemas.microsoft.com/office/drawing/2014/main" id="{C67F6A43-5C56-4F43-992B-3F348248C6E9}"/>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156" name="n_3aveValue【体育館・プール】&#10;一人当たり面積">
          <a:extLst>
            <a:ext uri="{FF2B5EF4-FFF2-40B4-BE49-F238E27FC236}">
              <a16:creationId xmlns:a16="http://schemas.microsoft.com/office/drawing/2014/main" id="{5A999389-D362-4AA2-A4BB-FDCACCF89B88}"/>
            </a:ext>
          </a:extLst>
        </xdr:cNvPr>
        <xdr:cNvSpPr txBox="1"/>
      </xdr:nvSpPr>
      <xdr:spPr>
        <a:xfrm>
          <a:off x="67120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157" name="n_4aveValue【体育館・プール】&#10;一人当たり面積">
          <a:extLst>
            <a:ext uri="{FF2B5EF4-FFF2-40B4-BE49-F238E27FC236}">
              <a16:creationId xmlns:a16="http://schemas.microsoft.com/office/drawing/2014/main" id="{9D42A603-2C91-4E17-94AD-216456011537}"/>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40022</xdr:rowOff>
    </xdr:from>
    <xdr:ext cx="469744" cy="259045"/>
    <xdr:sp macro="" textlink="">
      <xdr:nvSpPr>
        <xdr:cNvPr id="158" name="n_1mainValue【体育館・プール】&#10;一人当たり面積">
          <a:extLst>
            <a:ext uri="{FF2B5EF4-FFF2-40B4-BE49-F238E27FC236}">
              <a16:creationId xmlns:a16="http://schemas.microsoft.com/office/drawing/2014/main" id="{D275859E-2258-4ED3-9AC8-F04849E52821}"/>
            </a:ext>
          </a:extLst>
        </xdr:cNvPr>
        <xdr:cNvSpPr txBox="1"/>
      </xdr:nvSpPr>
      <xdr:spPr>
        <a:xfrm>
          <a:off x="8271587"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159" name="n_2mainValue【体育館・プール】&#10;一人当たり面積">
          <a:extLst>
            <a:ext uri="{FF2B5EF4-FFF2-40B4-BE49-F238E27FC236}">
              <a16:creationId xmlns:a16="http://schemas.microsoft.com/office/drawing/2014/main" id="{4C721D5C-4F0D-4EA3-BDF3-950EC3DE54CD}"/>
            </a:ext>
          </a:extLst>
        </xdr:cNvPr>
        <xdr:cNvSpPr txBox="1"/>
      </xdr:nvSpPr>
      <xdr:spPr>
        <a:xfrm>
          <a:off x="750958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160" name="n_3mainValue【体育館・プール】&#10;一人当たり面積">
          <a:extLst>
            <a:ext uri="{FF2B5EF4-FFF2-40B4-BE49-F238E27FC236}">
              <a16:creationId xmlns:a16="http://schemas.microsoft.com/office/drawing/2014/main" id="{AD93928E-06FE-47A7-B834-8C13C8415E0C}"/>
            </a:ext>
          </a:extLst>
        </xdr:cNvPr>
        <xdr:cNvSpPr txBox="1"/>
      </xdr:nvSpPr>
      <xdr:spPr>
        <a:xfrm>
          <a:off x="67120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49547</xdr:rowOff>
    </xdr:from>
    <xdr:ext cx="469744" cy="259045"/>
    <xdr:sp macro="" textlink="">
      <xdr:nvSpPr>
        <xdr:cNvPr id="161" name="n_4mainValue【体育館・プール】&#10;一人当たり面積">
          <a:extLst>
            <a:ext uri="{FF2B5EF4-FFF2-40B4-BE49-F238E27FC236}">
              <a16:creationId xmlns:a16="http://schemas.microsoft.com/office/drawing/2014/main" id="{389CA592-86AC-422B-81BF-DFF8B9C3AC81}"/>
            </a:ext>
          </a:extLst>
        </xdr:cNvPr>
        <xdr:cNvSpPr txBox="1"/>
      </xdr:nvSpPr>
      <xdr:spPr>
        <a:xfrm>
          <a:off x="59373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342535B3-A159-4A0A-B114-331036B6378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B2104B33-8CAA-492A-ADFA-FE4107DF60D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F92B71C4-2226-4D8A-BFFA-24BEFD32C4D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B56306A-359F-42E0-9C90-53F7DE35922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19DF7E21-65F0-426C-8D70-1118A06A494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62DCE58-ACA0-4624-9D9F-7B127BB0AFC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2B19BE1F-7848-42CB-94F2-FC700CDEBDE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1431832-CCC9-4791-B2DD-EAD9AF614D3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A65C5B1-0931-4EFF-9255-A14334FAE35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EB4A162-597B-487F-961C-9E066C35867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713DD619-5DFE-44D0-8FA7-458C0B4214A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B3D7F15F-1BFD-4123-B9EE-5326D37C1C8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C8473611-61CD-4D85-9448-DF0360D64FC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A861F4CE-DCB7-41EB-AB30-DFF6FBB6BD9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E7E8B959-97E4-477C-8DDC-B2E01D6734B9}"/>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78B0B84A-B994-49BF-8509-831D836CEA8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31625C5E-44CB-4468-9E2F-437B80720B8D}"/>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9E7C4482-D143-424E-AA4E-4BF881C3D16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EFF7600A-3103-4521-91EF-EA5E78D184D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DD1D4272-A324-43DE-9ADC-B864A7A575A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C651ECEF-5A18-43FA-B156-7A3A9843919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3599D816-DFB6-4A72-BE9F-72A609B0A17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154B0C4C-9903-4841-861E-ED03FB4D9C50}"/>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49A927B4-AEC4-4DCC-91F5-69A1F6CFB80B}"/>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020392F4-8CE2-496E-925B-AFB9D5BC8242}"/>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8F0A44F9-BD4A-4E71-BA0D-2EAFF50B6EAA}"/>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188" name="直線コネクタ 187">
          <a:extLst>
            <a:ext uri="{FF2B5EF4-FFF2-40B4-BE49-F238E27FC236}">
              <a16:creationId xmlns:a16="http://schemas.microsoft.com/office/drawing/2014/main" id="{6ACA9871-0F85-4FEF-ACB0-9DA5A36B6FC5}"/>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90B1E108-49D3-4ABA-A302-4DA4E230761F}"/>
            </a:ext>
          </a:extLst>
        </xdr:cNvPr>
        <xdr:cNvSpPr txBox="1"/>
      </xdr:nvSpPr>
      <xdr:spPr>
        <a:xfrm>
          <a:off x="4124960" y="1341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190" name="フローチャート: 判断 189">
          <a:extLst>
            <a:ext uri="{FF2B5EF4-FFF2-40B4-BE49-F238E27FC236}">
              <a16:creationId xmlns:a16="http://schemas.microsoft.com/office/drawing/2014/main" id="{190291DF-7E53-4FE4-911C-8834069938D3}"/>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91" name="フローチャート: 判断 190">
          <a:extLst>
            <a:ext uri="{FF2B5EF4-FFF2-40B4-BE49-F238E27FC236}">
              <a16:creationId xmlns:a16="http://schemas.microsoft.com/office/drawing/2014/main" id="{D8EC1CCD-5EBA-4887-9293-52BFBF72D43B}"/>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2" name="フローチャート: 判断 191">
          <a:extLst>
            <a:ext uri="{FF2B5EF4-FFF2-40B4-BE49-F238E27FC236}">
              <a16:creationId xmlns:a16="http://schemas.microsoft.com/office/drawing/2014/main" id="{83E4C930-41AA-49AA-8734-C30504B5AFF3}"/>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93" name="フローチャート: 判断 192">
          <a:extLst>
            <a:ext uri="{FF2B5EF4-FFF2-40B4-BE49-F238E27FC236}">
              <a16:creationId xmlns:a16="http://schemas.microsoft.com/office/drawing/2014/main" id="{534B5963-4B8C-4F48-BAAA-33BACD6D9DDD}"/>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194" name="フローチャート: 判断 193">
          <a:extLst>
            <a:ext uri="{FF2B5EF4-FFF2-40B4-BE49-F238E27FC236}">
              <a16:creationId xmlns:a16="http://schemas.microsoft.com/office/drawing/2014/main" id="{E972C692-A17F-4789-AA57-ABF5BEF1BE2C}"/>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EFD384AA-350F-4565-A353-44A636DAE64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24972332-40FD-4468-8D7C-7D2CC8D0431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CC75875-F2F6-46D9-ACBA-CE6DDAF1074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B0B67BCD-8468-4036-A49D-5060D956BDB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DF1C51F-5983-4AEF-A353-80FA157E915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00" name="楕円 199">
          <a:extLst>
            <a:ext uri="{FF2B5EF4-FFF2-40B4-BE49-F238E27FC236}">
              <a16:creationId xmlns:a16="http://schemas.microsoft.com/office/drawing/2014/main" id="{15B9ACE1-37DE-42BF-8D40-E41B8234FA27}"/>
            </a:ext>
          </a:extLst>
        </xdr:cNvPr>
        <xdr:cNvSpPr/>
      </xdr:nvSpPr>
      <xdr:spPr>
        <a:xfrm>
          <a:off x="4036060" y="135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150892</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859E3AC6-BD72-48A6-AB19-85432FAA25D3}"/>
            </a:ext>
          </a:extLst>
        </xdr:cNvPr>
        <xdr:cNvSpPr txBox="1"/>
      </xdr:nvSpPr>
      <xdr:spPr>
        <a:xfrm>
          <a:off x="4124960" y="1356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119887</xdr:rowOff>
    </xdr:from>
    <xdr:to>
      <xdr:col>20</xdr:col>
      <xdr:colOff>38100</xdr:colOff>
      <xdr:row>81</xdr:row>
      <xdr:rowOff>50037</xdr:rowOff>
    </xdr:to>
    <xdr:sp macro="" textlink="">
      <xdr:nvSpPr>
        <xdr:cNvPr id="202" name="楕円 201">
          <a:extLst>
            <a:ext uri="{FF2B5EF4-FFF2-40B4-BE49-F238E27FC236}">
              <a16:creationId xmlns:a16="http://schemas.microsoft.com/office/drawing/2014/main" id="{9AF209DC-105B-4E55-88CB-262E37F8EE53}"/>
            </a:ext>
          </a:extLst>
        </xdr:cNvPr>
        <xdr:cNvSpPr/>
      </xdr:nvSpPr>
      <xdr:spPr>
        <a:xfrm>
          <a:off x="3312160" y="13531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170687</xdr:rowOff>
    </xdr:from>
    <xdr:to>
      <xdr:col>24</xdr:col>
      <xdr:colOff>63500</xdr:colOff>
      <xdr:row>81</xdr:row>
      <xdr:rowOff>51815</xdr:rowOff>
    </xdr:to>
    <xdr:cxnSp macro="">
      <xdr:nvCxnSpPr>
        <xdr:cNvPr id="203" name="直線コネクタ 202">
          <a:extLst>
            <a:ext uri="{FF2B5EF4-FFF2-40B4-BE49-F238E27FC236}">
              <a16:creationId xmlns:a16="http://schemas.microsoft.com/office/drawing/2014/main" id="{EC7C87E8-008D-478C-B3EF-BBBDD854FE09}"/>
            </a:ext>
          </a:extLst>
        </xdr:cNvPr>
        <xdr:cNvCxnSpPr/>
      </xdr:nvCxnSpPr>
      <xdr:spPr>
        <a:xfrm>
          <a:off x="3355340" y="13581887"/>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69596</xdr:rowOff>
    </xdr:from>
    <xdr:to>
      <xdr:col>15</xdr:col>
      <xdr:colOff>101600</xdr:colOff>
      <xdr:row>80</xdr:row>
      <xdr:rowOff>171196</xdr:rowOff>
    </xdr:to>
    <xdr:sp macro="" textlink="">
      <xdr:nvSpPr>
        <xdr:cNvPr id="204" name="楕円 203">
          <a:extLst>
            <a:ext uri="{FF2B5EF4-FFF2-40B4-BE49-F238E27FC236}">
              <a16:creationId xmlns:a16="http://schemas.microsoft.com/office/drawing/2014/main" id="{8EA49EC8-914E-493D-957C-6DB15168A023}"/>
            </a:ext>
          </a:extLst>
        </xdr:cNvPr>
        <xdr:cNvSpPr/>
      </xdr:nvSpPr>
      <xdr:spPr>
        <a:xfrm>
          <a:off x="2514600" y="134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120396</xdr:rowOff>
    </xdr:from>
    <xdr:to>
      <xdr:col>19</xdr:col>
      <xdr:colOff>177800</xdr:colOff>
      <xdr:row>80</xdr:row>
      <xdr:rowOff>170687</xdr:rowOff>
    </xdr:to>
    <xdr:cxnSp macro="">
      <xdr:nvCxnSpPr>
        <xdr:cNvPr id="205" name="直線コネクタ 204">
          <a:extLst>
            <a:ext uri="{FF2B5EF4-FFF2-40B4-BE49-F238E27FC236}">
              <a16:creationId xmlns:a16="http://schemas.microsoft.com/office/drawing/2014/main" id="{65259D32-E0BA-4032-9124-279089079B14}"/>
            </a:ext>
          </a:extLst>
        </xdr:cNvPr>
        <xdr:cNvCxnSpPr/>
      </xdr:nvCxnSpPr>
      <xdr:spPr>
        <a:xfrm>
          <a:off x="2565400" y="13531596"/>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xdr:rowOff>
    </xdr:from>
    <xdr:to>
      <xdr:col>10</xdr:col>
      <xdr:colOff>165100</xdr:colOff>
      <xdr:row>80</xdr:row>
      <xdr:rowOff>118618</xdr:rowOff>
    </xdr:to>
    <xdr:sp macro="" textlink="">
      <xdr:nvSpPr>
        <xdr:cNvPr id="206" name="楕円 205">
          <a:extLst>
            <a:ext uri="{FF2B5EF4-FFF2-40B4-BE49-F238E27FC236}">
              <a16:creationId xmlns:a16="http://schemas.microsoft.com/office/drawing/2014/main" id="{36507B9B-7875-4EF8-80B4-9E8E176701C7}"/>
            </a:ext>
          </a:extLst>
        </xdr:cNvPr>
        <xdr:cNvSpPr/>
      </xdr:nvSpPr>
      <xdr:spPr>
        <a:xfrm>
          <a:off x="1739900" y="134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67818</xdr:rowOff>
    </xdr:from>
    <xdr:to>
      <xdr:col>15</xdr:col>
      <xdr:colOff>50800</xdr:colOff>
      <xdr:row>80</xdr:row>
      <xdr:rowOff>120396</xdr:rowOff>
    </xdr:to>
    <xdr:cxnSp macro="">
      <xdr:nvCxnSpPr>
        <xdr:cNvPr id="207" name="直線コネクタ 206">
          <a:extLst>
            <a:ext uri="{FF2B5EF4-FFF2-40B4-BE49-F238E27FC236}">
              <a16:creationId xmlns:a16="http://schemas.microsoft.com/office/drawing/2014/main" id="{C231D475-CCE6-4E62-9EDE-C5D3B4BE7295}"/>
            </a:ext>
          </a:extLst>
        </xdr:cNvPr>
        <xdr:cNvCxnSpPr/>
      </xdr:nvCxnSpPr>
      <xdr:spPr>
        <a:xfrm>
          <a:off x="1790700" y="13479018"/>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138176</xdr:rowOff>
    </xdr:from>
    <xdr:to>
      <xdr:col>6</xdr:col>
      <xdr:colOff>38100</xdr:colOff>
      <xdr:row>80</xdr:row>
      <xdr:rowOff>68326</xdr:rowOff>
    </xdr:to>
    <xdr:sp macro="" textlink="">
      <xdr:nvSpPr>
        <xdr:cNvPr id="208" name="楕円 207">
          <a:extLst>
            <a:ext uri="{FF2B5EF4-FFF2-40B4-BE49-F238E27FC236}">
              <a16:creationId xmlns:a16="http://schemas.microsoft.com/office/drawing/2014/main" id="{20033024-DB07-42BC-BFE4-5A249CA67CF7}"/>
            </a:ext>
          </a:extLst>
        </xdr:cNvPr>
        <xdr:cNvSpPr/>
      </xdr:nvSpPr>
      <xdr:spPr>
        <a:xfrm>
          <a:off x="965200" y="13381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17526</xdr:rowOff>
    </xdr:from>
    <xdr:to>
      <xdr:col>10</xdr:col>
      <xdr:colOff>114300</xdr:colOff>
      <xdr:row>80</xdr:row>
      <xdr:rowOff>67818</xdr:rowOff>
    </xdr:to>
    <xdr:cxnSp macro="">
      <xdr:nvCxnSpPr>
        <xdr:cNvPr id="209" name="直線コネクタ 208">
          <a:extLst>
            <a:ext uri="{FF2B5EF4-FFF2-40B4-BE49-F238E27FC236}">
              <a16:creationId xmlns:a16="http://schemas.microsoft.com/office/drawing/2014/main" id="{9FF40100-5CD4-4CCB-BF73-D72D3D4B634A}"/>
            </a:ext>
          </a:extLst>
        </xdr:cNvPr>
        <xdr:cNvCxnSpPr/>
      </xdr:nvCxnSpPr>
      <xdr:spPr>
        <a:xfrm>
          <a:off x="1008380" y="13428726"/>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10" name="n_1aveValue【福祉施設】&#10;有形固定資産減価償却率">
          <a:extLst>
            <a:ext uri="{FF2B5EF4-FFF2-40B4-BE49-F238E27FC236}">
              <a16:creationId xmlns:a16="http://schemas.microsoft.com/office/drawing/2014/main" id="{DED8FAD8-E54F-4E8C-9490-172733995969}"/>
            </a:ext>
          </a:extLst>
        </xdr:cNvPr>
        <xdr:cNvSpPr txBox="1"/>
      </xdr:nvSpPr>
      <xdr:spPr>
        <a:xfrm>
          <a:off x="317056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11" name="n_2aveValue【福祉施設】&#10;有形固定資産減価償却率">
          <a:extLst>
            <a:ext uri="{FF2B5EF4-FFF2-40B4-BE49-F238E27FC236}">
              <a16:creationId xmlns:a16="http://schemas.microsoft.com/office/drawing/2014/main" id="{DDB68953-01EE-441F-8D73-728F03688F72}"/>
            </a:ext>
          </a:extLst>
        </xdr:cNvPr>
        <xdr:cNvSpPr txBox="1"/>
      </xdr:nvSpPr>
      <xdr:spPr>
        <a:xfrm>
          <a:off x="2385704" y="1368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212" name="n_3aveValue【福祉施設】&#10;有形固定資産減価償却率">
          <a:extLst>
            <a:ext uri="{FF2B5EF4-FFF2-40B4-BE49-F238E27FC236}">
              <a16:creationId xmlns:a16="http://schemas.microsoft.com/office/drawing/2014/main" id="{071C64E7-0BEF-46BC-93C5-BAD30A1031A1}"/>
            </a:ext>
          </a:extLst>
        </xdr:cNvPr>
        <xdr:cNvSpPr txBox="1"/>
      </xdr:nvSpPr>
      <xdr:spPr>
        <a:xfrm>
          <a:off x="16110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213" name="n_4aveValue【福祉施設】&#10;有形固定資産減価償却率">
          <a:extLst>
            <a:ext uri="{FF2B5EF4-FFF2-40B4-BE49-F238E27FC236}">
              <a16:creationId xmlns:a16="http://schemas.microsoft.com/office/drawing/2014/main" id="{D173BB81-00AA-41BD-AF15-3E7D2F6DC259}"/>
            </a:ext>
          </a:extLst>
        </xdr:cNvPr>
        <xdr:cNvSpPr txBox="1"/>
      </xdr:nvSpPr>
      <xdr:spPr>
        <a:xfrm>
          <a:off x="836304" y="1353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66564</xdr:rowOff>
    </xdr:from>
    <xdr:ext cx="405111" cy="259045"/>
    <xdr:sp macro="" textlink="">
      <xdr:nvSpPr>
        <xdr:cNvPr id="214" name="n_1mainValue【福祉施設】&#10;有形固定資産減価償却率">
          <a:extLst>
            <a:ext uri="{FF2B5EF4-FFF2-40B4-BE49-F238E27FC236}">
              <a16:creationId xmlns:a16="http://schemas.microsoft.com/office/drawing/2014/main" id="{102234CE-90B6-4589-B3FA-7C6B04081D11}"/>
            </a:ext>
          </a:extLst>
        </xdr:cNvPr>
        <xdr:cNvSpPr txBox="1"/>
      </xdr:nvSpPr>
      <xdr:spPr>
        <a:xfrm>
          <a:off x="3170564" y="133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16273</xdr:rowOff>
    </xdr:from>
    <xdr:ext cx="405111" cy="259045"/>
    <xdr:sp macro="" textlink="">
      <xdr:nvSpPr>
        <xdr:cNvPr id="215" name="n_2mainValue【福祉施設】&#10;有形固定資産減価償却率">
          <a:extLst>
            <a:ext uri="{FF2B5EF4-FFF2-40B4-BE49-F238E27FC236}">
              <a16:creationId xmlns:a16="http://schemas.microsoft.com/office/drawing/2014/main" id="{543C3A20-C5CE-4DD8-8FAE-86EBCDA57526}"/>
            </a:ext>
          </a:extLst>
        </xdr:cNvPr>
        <xdr:cNvSpPr txBox="1"/>
      </xdr:nvSpPr>
      <xdr:spPr>
        <a:xfrm>
          <a:off x="2385704" y="1325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135145</xdr:rowOff>
    </xdr:from>
    <xdr:ext cx="405111" cy="259045"/>
    <xdr:sp macro="" textlink="">
      <xdr:nvSpPr>
        <xdr:cNvPr id="216" name="n_3mainValue【福祉施設】&#10;有形固定資産減価償却率">
          <a:extLst>
            <a:ext uri="{FF2B5EF4-FFF2-40B4-BE49-F238E27FC236}">
              <a16:creationId xmlns:a16="http://schemas.microsoft.com/office/drawing/2014/main" id="{C68090D9-FEDB-4A5F-9082-930BFD294C47}"/>
            </a:ext>
          </a:extLst>
        </xdr:cNvPr>
        <xdr:cNvSpPr txBox="1"/>
      </xdr:nvSpPr>
      <xdr:spPr>
        <a:xfrm>
          <a:off x="1611004" y="132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217" name="n_4mainValue【福祉施設】&#10;有形固定資産減価償却率">
          <a:extLst>
            <a:ext uri="{FF2B5EF4-FFF2-40B4-BE49-F238E27FC236}">
              <a16:creationId xmlns:a16="http://schemas.microsoft.com/office/drawing/2014/main" id="{7A9958BB-1FF8-48E3-874C-728B90074E4B}"/>
            </a:ext>
          </a:extLst>
        </xdr:cNvPr>
        <xdr:cNvSpPr txBox="1"/>
      </xdr:nvSpPr>
      <xdr:spPr>
        <a:xfrm>
          <a:off x="836304"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8E67356F-EBB3-4087-922F-A99A6EF2F8D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430051E6-5DB0-4337-A3B5-A3B74CD505A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63C67F19-70F0-427D-BFC4-D15D7E005E9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EC367241-AADC-44D3-92F1-6E66837D7E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99E3EC40-135D-4803-82FD-97DC3139381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23A8A866-5C54-4888-AC84-304B548D2EC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6ABBE923-854F-4AAB-B2C1-A1758979D1D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1F4C17C1-DFAB-4D18-A59F-79B7EAFCA12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55AC3D16-2FFC-402C-ADFC-FEAB044268D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8BAB32B4-BD55-4D56-A647-4027F9B77A6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651D7EAA-8A8A-4CF6-B4AD-16A6D353B87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3150EEC4-D5E7-4787-959D-61D228EBE63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CE6A9A84-1DB7-48E3-B635-EAB04CD26C4D}"/>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25182416-83A5-4383-B6D6-86DB937723D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9328B8FA-97F2-4C9A-83B8-FB851166C4A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7E4E05E7-0F2D-47AF-9830-82B0C121BAC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C307CC49-5B91-41C4-93D0-141F4D3F3A1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8F207546-BF8D-42A4-A162-4FFF0982E50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6B95FFD9-29A9-4352-8D72-FDAD1D4F1FE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0247859F-E443-462C-BBE9-E5DE6D7C3556}"/>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DC0778F7-E023-48CC-9D51-68A346D15C1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33DF3BDD-0B62-401B-9F78-6AB2A49EB98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881A15D6-6DEE-443C-80E1-ACC23BA8634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88AC8363-B3C4-42DD-A473-04CC6C49B986}"/>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B5B91A0C-52C9-454F-9256-D74D83886F9E}"/>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2BC89FEB-3007-4C99-A2E3-27DDE03E3873}"/>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44" name="【福祉施設】&#10;一人当たり面積最大値テキスト">
          <a:extLst>
            <a:ext uri="{FF2B5EF4-FFF2-40B4-BE49-F238E27FC236}">
              <a16:creationId xmlns:a16="http://schemas.microsoft.com/office/drawing/2014/main" id="{8EA502F0-3FE2-452F-A817-96695B81455E}"/>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45" name="直線コネクタ 244">
          <a:extLst>
            <a:ext uri="{FF2B5EF4-FFF2-40B4-BE49-F238E27FC236}">
              <a16:creationId xmlns:a16="http://schemas.microsoft.com/office/drawing/2014/main" id="{33A2C1B9-51E7-4EEF-B2B7-DDB2AB983CF7}"/>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246" name="【福祉施設】&#10;一人当たり面積平均値テキスト">
          <a:extLst>
            <a:ext uri="{FF2B5EF4-FFF2-40B4-BE49-F238E27FC236}">
              <a16:creationId xmlns:a16="http://schemas.microsoft.com/office/drawing/2014/main" id="{221A0FEA-58BE-4696-8E36-9736B4DF5FAE}"/>
            </a:ext>
          </a:extLst>
        </xdr:cNvPr>
        <xdr:cNvSpPr txBox="1"/>
      </xdr:nvSpPr>
      <xdr:spPr>
        <a:xfrm>
          <a:off x="925830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247" name="フローチャート: 判断 246">
          <a:extLst>
            <a:ext uri="{FF2B5EF4-FFF2-40B4-BE49-F238E27FC236}">
              <a16:creationId xmlns:a16="http://schemas.microsoft.com/office/drawing/2014/main" id="{3C63B9A4-1349-473D-BF31-827012422DF1}"/>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4475F07D-9718-41BE-AB21-D202F3CB815C}"/>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9" name="フローチャート: 判断 248">
          <a:extLst>
            <a:ext uri="{FF2B5EF4-FFF2-40B4-BE49-F238E27FC236}">
              <a16:creationId xmlns:a16="http://schemas.microsoft.com/office/drawing/2014/main" id="{35FCEE12-BEFC-445F-9CE7-64BF5ED5B984}"/>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250" name="フローチャート: 判断 249">
          <a:extLst>
            <a:ext uri="{FF2B5EF4-FFF2-40B4-BE49-F238E27FC236}">
              <a16:creationId xmlns:a16="http://schemas.microsoft.com/office/drawing/2014/main" id="{7EA95E2B-C985-4A27-A993-60CCD87DF813}"/>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1" name="フローチャート: 判断 250">
          <a:extLst>
            <a:ext uri="{FF2B5EF4-FFF2-40B4-BE49-F238E27FC236}">
              <a16:creationId xmlns:a16="http://schemas.microsoft.com/office/drawing/2014/main" id="{1D9CDBD1-149C-4ABF-83C8-FF2172BC1749}"/>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F0D3013-3B28-4F0B-85E1-49BB77DF8DB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81CB19F1-A582-4B68-9272-8A355239AE0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0E6AACA-CD47-4E80-94DA-D922D8C17A8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9D65B72-600C-4787-949F-5609991EEA3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38FC276-88D9-41B8-B972-A52CD752AAA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257" name="楕円 256">
          <a:extLst>
            <a:ext uri="{FF2B5EF4-FFF2-40B4-BE49-F238E27FC236}">
              <a16:creationId xmlns:a16="http://schemas.microsoft.com/office/drawing/2014/main" id="{F02616F0-E4AE-40CE-B9F4-F0E584DB8590}"/>
            </a:ext>
          </a:extLst>
        </xdr:cNvPr>
        <xdr:cNvSpPr/>
      </xdr:nvSpPr>
      <xdr:spPr>
        <a:xfrm>
          <a:off x="9192260" y="14312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41927</xdr:rowOff>
    </xdr:from>
    <xdr:ext cx="469744" cy="259045"/>
    <xdr:sp macro="" textlink="">
      <xdr:nvSpPr>
        <xdr:cNvPr id="258" name="【福祉施設】&#10;一人当たり面積該当値テキスト">
          <a:extLst>
            <a:ext uri="{FF2B5EF4-FFF2-40B4-BE49-F238E27FC236}">
              <a16:creationId xmlns:a16="http://schemas.microsoft.com/office/drawing/2014/main" id="{11DDDC29-DE9C-4893-B695-ED449A155771}"/>
            </a:ext>
          </a:extLst>
        </xdr:cNvPr>
        <xdr:cNvSpPr txBox="1"/>
      </xdr:nvSpPr>
      <xdr:spPr>
        <a:xfrm>
          <a:off x="92583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63500</xdr:rowOff>
    </xdr:from>
    <xdr:to>
      <xdr:col>50</xdr:col>
      <xdr:colOff>165100</xdr:colOff>
      <xdr:row>85</xdr:row>
      <xdr:rowOff>165100</xdr:rowOff>
    </xdr:to>
    <xdr:sp macro="" textlink="">
      <xdr:nvSpPr>
        <xdr:cNvPr id="259" name="楕円 258">
          <a:extLst>
            <a:ext uri="{FF2B5EF4-FFF2-40B4-BE49-F238E27FC236}">
              <a16:creationId xmlns:a16="http://schemas.microsoft.com/office/drawing/2014/main" id="{4E0D1D5E-FE9C-409E-8FB9-1793913DCFEC}"/>
            </a:ext>
          </a:extLst>
        </xdr:cNvPr>
        <xdr:cNvSpPr/>
      </xdr:nvSpPr>
      <xdr:spPr>
        <a:xfrm>
          <a:off x="844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114300</xdr:rowOff>
    </xdr:from>
    <xdr:to>
      <xdr:col>55</xdr:col>
      <xdr:colOff>0</xdr:colOff>
      <xdr:row>85</xdr:row>
      <xdr:rowOff>114300</xdr:rowOff>
    </xdr:to>
    <xdr:cxnSp macro="">
      <xdr:nvCxnSpPr>
        <xdr:cNvPr id="260" name="直線コネクタ 259">
          <a:extLst>
            <a:ext uri="{FF2B5EF4-FFF2-40B4-BE49-F238E27FC236}">
              <a16:creationId xmlns:a16="http://schemas.microsoft.com/office/drawing/2014/main" id="{D4415292-A6A8-411A-8F2B-3892018AF675}"/>
            </a:ext>
          </a:extLst>
        </xdr:cNvPr>
        <xdr:cNvCxnSpPr/>
      </xdr:nvCxnSpPr>
      <xdr:spPr>
        <a:xfrm>
          <a:off x="8496300" y="143637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261" name="楕円 260">
          <a:extLst>
            <a:ext uri="{FF2B5EF4-FFF2-40B4-BE49-F238E27FC236}">
              <a16:creationId xmlns:a16="http://schemas.microsoft.com/office/drawing/2014/main" id="{79344401-AC92-42D6-8350-6729BD45B674}"/>
            </a:ext>
          </a:extLst>
        </xdr:cNvPr>
        <xdr:cNvSpPr/>
      </xdr:nvSpPr>
      <xdr:spPr>
        <a:xfrm>
          <a:off x="767080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114300</xdr:rowOff>
    </xdr:from>
    <xdr:to>
      <xdr:col>50</xdr:col>
      <xdr:colOff>114300</xdr:colOff>
      <xdr:row>85</xdr:row>
      <xdr:rowOff>118111</xdr:rowOff>
    </xdr:to>
    <xdr:cxnSp macro="">
      <xdr:nvCxnSpPr>
        <xdr:cNvPr id="262" name="直線コネクタ 261">
          <a:extLst>
            <a:ext uri="{FF2B5EF4-FFF2-40B4-BE49-F238E27FC236}">
              <a16:creationId xmlns:a16="http://schemas.microsoft.com/office/drawing/2014/main" id="{E61E1455-29D4-4A54-9F73-E7B6A59D92DB}"/>
            </a:ext>
          </a:extLst>
        </xdr:cNvPr>
        <xdr:cNvCxnSpPr/>
      </xdr:nvCxnSpPr>
      <xdr:spPr>
        <a:xfrm flipV="1">
          <a:off x="7713980" y="1436370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263" name="楕円 262">
          <a:extLst>
            <a:ext uri="{FF2B5EF4-FFF2-40B4-BE49-F238E27FC236}">
              <a16:creationId xmlns:a16="http://schemas.microsoft.com/office/drawing/2014/main" id="{9CD61105-AF41-4548-BBAF-832EBBC6B2C7}"/>
            </a:ext>
          </a:extLst>
        </xdr:cNvPr>
        <xdr:cNvSpPr/>
      </xdr:nvSpPr>
      <xdr:spPr>
        <a:xfrm>
          <a:off x="687324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121920</xdr:rowOff>
    </xdr:to>
    <xdr:cxnSp macro="">
      <xdr:nvCxnSpPr>
        <xdr:cNvPr id="264" name="直線コネクタ 263">
          <a:extLst>
            <a:ext uri="{FF2B5EF4-FFF2-40B4-BE49-F238E27FC236}">
              <a16:creationId xmlns:a16="http://schemas.microsoft.com/office/drawing/2014/main" id="{8D96BCDF-F2DD-47E1-9818-51B2CB388532}"/>
            </a:ext>
          </a:extLst>
        </xdr:cNvPr>
        <xdr:cNvCxnSpPr/>
      </xdr:nvCxnSpPr>
      <xdr:spPr>
        <a:xfrm flipV="1">
          <a:off x="6924040" y="1436751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71120</xdr:rowOff>
    </xdr:from>
    <xdr:to>
      <xdr:col>36</xdr:col>
      <xdr:colOff>165100</xdr:colOff>
      <xdr:row>86</xdr:row>
      <xdr:rowOff>1270</xdr:rowOff>
    </xdr:to>
    <xdr:sp macro="" textlink="">
      <xdr:nvSpPr>
        <xdr:cNvPr id="265" name="楕円 264">
          <a:extLst>
            <a:ext uri="{FF2B5EF4-FFF2-40B4-BE49-F238E27FC236}">
              <a16:creationId xmlns:a16="http://schemas.microsoft.com/office/drawing/2014/main" id="{BD22062A-3A7C-4950-ADED-8FEC68822E05}"/>
            </a:ext>
          </a:extLst>
        </xdr:cNvPr>
        <xdr:cNvSpPr/>
      </xdr:nvSpPr>
      <xdr:spPr>
        <a:xfrm>
          <a:off x="609854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85</xdr:row>
      <xdr:rowOff>121920</xdr:rowOff>
    </xdr:to>
    <xdr:cxnSp macro="">
      <xdr:nvCxnSpPr>
        <xdr:cNvPr id="266" name="直線コネクタ 265">
          <a:extLst>
            <a:ext uri="{FF2B5EF4-FFF2-40B4-BE49-F238E27FC236}">
              <a16:creationId xmlns:a16="http://schemas.microsoft.com/office/drawing/2014/main" id="{2E3627C7-E0D0-4A5F-8C42-B7C527176C73}"/>
            </a:ext>
          </a:extLst>
        </xdr:cNvPr>
        <xdr:cNvCxnSpPr/>
      </xdr:nvCxnSpPr>
      <xdr:spPr>
        <a:xfrm>
          <a:off x="6149340" y="143713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7" name="n_1aveValue【福祉施設】&#10;一人当たり面積">
          <a:extLst>
            <a:ext uri="{FF2B5EF4-FFF2-40B4-BE49-F238E27FC236}">
              <a16:creationId xmlns:a16="http://schemas.microsoft.com/office/drawing/2014/main" id="{47FAF15D-16F6-4E1C-A79B-16CD9AEC1AE7}"/>
            </a:ext>
          </a:extLst>
        </xdr:cNvPr>
        <xdr:cNvSpPr txBox="1"/>
      </xdr:nvSpPr>
      <xdr:spPr>
        <a:xfrm>
          <a:off x="8271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268" name="n_2aveValue【福祉施設】&#10;一人当たり面積">
          <a:extLst>
            <a:ext uri="{FF2B5EF4-FFF2-40B4-BE49-F238E27FC236}">
              <a16:creationId xmlns:a16="http://schemas.microsoft.com/office/drawing/2014/main" id="{6C1FEBBB-3B97-4C7B-B81D-F87A12300E08}"/>
            </a:ext>
          </a:extLst>
        </xdr:cNvPr>
        <xdr:cNvSpPr txBox="1"/>
      </xdr:nvSpPr>
      <xdr:spPr>
        <a:xfrm>
          <a:off x="7509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269" name="n_3aveValue【福祉施設】&#10;一人当たり面積">
          <a:extLst>
            <a:ext uri="{FF2B5EF4-FFF2-40B4-BE49-F238E27FC236}">
              <a16:creationId xmlns:a16="http://schemas.microsoft.com/office/drawing/2014/main" id="{B7DD5445-1A77-4BD1-9D49-96685C0B89B7}"/>
            </a:ext>
          </a:extLst>
        </xdr:cNvPr>
        <xdr:cNvSpPr txBox="1"/>
      </xdr:nvSpPr>
      <xdr:spPr>
        <a:xfrm>
          <a:off x="671202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270" name="n_4aveValue【福祉施設】&#10;一人当たり面積">
          <a:extLst>
            <a:ext uri="{FF2B5EF4-FFF2-40B4-BE49-F238E27FC236}">
              <a16:creationId xmlns:a16="http://schemas.microsoft.com/office/drawing/2014/main" id="{D0E65E55-3F62-455C-A0E6-BBF63173B961}"/>
            </a:ext>
          </a:extLst>
        </xdr:cNvPr>
        <xdr:cNvSpPr txBox="1"/>
      </xdr:nvSpPr>
      <xdr:spPr>
        <a:xfrm>
          <a:off x="59373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156227</xdr:rowOff>
    </xdr:from>
    <xdr:ext cx="469744" cy="259045"/>
    <xdr:sp macro="" textlink="">
      <xdr:nvSpPr>
        <xdr:cNvPr id="271" name="n_1mainValue【福祉施設】&#10;一人当たり面積">
          <a:extLst>
            <a:ext uri="{FF2B5EF4-FFF2-40B4-BE49-F238E27FC236}">
              <a16:creationId xmlns:a16="http://schemas.microsoft.com/office/drawing/2014/main" id="{D8085D75-4410-44C7-84A7-046275D149E4}"/>
            </a:ext>
          </a:extLst>
        </xdr:cNvPr>
        <xdr:cNvSpPr txBox="1"/>
      </xdr:nvSpPr>
      <xdr:spPr>
        <a:xfrm>
          <a:off x="827158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272" name="n_2mainValue【福祉施設】&#10;一人当たり面積">
          <a:extLst>
            <a:ext uri="{FF2B5EF4-FFF2-40B4-BE49-F238E27FC236}">
              <a16:creationId xmlns:a16="http://schemas.microsoft.com/office/drawing/2014/main" id="{DE28C783-96F0-4CE7-B3F6-E3E573BF82A0}"/>
            </a:ext>
          </a:extLst>
        </xdr:cNvPr>
        <xdr:cNvSpPr txBox="1"/>
      </xdr:nvSpPr>
      <xdr:spPr>
        <a:xfrm>
          <a:off x="750958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273" name="n_3mainValue【福祉施設】&#10;一人当たり面積">
          <a:extLst>
            <a:ext uri="{FF2B5EF4-FFF2-40B4-BE49-F238E27FC236}">
              <a16:creationId xmlns:a16="http://schemas.microsoft.com/office/drawing/2014/main" id="{AE8DF9E3-5DFF-4783-8131-0527764C747D}"/>
            </a:ext>
          </a:extLst>
        </xdr:cNvPr>
        <xdr:cNvSpPr txBox="1"/>
      </xdr:nvSpPr>
      <xdr:spPr>
        <a:xfrm>
          <a:off x="67120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274" name="n_4mainValue【福祉施設】&#10;一人当たり面積">
          <a:extLst>
            <a:ext uri="{FF2B5EF4-FFF2-40B4-BE49-F238E27FC236}">
              <a16:creationId xmlns:a16="http://schemas.microsoft.com/office/drawing/2014/main" id="{972A85E3-9F36-4C5A-9C1E-3DB8D2F303C4}"/>
            </a:ext>
          </a:extLst>
        </xdr:cNvPr>
        <xdr:cNvSpPr txBox="1"/>
      </xdr:nvSpPr>
      <xdr:spPr>
        <a:xfrm>
          <a:off x="59373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94D85766-69C8-4578-9487-A9DE50468E2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BCA2E511-1583-40A2-A4C7-D174440B0CD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CD423EF9-79EB-41FE-ACDA-BF448AD74B2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4D91EA19-E0F6-4972-B831-B4822CA2466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E725185-AC47-491A-8371-E7DF29267ED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F7B7BF28-6571-465F-BC5B-C8DB3E8E771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B5E53736-8A8C-446A-BD1A-E91D99BACF7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82152B19-2E0F-4104-BD36-49C078CD2BA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182588D9-4602-487B-81C4-D417323FC63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159AC237-E4E6-4AB5-A1BD-93011E37937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AEA83AE8-6F00-43CD-816C-C1B886695E9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7A743235-1D3B-4725-B3DB-FEEFD136ED6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7C38CC86-45B9-4A43-A7DC-F5528487C6FA}"/>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02D498E5-B482-4CB0-8C2F-975577E0BD4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DF91E74B-7CF7-4027-98F3-33AF870D03D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1EFE412C-EDE0-4272-8DD0-5D9A44A6D8D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D9F9A3F8-F6A0-4A97-A659-4AAD0AC3FA7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854786B1-AA83-49E6-A927-B78A2D45D0B3}"/>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2E8CF9F2-6A9B-41F7-A1F8-19C9B806EF9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A9D8443A-D51E-4F45-9888-5AFF54874C4F}"/>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B724CEF9-B487-4E99-BAF3-506F019ABFEA}"/>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B7A8DA93-F1FE-408B-AE6A-47B3633AFDA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41C1276B-6810-4C17-BE9A-9DD0196562E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3E2067C0-4D30-498B-A18D-10F07139F57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80381747-7B2F-44A6-BCB7-20ED77B34B70}"/>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2884FE47-8559-4AC0-9B03-0BBFABEC187B}"/>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A8B099EE-6093-4602-A182-B8D66E9BBC42}"/>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64CBE836-172C-4687-831D-27042934906D}"/>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431D4365-7CB3-4FAA-A0CB-B603D3EB7BFF}"/>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4E81C389-2CA6-491F-871A-387823975311}"/>
            </a:ext>
          </a:extLst>
        </xdr:cNvPr>
        <xdr:cNvSpPr txBox="1"/>
      </xdr:nvSpPr>
      <xdr:spPr>
        <a:xfrm>
          <a:off x="4124960" y="1736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49EA4005-6B12-4A67-9A19-BCE3F5A47BC4}"/>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CD8C6963-1DF7-42D6-AA2D-5A45A609F16F}"/>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3C028981-779B-4B64-ABAA-9B3283369EC6}"/>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08" name="フローチャート: 判断 307">
          <a:extLst>
            <a:ext uri="{FF2B5EF4-FFF2-40B4-BE49-F238E27FC236}">
              <a16:creationId xmlns:a16="http://schemas.microsoft.com/office/drawing/2014/main" id="{38CD86E7-74E8-4CDE-9CDC-2921C14884EB}"/>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09" name="フローチャート: 判断 308">
          <a:extLst>
            <a:ext uri="{FF2B5EF4-FFF2-40B4-BE49-F238E27FC236}">
              <a16:creationId xmlns:a16="http://schemas.microsoft.com/office/drawing/2014/main" id="{7B518475-D9B4-413C-A11D-A7DE4F7B42E2}"/>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5D9020D3-8F2B-4173-A5A5-83C485F46DE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8D2970FF-1E94-4A43-8AF9-6A4F4025DEF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AA917046-F5F6-4812-AFCA-F832F81A54E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CF318B31-19E7-4802-9311-ABF2D53E030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F2FA68E5-CA9B-48C8-A1C3-40E3FE5291B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141605</xdr:rowOff>
    </xdr:from>
    <xdr:to>
      <xdr:col>24</xdr:col>
      <xdr:colOff>114300</xdr:colOff>
      <xdr:row>106</xdr:row>
      <xdr:rowOff>71755</xdr:rowOff>
    </xdr:to>
    <xdr:sp macro="" textlink="">
      <xdr:nvSpPr>
        <xdr:cNvPr id="315" name="楕円 314">
          <a:extLst>
            <a:ext uri="{FF2B5EF4-FFF2-40B4-BE49-F238E27FC236}">
              <a16:creationId xmlns:a16="http://schemas.microsoft.com/office/drawing/2014/main" id="{649E6475-9899-4E52-9096-CE989C926F00}"/>
            </a:ext>
          </a:extLst>
        </xdr:cNvPr>
        <xdr:cNvSpPr/>
      </xdr:nvSpPr>
      <xdr:spPr>
        <a:xfrm>
          <a:off x="4036060" y="1774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120032</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3AE69CD3-655D-4283-82C9-EB98B8876EC0}"/>
            </a:ext>
          </a:extLst>
        </xdr:cNvPr>
        <xdr:cNvSpPr txBox="1"/>
      </xdr:nvSpPr>
      <xdr:spPr>
        <a:xfrm>
          <a:off x="4124960"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141605</xdr:rowOff>
    </xdr:from>
    <xdr:to>
      <xdr:col>20</xdr:col>
      <xdr:colOff>38100</xdr:colOff>
      <xdr:row>106</xdr:row>
      <xdr:rowOff>71755</xdr:rowOff>
    </xdr:to>
    <xdr:sp macro="" textlink="">
      <xdr:nvSpPr>
        <xdr:cNvPr id="317" name="楕円 316">
          <a:extLst>
            <a:ext uri="{FF2B5EF4-FFF2-40B4-BE49-F238E27FC236}">
              <a16:creationId xmlns:a16="http://schemas.microsoft.com/office/drawing/2014/main" id="{3814D9AF-E23E-4E38-8AAD-029BE04E4A01}"/>
            </a:ext>
          </a:extLst>
        </xdr:cNvPr>
        <xdr:cNvSpPr/>
      </xdr:nvSpPr>
      <xdr:spPr>
        <a:xfrm>
          <a:off x="3312160" y="1774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20955</xdr:rowOff>
    </xdr:from>
    <xdr:to>
      <xdr:col>24</xdr:col>
      <xdr:colOff>63500</xdr:colOff>
      <xdr:row>106</xdr:row>
      <xdr:rowOff>20955</xdr:rowOff>
    </xdr:to>
    <xdr:cxnSp macro="">
      <xdr:nvCxnSpPr>
        <xdr:cNvPr id="318" name="直線コネクタ 317">
          <a:extLst>
            <a:ext uri="{FF2B5EF4-FFF2-40B4-BE49-F238E27FC236}">
              <a16:creationId xmlns:a16="http://schemas.microsoft.com/office/drawing/2014/main" id="{325F01F8-B517-4068-99AE-4639F1790AA4}"/>
            </a:ext>
          </a:extLst>
        </xdr:cNvPr>
        <xdr:cNvCxnSpPr/>
      </xdr:nvCxnSpPr>
      <xdr:spPr>
        <a:xfrm>
          <a:off x="3355340" y="1779079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88264</xdr:rowOff>
    </xdr:from>
    <xdr:to>
      <xdr:col>15</xdr:col>
      <xdr:colOff>101600</xdr:colOff>
      <xdr:row>106</xdr:row>
      <xdr:rowOff>18414</xdr:rowOff>
    </xdr:to>
    <xdr:sp macro="" textlink="">
      <xdr:nvSpPr>
        <xdr:cNvPr id="319" name="楕円 318">
          <a:extLst>
            <a:ext uri="{FF2B5EF4-FFF2-40B4-BE49-F238E27FC236}">
              <a16:creationId xmlns:a16="http://schemas.microsoft.com/office/drawing/2014/main" id="{AD2411AA-562C-44DB-97D9-8B51464268EE}"/>
            </a:ext>
          </a:extLst>
        </xdr:cNvPr>
        <xdr:cNvSpPr/>
      </xdr:nvSpPr>
      <xdr:spPr>
        <a:xfrm>
          <a:off x="2514600" y="17690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139064</xdr:rowOff>
    </xdr:from>
    <xdr:to>
      <xdr:col>19</xdr:col>
      <xdr:colOff>177800</xdr:colOff>
      <xdr:row>106</xdr:row>
      <xdr:rowOff>20955</xdr:rowOff>
    </xdr:to>
    <xdr:cxnSp macro="">
      <xdr:nvCxnSpPr>
        <xdr:cNvPr id="320" name="直線コネクタ 319">
          <a:extLst>
            <a:ext uri="{FF2B5EF4-FFF2-40B4-BE49-F238E27FC236}">
              <a16:creationId xmlns:a16="http://schemas.microsoft.com/office/drawing/2014/main" id="{CB74F723-74FB-4DC9-A50D-6D40E9BED93D}"/>
            </a:ext>
          </a:extLst>
        </xdr:cNvPr>
        <xdr:cNvCxnSpPr/>
      </xdr:nvCxnSpPr>
      <xdr:spPr>
        <a:xfrm>
          <a:off x="2565400" y="17741264"/>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34925</xdr:rowOff>
    </xdr:from>
    <xdr:to>
      <xdr:col>10</xdr:col>
      <xdr:colOff>165100</xdr:colOff>
      <xdr:row>105</xdr:row>
      <xdr:rowOff>136525</xdr:rowOff>
    </xdr:to>
    <xdr:sp macro="" textlink="">
      <xdr:nvSpPr>
        <xdr:cNvPr id="321" name="楕円 320">
          <a:extLst>
            <a:ext uri="{FF2B5EF4-FFF2-40B4-BE49-F238E27FC236}">
              <a16:creationId xmlns:a16="http://schemas.microsoft.com/office/drawing/2014/main" id="{BEC64076-7919-48DE-88AC-27D4182B9DF5}"/>
            </a:ext>
          </a:extLst>
        </xdr:cNvPr>
        <xdr:cNvSpPr/>
      </xdr:nvSpPr>
      <xdr:spPr>
        <a:xfrm>
          <a:off x="17399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85725</xdr:rowOff>
    </xdr:from>
    <xdr:to>
      <xdr:col>15</xdr:col>
      <xdr:colOff>50800</xdr:colOff>
      <xdr:row>105</xdr:row>
      <xdr:rowOff>139064</xdr:rowOff>
    </xdr:to>
    <xdr:cxnSp macro="">
      <xdr:nvCxnSpPr>
        <xdr:cNvPr id="322" name="直線コネクタ 321">
          <a:extLst>
            <a:ext uri="{FF2B5EF4-FFF2-40B4-BE49-F238E27FC236}">
              <a16:creationId xmlns:a16="http://schemas.microsoft.com/office/drawing/2014/main" id="{BA7C8179-62D6-4388-9B65-04BE5BB175CD}"/>
            </a:ext>
          </a:extLst>
        </xdr:cNvPr>
        <xdr:cNvCxnSpPr/>
      </xdr:nvCxnSpPr>
      <xdr:spPr>
        <a:xfrm>
          <a:off x="1790700" y="17687925"/>
          <a:ext cx="7747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153036</xdr:rowOff>
    </xdr:from>
    <xdr:to>
      <xdr:col>6</xdr:col>
      <xdr:colOff>38100</xdr:colOff>
      <xdr:row>105</xdr:row>
      <xdr:rowOff>83186</xdr:rowOff>
    </xdr:to>
    <xdr:sp macro="" textlink="">
      <xdr:nvSpPr>
        <xdr:cNvPr id="323" name="楕円 322">
          <a:extLst>
            <a:ext uri="{FF2B5EF4-FFF2-40B4-BE49-F238E27FC236}">
              <a16:creationId xmlns:a16="http://schemas.microsoft.com/office/drawing/2014/main" id="{B7DC8A21-4FB0-4A67-A644-BFDBEB2EA702}"/>
            </a:ext>
          </a:extLst>
        </xdr:cNvPr>
        <xdr:cNvSpPr/>
      </xdr:nvSpPr>
      <xdr:spPr>
        <a:xfrm>
          <a:off x="965200" y="17587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32386</xdr:rowOff>
    </xdr:from>
    <xdr:to>
      <xdr:col>10</xdr:col>
      <xdr:colOff>114300</xdr:colOff>
      <xdr:row>105</xdr:row>
      <xdr:rowOff>85725</xdr:rowOff>
    </xdr:to>
    <xdr:cxnSp macro="">
      <xdr:nvCxnSpPr>
        <xdr:cNvPr id="324" name="直線コネクタ 323">
          <a:extLst>
            <a:ext uri="{FF2B5EF4-FFF2-40B4-BE49-F238E27FC236}">
              <a16:creationId xmlns:a16="http://schemas.microsoft.com/office/drawing/2014/main" id="{B779866A-E0C3-4256-8774-AEECD193AC03}"/>
            </a:ext>
          </a:extLst>
        </xdr:cNvPr>
        <xdr:cNvCxnSpPr/>
      </xdr:nvCxnSpPr>
      <xdr:spPr>
        <a:xfrm>
          <a:off x="1008380" y="17634586"/>
          <a:ext cx="78232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25" name="n_1aveValue【市民会館】&#10;有形固定資産減価償却率">
          <a:extLst>
            <a:ext uri="{FF2B5EF4-FFF2-40B4-BE49-F238E27FC236}">
              <a16:creationId xmlns:a16="http://schemas.microsoft.com/office/drawing/2014/main" id="{A709E64F-DD82-4680-96F3-E56307B2BB98}"/>
            </a:ext>
          </a:extLst>
        </xdr:cNvPr>
        <xdr:cNvSpPr txBox="1"/>
      </xdr:nvSpPr>
      <xdr:spPr>
        <a:xfrm>
          <a:off x="317056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326" name="n_2aveValue【市民会館】&#10;有形固定資産減価償却率">
          <a:extLst>
            <a:ext uri="{FF2B5EF4-FFF2-40B4-BE49-F238E27FC236}">
              <a16:creationId xmlns:a16="http://schemas.microsoft.com/office/drawing/2014/main" id="{2D14149E-1728-4698-975F-12EEA8881CF7}"/>
            </a:ext>
          </a:extLst>
        </xdr:cNvPr>
        <xdr:cNvSpPr txBox="1"/>
      </xdr:nvSpPr>
      <xdr:spPr>
        <a:xfrm>
          <a:off x="238570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327" name="n_3aveValue【市民会館】&#10;有形固定資産減価償却率">
          <a:extLst>
            <a:ext uri="{FF2B5EF4-FFF2-40B4-BE49-F238E27FC236}">
              <a16:creationId xmlns:a16="http://schemas.microsoft.com/office/drawing/2014/main" id="{ADAFFB5D-3812-41F1-89D5-D8616C80E908}"/>
            </a:ext>
          </a:extLst>
        </xdr:cNvPr>
        <xdr:cNvSpPr txBox="1"/>
      </xdr:nvSpPr>
      <xdr:spPr>
        <a:xfrm>
          <a:off x="161100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328" name="n_4aveValue【市民会館】&#10;有形固定資産減価償却率">
          <a:extLst>
            <a:ext uri="{FF2B5EF4-FFF2-40B4-BE49-F238E27FC236}">
              <a16:creationId xmlns:a16="http://schemas.microsoft.com/office/drawing/2014/main" id="{29F7261D-A7AB-43D7-88D3-0368DB6260C6}"/>
            </a:ext>
          </a:extLst>
        </xdr:cNvPr>
        <xdr:cNvSpPr txBox="1"/>
      </xdr:nvSpPr>
      <xdr:spPr>
        <a:xfrm>
          <a:off x="8363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62882</xdr:rowOff>
    </xdr:from>
    <xdr:ext cx="405111" cy="259045"/>
    <xdr:sp macro="" textlink="">
      <xdr:nvSpPr>
        <xdr:cNvPr id="329" name="n_1mainValue【市民会館】&#10;有形固定資産減価償却率">
          <a:extLst>
            <a:ext uri="{FF2B5EF4-FFF2-40B4-BE49-F238E27FC236}">
              <a16:creationId xmlns:a16="http://schemas.microsoft.com/office/drawing/2014/main" id="{9920B1CA-7BA0-4B32-99D7-1301B021C25F}"/>
            </a:ext>
          </a:extLst>
        </xdr:cNvPr>
        <xdr:cNvSpPr txBox="1"/>
      </xdr:nvSpPr>
      <xdr:spPr>
        <a:xfrm>
          <a:off x="317056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9541</xdr:rowOff>
    </xdr:from>
    <xdr:ext cx="405111" cy="259045"/>
    <xdr:sp macro="" textlink="">
      <xdr:nvSpPr>
        <xdr:cNvPr id="330" name="n_2mainValue【市民会館】&#10;有形固定資産減価償却率">
          <a:extLst>
            <a:ext uri="{FF2B5EF4-FFF2-40B4-BE49-F238E27FC236}">
              <a16:creationId xmlns:a16="http://schemas.microsoft.com/office/drawing/2014/main" id="{A214BABF-DC7D-4EC9-9DFA-8FE1F1C83440}"/>
            </a:ext>
          </a:extLst>
        </xdr:cNvPr>
        <xdr:cNvSpPr txBox="1"/>
      </xdr:nvSpPr>
      <xdr:spPr>
        <a:xfrm>
          <a:off x="2385704" y="177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127652</xdr:rowOff>
    </xdr:from>
    <xdr:ext cx="405111" cy="259045"/>
    <xdr:sp macro="" textlink="">
      <xdr:nvSpPr>
        <xdr:cNvPr id="331" name="n_3mainValue【市民会館】&#10;有形固定資産減価償却率">
          <a:extLst>
            <a:ext uri="{FF2B5EF4-FFF2-40B4-BE49-F238E27FC236}">
              <a16:creationId xmlns:a16="http://schemas.microsoft.com/office/drawing/2014/main" id="{025ED27F-9A38-4DE0-B1BE-52AAA69EBB3B}"/>
            </a:ext>
          </a:extLst>
        </xdr:cNvPr>
        <xdr:cNvSpPr txBox="1"/>
      </xdr:nvSpPr>
      <xdr:spPr>
        <a:xfrm>
          <a:off x="161100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74313</xdr:rowOff>
    </xdr:from>
    <xdr:ext cx="405111" cy="259045"/>
    <xdr:sp macro="" textlink="">
      <xdr:nvSpPr>
        <xdr:cNvPr id="332" name="n_4mainValue【市民会館】&#10;有形固定資産減価償却率">
          <a:extLst>
            <a:ext uri="{FF2B5EF4-FFF2-40B4-BE49-F238E27FC236}">
              <a16:creationId xmlns:a16="http://schemas.microsoft.com/office/drawing/2014/main" id="{61C6023B-ACE0-4F43-BE35-18655468DF63}"/>
            </a:ext>
          </a:extLst>
        </xdr:cNvPr>
        <xdr:cNvSpPr txBox="1"/>
      </xdr:nvSpPr>
      <xdr:spPr>
        <a:xfrm>
          <a:off x="83630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660603BF-C6D7-44AE-AD4D-6BC6EC2B292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13294948-306B-41CB-A2C9-3234F8CB054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CCF43197-17A6-45D2-B42B-9BD55850BB6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9002C3D2-7FC7-46E5-B501-2E3C06D6841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83CFD696-9006-4AC6-B3C4-3E727DF2C1C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490F8D42-BAD5-42D1-B2D2-9A8AAC07BBE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293654DA-1B71-4ADB-B94E-DB841100F13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345C24EF-9F9A-40E3-B2EF-77BA4DC40F7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344EA08F-9A65-42A9-A3C9-F5351802BA4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BB264A36-2E9F-4AE4-AE01-F62BB81091C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E809EBDE-D3E1-4558-8F44-8EA4DFF086F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D380FB36-AF4F-4B49-9B25-6A2FA1A3111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DE380A65-680E-41EE-A719-D4434C49D67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4E2AF3C7-BA7D-4FB4-8B95-F389C29CD4C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8F4B89F8-9C3C-4277-8C48-23A79F771C2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A0DFDDE8-4C2F-4558-BC73-977D88AA1A3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7C376849-E682-4815-8237-61E8B9BA4EC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9A9EC2B9-9AD4-428D-8F1F-234FBAB9539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80799BDA-3435-43F5-A912-9C21E407448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C161372E-8524-4B11-901A-DDAC9931650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FBFE52C9-B198-4BA9-BD32-4EA05580E67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7C0EEFBA-DCD7-4869-9E2C-7D4BAB2F690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0D3B99DC-42C7-456F-8CFC-E964F3C5570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6" name="直線コネクタ 355">
          <a:extLst>
            <a:ext uri="{FF2B5EF4-FFF2-40B4-BE49-F238E27FC236}">
              <a16:creationId xmlns:a16="http://schemas.microsoft.com/office/drawing/2014/main" id="{13E36DF9-24B3-4B11-972B-AF0100769541}"/>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7" name="【市民会館】&#10;一人当たり面積最小値テキスト">
          <a:extLst>
            <a:ext uri="{FF2B5EF4-FFF2-40B4-BE49-F238E27FC236}">
              <a16:creationId xmlns:a16="http://schemas.microsoft.com/office/drawing/2014/main" id="{4AC46DCC-9F76-4566-9A59-338C09BF1FDF}"/>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8" name="直線コネクタ 357">
          <a:extLst>
            <a:ext uri="{FF2B5EF4-FFF2-40B4-BE49-F238E27FC236}">
              <a16:creationId xmlns:a16="http://schemas.microsoft.com/office/drawing/2014/main" id="{890287F7-88B2-42D9-90C7-99D4775B11A6}"/>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9" name="【市民会館】&#10;一人当たり面積最大値テキスト">
          <a:extLst>
            <a:ext uri="{FF2B5EF4-FFF2-40B4-BE49-F238E27FC236}">
              <a16:creationId xmlns:a16="http://schemas.microsoft.com/office/drawing/2014/main" id="{F4B32237-4890-405C-A57F-5022F7874B29}"/>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0" name="直線コネクタ 359">
          <a:extLst>
            <a:ext uri="{FF2B5EF4-FFF2-40B4-BE49-F238E27FC236}">
              <a16:creationId xmlns:a16="http://schemas.microsoft.com/office/drawing/2014/main" id="{8C60DABC-505E-4BCF-9195-091AF9185F29}"/>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361" name="【市民会館】&#10;一人当たり面積平均値テキスト">
          <a:extLst>
            <a:ext uri="{FF2B5EF4-FFF2-40B4-BE49-F238E27FC236}">
              <a16:creationId xmlns:a16="http://schemas.microsoft.com/office/drawing/2014/main" id="{B05AD183-2D3C-4487-B742-F39763E0D3FF}"/>
            </a:ext>
          </a:extLst>
        </xdr:cNvPr>
        <xdr:cNvSpPr txBox="1"/>
      </xdr:nvSpPr>
      <xdr:spPr>
        <a:xfrm>
          <a:off x="9258300" y="1752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2" name="フローチャート: 判断 361">
          <a:extLst>
            <a:ext uri="{FF2B5EF4-FFF2-40B4-BE49-F238E27FC236}">
              <a16:creationId xmlns:a16="http://schemas.microsoft.com/office/drawing/2014/main" id="{0E2A3FAC-6B42-40D6-BD22-3B98978112B5}"/>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3" name="フローチャート: 判断 362">
          <a:extLst>
            <a:ext uri="{FF2B5EF4-FFF2-40B4-BE49-F238E27FC236}">
              <a16:creationId xmlns:a16="http://schemas.microsoft.com/office/drawing/2014/main" id="{CEE32F8A-BCB4-436B-83AB-CB0F69B2D919}"/>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4" name="フローチャート: 判断 363">
          <a:extLst>
            <a:ext uri="{FF2B5EF4-FFF2-40B4-BE49-F238E27FC236}">
              <a16:creationId xmlns:a16="http://schemas.microsoft.com/office/drawing/2014/main" id="{B5EAA4B3-F63B-4AC2-A757-082A4BC7C115}"/>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5" name="フローチャート: 判断 364">
          <a:extLst>
            <a:ext uri="{FF2B5EF4-FFF2-40B4-BE49-F238E27FC236}">
              <a16:creationId xmlns:a16="http://schemas.microsoft.com/office/drawing/2014/main" id="{FEC920D4-407C-4CC2-990F-9DC144B7DE1B}"/>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C1121FAB-F5CA-4577-A4D3-85EABCDD508F}"/>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9D79F1F-608A-4D7B-88B6-6454DC31D25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44E67709-C480-4489-B517-7B92B3B0B94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C1E1821-CE06-45A2-9BD4-954942BD65D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50142110-5551-4C4B-9774-9E0159CA7CC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5B86D6EF-F0B8-46D6-BF46-7C705162DE8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147320</xdr:rowOff>
    </xdr:from>
    <xdr:to>
      <xdr:col>55</xdr:col>
      <xdr:colOff>50800</xdr:colOff>
      <xdr:row>100</xdr:row>
      <xdr:rowOff>77470</xdr:rowOff>
    </xdr:to>
    <xdr:sp macro="" textlink="">
      <xdr:nvSpPr>
        <xdr:cNvPr id="372" name="楕円 371">
          <a:extLst>
            <a:ext uri="{FF2B5EF4-FFF2-40B4-BE49-F238E27FC236}">
              <a16:creationId xmlns:a16="http://schemas.microsoft.com/office/drawing/2014/main" id="{5B4E4AD6-EDAC-47EA-BF7A-42E1E9E69907}"/>
            </a:ext>
          </a:extLst>
        </xdr:cNvPr>
        <xdr:cNvSpPr/>
      </xdr:nvSpPr>
      <xdr:spPr>
        <a:xfrm>
          <a:off x="9192260" y="16743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100347</xdr:rowOff>
    </xdr:from>
    <xdr:ext cx="469744" cy="259045"/>
    <xdr:sp macro="" textlink="">
      <xdr:nvSpPr>
        <xdr:cNvPr id="373" name="【市民会館】&#10;一人当たり面積該当値テキスト">
          <a:extLst>
            <a:ext uri="{FF2B5EF4-FFF2-40B4-BE49-F238E27FC236}">
              <a16:creationId xmlns:a16="http://schemas.microsoft.com/office/drawing/2014/main" id="{57F49ED1-E77A-49BB-978A-8ADE26988599}"/>
            </a:ext>
          </a:extLst>
        </xdr:cNvPr>
        <xdr:cNvSpPr txBox="1"/>
      </xdr:nvSpPr>
      <xdr:spPr>
        <a:xfrm>
          <a:off x="9258300" y="1669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166370</xdr:rowOff>
    </xdr:from>
    <xdr:to>
      <xdr:col>50</xdr:col>
      <xdr:colOff>165100</xdr:colOff>
      <xdr:row>100</xdr:row>
      <xdr:rowOff>96520</xdr:rowOff>
    </xdr:to>
    <xdr:sp macro="" textlink="">
      <xdr:nvSpPr>
        <xdr:cNvPr id="374" name="楕円 373">
          <a:extLst>
            <a:ext uri="{FF2B5EF4-FFF2-40B4-BE49-F238E27FC236}">
              <a16:creationId xmlns:a16="http://schemas.microsoft.com/office/drawing/2014/main" id="{D7C14D96-A351-43CB-AC34-DA5AE1F00F12}"/>
            </a:ext>
          </a:extLst>
        </xdr:cNvPr>
        <xdr:cNvSpPr/>
      </xdr:nvSpPr>
      <xdr:spPr>
        <a:xfrm>
          <a:off x="8445500" y="1676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26670</xdr:rowOff>
    </xdr:from>
    <xdr:to>
      <xdr:col>55</xdr:col>
      <xdr:colOff>0</xdr:colOff>
      <xdr:row>100</xdr:row>
      <xdr:rowOff>45720</xdr:rowOff>
    </xdr:to>
    <xdr:cxnSp macro="">
      <xdr:nvCxnSpPr>
        <xdr:cNvPr id="375" name="直線コネクタ 374">
          <a:extLst>
            <a:ext uri="{FF2B5EF4-FFF2-40B4-BE49-F238E27FC236}">
              <a16:creationId xmlns:a16="http://schemas.microsoft.com/office/drawing/2014/main" id="{68407B80-2A8A-46D1-8FC8-39BA51339FFD}"/>
            </a:ext>
          </a:extLst>
        </xdr:cNvPr>
        <xdr:cNvCxnSpPr/>
      </xdr:nvCxnSpPr>
      <xdr:spPr>
        <a:xfrm flipV="1">
          <a:off x="8496300" y="16790670"/>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13970</xdr:rowOff>
    </xdr:from>
    <xdr:to>
      <xdr:col>46</xdr:col>
      <xdr:colOff>38100</xdr:colOff>
      <xdr:row>100</xdr:row>
      <xdr:rowOff>115570</xdr:rowOff>
    </xdr:to>
    <xdr:sp macro="" textlink="">
      <xdr:nvSpPr>
        <xdr:cNvPr id="376" name="楕円 375">
          <a:extLst>
            <a:ext uri="{FF2B5EF4-FFF2-40B4-BE49-F238E27FC236}">
              <a16:creationId xmlns:a16="http://schemas.microsoft.com/office/drawing/2014/main" id="{3D0E5575-9251-49DB-AD5A-4CD52202035B}"/>
            </a:ext>
          </a:extLst>
        </xdr:cNvPr>
        <xdr:cNvSpPr/>
      </xdr:nvSpPr>
      <xdr:spPr>
        <a:xfrm>
          <a:off x="7670800" y="16777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45720</xdr:rowOff>
    </xdr:from>
    <xdr:to>
      <xdr:col>50</xdr:col>
      <xdr:colOff>114300</xdr:colOff>
      <xdr:row>100</xdr:row>
      <xdr:rowOff>64770</xdr:rowOff>
    </xdr:to>
    <xdr:cxnSp macro="">
      <xdr:nvCxnSpPr>
        <xdr:cNvPr id="377" name="直線コネクタ 376">
          <a:extLst>
            <a:ext uri="{FF2B5EF4-FFF2-40B4-BE49-F238E27FC236}">
              <a16:creationId xmlns:a16="http://schemas.microsoft.com/office/drawing/2014/main" id="{EFB6140B-1DA2-4611-8ED7-12655C69506D}"/>
            </a:ext>
          </a:extLst>
        </xdr:cNvPr>
        <xdr:cNvCxnSpPr/>
      </xdr:nvCxnSpPr>
      <xdr:spPr>
        <a:xfrm flipV="1">
          <a:off x="7713980" y="168097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36830</xdr:rowOff>
    </xdr:from>
    <xdr:to>
      <xdr:col>41</xdr:col>
      <xdr:colOff>101600</xdr:colOff>
      <xdr:row>100</xdr:row>
      <xdr:rowOff>138430</xdr:rowOff>
    </xdr:to>
    <xdr:sp macro="" textlink="">
      <xdr:nvSpPr>
        <xdr:cNvPr id="378" name="楕円 377">
          <a:extLst>
            <a:ext uri="{FF2B5EF4-FFF2-40B4-BE49-F238E27FC236}">
              <a16:creationId xmlns:a16="http://schemas.microsoft.com/office/drawing/2014/main" id="{9431D4EE-30FB-43E8-B04C-F1BBCB898905}"/>
            </a:ext>
          </a:extLst>
        </xdr:cNvPr>
        <xdr:cNvSpPr/>
      </xdr:nvSpPr>
      <xdr:spPr>
        <a:xfrm>
          <a:off x="687324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64770</xdr:rowOff>
    </xdr:from>
    <xdr:to>
      <xdr:col>45</xdr:col>
      <xdr:colOff>177800</xdr:colOff>
      <xdr:row>100</xdr:row>
      <xdr:rowOff>87630</xdr:rowOff>
    </xdr:to>
    <xdr:cxnSp macro="">
      <xdr:nvCxnSpPr>
        <xdr:cNvPr id="379" name="直線コネクタ 378">
          <a:extLst>
            <a:ext uri="{FF2B5EF4-FFF2-40B4-BE49-F238E27FC236}">
              <a16:creationId xmlns:a16="http://schemas.microsoft.com/office/drawing/2014/main" id="{CC9321B8-9A02-4984-8F21-6DD42971BD31}"/>
            </a:ext>
          </a:extLst>
        </xdr:cNvPr>
        <xdr:cNvCxnSpPr/>
      </xdr:nvCxnSpPr>
      <xdr:spPr>
        <a:xfrm flipV="1">
          <a:off x="6924040" y="168287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97789</xdr:rowOff>
    </xdr:from>
    <xdr:to>
      <xdr:col>36</xdr:col>
      <xdr:colOff>165100</xdr:colOff>
      <xdr:row>102</xdr:row>
      <xdr:rowOff>27939</xdr:rowOff>
    </xdr:to>
    <xdr:sp macro="" textlink="">
      <xdr:nvSpPr>
        <xdr:cNvPr id="380" name="楕円 379">
          <a:extLst>
            <a:ext uri="{FF2B5EF4-FFF2-40B4-BE49-F238E27FC236}">
              <a16:creationId xmlns:a16="http://schemas.microsoft.com/office/drawing/2014/main" id="{95B4481F-F8CE-4EB8-87A3-D3BC33E13FB6}"/>
            </a:ext>
          </a:extLst>
        </xdr:cNvPr>
        <xdr:cNvSpPr/>
      </xdr:nvSpPr>
      <xdr:spPr>
        <a:xfrm>
          <a:off x="6098540" y="17029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87630</xdr:rowOff>
    </xdr:from>
    <xdr:to>
      <xdr:col>41</xdr:col>
      <xdr:colOff>50800</xdr:colOff>
      <xdr:row>101</xdr:row>
      <xdr:rowOff>148589</xdr:rowOff>
    </xdr:to>
    <xdr:cxnSp macro="">
      <xdr:nvCxnSpPr>
        <xdr:cNvPr id="381" name="直線コネクタ 380">
          <a:extLst>
            <a:ext uri="{FF2B5EF4-FFF2-40B4-BE49-F238E27FC236}">
              <a16:creationId xmlns:a16="http://schemas.microsoft.com/office/drawing/2014/main" id="{0CBCEE5F-9BCA-4D82-8981-7AAC5C915DB3}"/>
            </a:ext>
          </a:extLst>
        </xdr:cNvPr>
        <xdr:cNvCxnSpPr/>
      </xdr:nvCxnSpPr>
      <xdr:spPr>
        <a:xfrm flipV="1">
          <a:off x="6149340" y="16851630"/>
          <a:ext cx="7747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382" name="n_1aveValue【市民会館】&#10;一人当たり面積">
          <a:extLst>
            <a:ext uri="{FF2B5EF4-FFF2-40B4-BE49-F238E27FC236}">
              <a16:creationId xmlns:a16="http://schemas.microsoft.com/office/drawing/2014/main" id="{CBEAF7E7-DC27-43A9-AD13-F878672770E3}"/>
            </a:ext>
          </a:extLst>
        </xdr:cNvPr>
        <xdr:cNvSpPr txBox="1"/>
      </xdr:nvSpPr>
      <xdr:spPr>
        <a:xfrm>
          <a:off x="827158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383" name="n_2aveValue【市民会館】&#10;一人当たり面積">
          <a:extLst>
            <a:ext uri="{FF2B5EF4-FFF2-40B4-BE49-F238E27FC236}">
              <a16:creationId xmlns:a16="http://schemas.microsoft.com/office/drawing/2014/main" id="{CCEFE82F-A4B8-41C3-A252-092EC565E360}"/>
            </a:ext>
          </a:extLst>
        </xdr:cNvPr>
        <xdr:cNvSpPr txBox="1"/>
      </xdr:nvSpPr>
      <xdr:spPr>
        <a:xfrm>
          <a:off x="750958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384" name="n_3aveValue【市民会館】&#10;一人当たり面積">
          <a:extLst>
            <a:ext uri="{FF2B5EF4-FFF2-40B4-BE49-F238E27FC236}">
              <a16:creationId xmlns:a16="http://schemas.microsoft.com/office/drawing/2014/main" id="{2ACA96F5-E0EF-4BAE-97F5-96610F2024EB}"/>
            </a:ext>
          </a:extLst>
        </xdr:cNvPr>
        <xdr:cNvSpPr txBox="1"/>
      </xdr:nvSpPr>
      <xdr:spPr>
        <a:xfrm>
          <a:off x="67120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385" name="n_4aveValue【市民会館】&#10;一人当たり面積">
          <a:extLst>
            <a:ext uri="{FF2B5EF4-FFF2-40B4-BE49-F238E27FC236}">
              <a16:creationId xmlns:a16="http://schemas.microsoft.com/office/drawing/2014/main" id="{DA4E7ABC-4828-43E9-A860-74132B99E596}"/>
            </a:ext>
          </a:extLst>
        </xdr:cNvPr>
        <xdr:cNvSpPr txBox="1"/>
      </xdr:nvSpPr>
      <xdr:spPr>
        <a:xfrm>
          <a:off x="59373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113047</xdr:rowOff>
    </xdr:from>
    <xdr:ext cx="469744" cy="259045"/>
    <xdr:sp macro="" textlink="">
      <xdr:nvSpPr>
        <xdr:cNvPr id="386" name="n_1mainValue【市民会館】&#10;一人当たり面積">
          <a:extLst>
            <a:ext uri="{FF2B5EF4-FFF2-40B4-BE49-F238E27FC236}">
              <a16:creationId xmlns:a16="http://schemas.microsoft.com/office/drawing/2014/main" id="{C1961031-A18E-4D20-8D5F-FD824A5FC8B3}"/>
            </a:ext>
          </a:extLst>
        </xdr:cNvPr>
        <xdr:cNvSpPr txBox="1"/>
      </xdr:nvSpPr>
      <xdr:spPr>
        <a:xfrm>
          <a:off x="8271587" y="1654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132097</xdr:rowOff>
    </xdr:from>
    <xdr:ext cx="469744" cy="259045"/>
    <xdr:sp macro="" textlink="">
      <xdr:nvSpPr>
        <xdr:cNvPr id="387" name="n_2mainValue【市民会館】&#10;一人当たり面積">
          <a:extLst>
            <a:ext uri="{FF2B5EF4-FFF2-40B4-BE49-F238E27FC236}">
              <a16:creationId xmlns:a16="http://schemas.microsoft.com/office/drawing/2014/main" id="{0F409563-694C-4C8E-AA9D-544A09F10AF6}"/>
            </a:ext>
          </a:extLst>
        </xdr:cNvPr>
        <xdr:cNvSpPr txBox="1"/>
      </xdr:nvSpPr>
      <xdr:spPr>
        <a:xfrm>
          <a:off x="7509587" y="1656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154957</xdr:rowOff>
    </xdr:from>
    <xdr:ext cx="469744" cy="259045"/>
    <xdr:sp macro="" textlink="">
      <xdr:nvSpPr>
        <xdr:cNvPr id="388" name="n_3mainValue【市民会館】&#10;一人当たり面積">
          <a:extLst>
            <a:ext uri="{FF2B5EF4-FFF2-40B4-BE49-F238E27FC236}">
              <a16:creationId xmlns:a16="http://schemas.microsoft.com/office/drawing/2014/main" id="{C572C836-A6C4-4FE3-BBBC-034328920FF2}"/>
            </a:ext>
          </a:extLst>
        </xdr:cNvPr>
        <xdr:cNvSpPr txBox="1"/>
      </xdr:nvSpPr>
      <xdr:spPr>
        <a:xfrm>
          <a:off x="6712027" y="165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44466</xdr:rowOff>
    </xdr:from>
    <xdr:ext cx="469744" cy="259045"/>
    <xdr:sp macro="" textlink="">
      <xdr:nvSpPr>
        <xdr:cNvPr id="389" name="n_4mainValue【市民会館】&#10;一人当たり面積">
          <a:extLst>
            <a:ext uri="{FF2B5EF4-FFF2-40B4-BE49-F238E27FC236}">
              <a16:creationId xmlns:a16="http://schemas.microsoft.com/office/drawing/2014/main" id="{04B19E38-FB0F-4EE3-9E76-8A1714D22CA2}"/>
            </a:ext>
          </a:extLst>
        </xdr:cNvPr>
        <xdr:cNvSpPr txBox="1"/>
      </xdr:nvSpPr>
      <xdr:spPr>
        <a:xfrm>
          <a:off x="5937327" y="1680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9D8D8710-656E-4492-92B3-C5282739A0B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69F38869-5B38-47EC-A1D1-31DA2B7E5D7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CB524DBF-EC5A-405F-86C7-909D8ED7B63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F1289B7D-8248-490A-AB53-FE35A614885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46AA193F-689C-48B3-9269-9E16284F131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337B93C-F3BD-4735-B343-52AB23899E6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B063E4B6-C939-4E16-9807-8042A38719C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46B4C900-A749-44FF-9539-0BA60FE3B10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7D7DC97-4E25-4B9F-A5F8-BF357281BB4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FEC7C4E-5569-4648-9627-C09C9DA605F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8ADB336C-974D-4D00-85CE-D28508E6437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63DF3C5-2663-4166-831F-5D049A0AE81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B5F7EE3D-8842-4C01-BB47-D5D1F8E8029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802E922B-92D7-4F8E-B809-74BC5E296C9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29B870E-E4DB-4BB9-904D-B1625D5443F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94D2F5F2-67B0-448D-86E1-0B1B2BAB1F9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890BA8C8-7B07-4CDE-A33F-37FDD204E97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208F06D7-BFB8-4CCF-9B01-DC4C7D1DAE0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ECDFCF89-8836-473A-8884-35D74835257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1D8FD017-BA56-4D77-96C7-64D8C359E71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5F5E6E6D-53E4-40DD-A9E2-5DB30033BDA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31814DAC-162E-42AC-88CC-6CED93D0DFF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2005B360-939B-4202-9C25-38892B5EB0B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3D8167FB-0B05-4A80-90C5-40ADAFCE60A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64C2C637-B647-41F7-B497-168E91A269AD}"/>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5C93103A-CAC7-4333-B143-E5B65B083536}"/>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8591B39D-E31C-47CB-8E93-667268E4C229}"/>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A885C943-B768-4A40-A046-67E34E6E68F4}"/>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8" name="直線コネクタ 417">
          <a:extLst>
            <a:ext uri="{FF2B5EF4-FFF2-40B4-BE49-F238E27FC236}">
              <a16:creationId xmlns:a16="http://schemas.microsoft.com/office/drawing/2014/main" id="{3ED3A22F-BAFB-4547-A73B-BD7B30BD16A6}"/>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52335F00-4792-4C01-A983-90476BD50B6B}"/>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0" name="フローチャート: 判断 419">
          <a:extLst>
            <a:ext uri="{FF2B5EF4-FFF2-40B4-BE49-F238E27FC236}">
              <a16:creationId xmlns:a16="http://schemas.microsoft.com/office/drawing/2014/main" id="{9F855676-2ACF-4175-A6A6-33852305C8A7}"/>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1" name="フローチャート: 判断 420">
          <a:extLst>
            <a:ext uri="{FF2B5EF4-FFF2-40B4-BE49-F238E27FC236}">
              <a16:creationId xmlns:a16="http://schemas.microsoft.com/office/drawing/2014/main" id="{A4963D84-8120-4483-965B-BD9AB8BA9242}"/>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2" name="フローチャート: 判断 421">
          <a:extLst>
            <a:ext uri="{FF2B5EF4-FFF2-40B4-BE49-F238E27FC236}">
              <a16:creationId xmlns:a16="http://schemas.microsoft.com/office/drawing/2014/main" id="{5A92286C-6ABC-4BFE-9AE4-5860F54EC5BD}"/>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3" name="フローチャート: 判断 422">
          <a:extLst>
            <a:ext uri="{FF2B5EF4-FFF2-40B4-BE49-F238E27FC236}">
              <a16:creationId xmlns:a16="http://schemas.microsoft.com/office/drawing/2014/main" id="{E152F94B-F5E2-4158-83C6-DAEE33EBEA72}"/>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4" name="フローチャート: 判断 423">
          <a:extLst>
            <a:ext uri="{FF2B5EF4-FFF2-40B4-BE49-F238E27FC236}">
              <a16:creationId xmlns:a16="http://schemas.microsoft.com/office/drawing/2014/main" id="{46F49661-8FEF-4B41-9D03-AD7F3DFB3E88}"/>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14F8F8B-3D36-44DB-853C-5C101663201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51F7C0B-D6E3-4813-B25D-61A9C9B7290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624BB58-A901-4B93-9E23-D888C12A0BA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BDCB0BA-BFA3-43EF-9971-C10CA738A06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B22FF2B-CF3E-416E-9407-4AD93C45846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111125</xdr:rowOff>
    </xdr:from>
    <xdr:to>
      <xdr:col>85</xdr:col>
      <xdr:colOff>177800</xdr:colOff>
      <xdr:row>42</xdr:row>
      <xdr:rowOff>41275</xdr:rowOff>
    </xdr:to>
    <xdr:sp macro="" textlink="">
      <xdr:nvSpPr>
        <xdr:cNvPr id="430" name="楕円 429">
          <a:extLst>
            <a:ext uri="{FF2B5EF4-FFF2-40B4-BE49-F238E27FC236}">
              <a16:creationId xmlns:a16="http://schemas.microsoft.com/office/drawing/2014/main" id="{D8717797-A2B6-4B7E-A522-0CD34732DF2F}"/>
            </a:ext>
          </a:extLst>
        </xdr:cNvPr>
        <xdr:cNvSpPr/>
      </xdr:nvSpPr>
      <xdr:spPr>
        <a:xfrm>
          <a:off x="14325600" y="69843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26052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9FB9CE48-7829-4ACD-9276-D676D1184998}"/>
            </a:ext>
          </a:extLst>
        </xdr:cNvPr>
        <xdr:cNvSpPr txBox="1"/>
      </xdr:nvSpPr>
      <xdr:spPr>
        <a:xfrm>
          <a:off x="14414500" y="689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107315</xdr:rowOff>
    </xdr:from>
    <xdr:to>
      <xdr:col>81</xdr:col>
      <xdr:colOff>101600</xdr:colOff>
      <xdr:row>42</xdr:row>
      <xdr:rowOff>37465</xdr:rowOff>
    </xdr:to>
    <xdr:sp macro="" textlink="">
      <xdr:nvSpPr>
        <xdr:cNvPr id="432" name="楕円 431">
          <a:extLst>
            <a:ext uri="{FF2B5EF4-FFF2-40B4-BE49-F238E27FC236}">
              <a16:creationId xmlns:a16="http://schemas.microsoft.com/office/drawing/2014/main" id="{C109C5FB-EC93-4C81-89A6-960AA0DD2247}"/>
            </a:ext>
          </a:extLst>
        </xdr:cNvPr>
        <xdr:cNvSpPr/>
      </xdr:nvSpPr>
      <xdr:spPr>
        <a:xfrm>
          <a:off x="13578840" y="6980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158115</xdr:rowOff>
    </xdr:from>
    <xdr:to>
      <xdr:col>85</xdr:col>
      <xdr:colOff>127000</xdr:colOff>
      <xdr:row>41</xdr:row>
      <xdr:rowOff>161925</xdr:rowOff>
    </xdr:to>
    <xdr:cxnSp macro="">
      <xdr:nvCxnSpPr>
        <xdr:cNvPr id="433" name="直線コネクタ 432">
          <a:extLst>
            <a:ext uri="{FF2B5EF4-FFF2-40B4-BE49-F238E27FC236}">
              <a16:creationId xmlns:a16="http://schemas.microsoft.com/office/drawing/2014/main" id="{5F8B61F6-8C95-418F-8231-8C0453EFEDED}"/>
            </a:ext>
          </a:extLst>
        </xdr:cNvPr>
        <xdr:cNvCxnSpPr/>
      </xdr:nvCxnSpPr>
      <xdr:spPr>
        <a:xfrm>
          <a:off x="13629640" y="7031355"/>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101600</xdr:rowOff>
    </xdr:from>
    <xdr:to>
      <xdr:col>76</xdr:col>
      <xdr:colOff>165100</xdr:colOff>
      <xdr:row>42</xdr:row>
      <xdr:rowOff>31750</xdr:rowOff>
    </xdr:to>
    <xdr:sp macro="" textlink="">
      <xdr:nvSpPr>
        <xdr:cNvPr id="434" name="楕円 433">
          <a:extLst>
            <a:ext uri="{FF2B5EF4-FFF2-40B4-BE49-F238E27FC236}">
              <a16:creationId xmlns:a16="http://schemas.microsoft.com/office/drawing/2014/main" id="{39D1DE79-F557-4668-B8F8-DFB3B138B20F}"/>
            </a:ext>
          </a:extLst>
        </xdr:cNvPr>
        <xdr:cNvSpPr/>
      </xdr:nvSpPr>
      <xdr:spPr>
        <a:xfrm>
          <a:off x="12804140" y="697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152400</xdr:rowOff>
    </xdr:from>
    <xdr:to>
      <xdr:col>81</xdr:col>
      <xdr:colOff>50800</xdr:colOff>
      <xdr:row>41</xdr:row>
      <xdr:rowOff>158115</xdr:rowOff>
    </xdr:to>
    <xdr:cxnSp macro="">
      <xdr:nvCxnSpPr>
        <xdr:cNvPr id="435" name="直線コネクタ 434">
          <a:extLst>
            <a:ext uri="{FF2B5EF4-FFF2-40B4-BE49-F238E27FC236}">
              <a16:creationId xmlns:a16="http://schemas.microsoft.com/office/drawing/2014/main" id="{CE378CF1-2C87-4403-AB03-7C5212128B20}"/>
            </a:ext>
          </a:extLst>
        </xdr:cNvPr>
        <xdr:cNvCxnSpPr/>
      </xdr:nvCxnSpPr>
      <xdr:spPr>
        <a:xfrm>
          <a:off x="12854940" y="702564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97790</xdr:rowOff>
    </xdr:from>
    <xdr:to>
      <xdr:col>72</xdr:col>
      <xdr:colOff>38100</xdr:colOff>
      <xdr:row>42</xdr:row>
      <xdr:rowOff>27940</xdr:rowOff>
    </xdr:to>
    <xdr:sp macro="" textlink="">
      <xdr:nvSpPr>
        <xdr:cNvPr id="436" name="楕円 435">
          <a:extLst>
            <a:ext uri="{FF2B5EF4-FFF2-40B4-BE49-F238E27FC236}">
              <a16:creationId xmlns:a16="http://schemas.microsoft.com/office/drawing/2014/main" id="{374AD8F8-F4F6-437F-8E85-A5BFC12B1594}"/>
            </a:ext>
          </a:extLst>
        </xdr:cNvPr>
        <xdr:cNvSpPr/>
      </xdr:nvSpPr>
      <xdr:spPr>
        <a:xfrm>
          <a:off x="12029440" y="6971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148590</xdr:rowOff>
    </xdr:from>
    <xdr:to>
      <xdr:col>76</xdr:col>
      <xdr:colOff>114300</xdr:colOff>
      <xdr:row>41</xdr:row>
      <xdr:rowOff>152400</xdr:rowOff>
    </xdr:to>
    <xdr:cxnSp macro="">
      <xdr:nvCxnSpPr>
        <xdr:cNvPr id="437" name="直線コネクタ 436">
          <a:extLst>
            <a:ext uri="{FF2B5EF4-FFF2-40B4-BE49-F238E27FC236}">
              <a16:creationId xmlns:a16="http://schemas.microsoft.com/office/drawing/2014/main" id="{08FEF363-B569-412C-AB1A-97C9F11D2243}"/>
            </a:ext>
          </a:extLst>
        </xdr:cNvPr>
        <xdr:cNvCxnSpPr/>
      </xdr:nvCxnSpPr>
      <xdr:spPr>
        <a:xfrm>
          <a:off x="12072620" y="70218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92075</xdr:rowOff>
    </xdr:from>
    <xdr:to>
      <xdr:col>67</xdr:col>
      <xdr:colOff>101600</xdr:colOff>
      <xdr:row>42</xdr:row>
      <xdr:rowOff>22225</xdr:rowOff>
    </xdr:to>
    <xdr:sp macro="" textlink="">
      <xdr:nvSpPr>
        <xdr:cNvPr id="438" name="楕円 437">
          <a:extLst>
            <a:ext uri="{FF2B5EF4-FFF2-40B4-BE49-F238E27FC236}">
              <a16:creationId xmlns:a16="http://schemas.microsoft.com/office/drawing/2014/main" id="{2B377817-D3D7-42A5-B584-DA46AEA26167}"/>
            </a:ext>
          </a:extLst>
        </xdr:cNvPr>
        <xdr:cNvSpPr/>
      </xdr:nvSpPr>
      <xdr:spPr>
        <a:xfrm>
          <a:off x="11231880" y="6965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142875</xdr:rowOff>
    </xdr:from>
    <xdr:to>
      <xdr:col>71</xdr:col>
      <xdr:colOff>177800</xdr:colOff>
      <xdr:row>41</xdr:row>
      <xdr:rowOff>148590</xdr:rowOff>
    </xdr:to>
    <xdr:cxnSp macro="">
      <xdr:nvCxnSpPr>
        <xdr:cNvPr id="439" name="直線コネクタ 438">
          <a:extLst>
            <a:ext uri="{FF2B5EF4-FFF2-40B4-BE49-F238E27FC236}">
              <a16:creationId xmlns:a16="http://schemas.microsoft.com/office/drawing/2014/main" id="{75118850-75E4-43EE-99E2-E8250FF22159}"/>
            </a:ext>
          </a:extLst>
        </xdr:cNvPr>
        <xdr:cNvCxnSpPr/>
      </xdr:nvCxnSpPr>
      <xdr:spPr>
        <a:xfrm>
          <a:off x="11282680" y="701611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52674E2B-8CE3-4895-AEB2-2C19407C7681}"/>
            </a:ext>
          </a:extLst>
        </xdr:cNvPr>
        <xdr:cNvSpPr txBox="1"/>
      </xdr:nvSpPr>
      <xdr:spPr>
        <a:xfrm>
          <a:off x="13437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82323BAF-CF1D-4B12-935E-18A246BBC029}"/>
            </a:ext>
          </a:extLst>
        </xdr:cNvPr>
        <xdr:cNvSpPr txBox="1"/>
      </xdr:nvSpPr>
      <xdr:spPr>
        <a:xfrm>
          <a:off x="12675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54A7656B-5E06-4BC3-9174-C302918F178C}"/>
            </a:ext>
          </a:extLst>
        </xdr:cNvPr>
        <xdr:cNvSpPr txBox="1"/>
      </xdr:nvSpPr>
      <xdr:spPr>
        <a:xfrm>
          <a:off x="11900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8D1A918A-CEE1-4088-9BCF-616443608400}"/>
            </a:ext>
          </a:extLst>
        </xdr:cNvPr>
        <xdr:cNvSpPr txBox="1"/>
      </xdr:nvSpPr>
      <xdr:spPr>
        <a:xfrm>
          <a:off x="1110298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28592</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2367EC67-FEC6-4486-A2E7-F89EAB5E9DF6}"/>
            </a:ext>
          </a:extLst>
        </xdr:cNvPr>
        <xdr:cNvSpPr txBox="1"/>
      </xdr:nvSpPr>
      <xdr:spPr>
        <a:xfrm>
          <a:off x="134372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22877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42203F8C-1471-4C09-8767-1EF67BFEB65A}"/>
            </a:ext>
          </a:extLst>
        </xdr:cNvPr>
        <xdr:cNvSpPr txBox="1"/>
      </xdr:nvSpPr>
      <xdr:spPr>
        <a:xfrm>
          <a:off x="126752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19067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D659A733-CEC4-4A86-B8CD-3B070036ECD2}"/>
            </a:ext>
          </a:extLst>
        </xdr:cNvPr>
        <xdr:cNvSpPr txBox="1"/>
      </xdr:nvSpPr>
      <xdr:spPr>
        <a:xfrm>
          <a:off x="119005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13352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59449FAE-32CA-4C90-91B9-524E816DDC25}"/>
            </a:ext>
          </a:extLst>
        </xdr:cNvPr>
        <xdr:cNvSpPr txBox="1"/>
      </xdr:nvSpPr>
      <xdr:spPr>
        <a:xfrm>
          <a:off x="1110298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11A97A4-DC85-465B-B60D-85F4D15DC97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F46A3343-EFB8-4582-813C-518AA0B4B4D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CBC2A29-EBCC-4B08-B3D0-D492A68534D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9686C719-A70A-43ED-84DD-2C10D983AD0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FC5F58D-EF26-4411-8A14-BE6E37CC5E1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5A7132E9-4961-46CC-999B-5ACD6B23B08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C8B8120-2BB9-49A7-8087-9243EAE39E2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9AF4A25-BB7B-4280-8C78-C9EB01524C7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2890D6F-4BB3-45D5-8689-77C6E9AF4F4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A4A3201-5AE1-400B-B13E-FFBB1597297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2565B838-64E3-4F16-8A4C-DB72E0B8CB12}"/>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7FDB2EB3-0251-411A-9CC8-852F56D5C096}"/>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9683C622-7D65-4625-A32F-3DE4A2B0A91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13870AAF-50C5-4F74-9504-3C3AF18D8112}"/>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72538D1E-1D62-4562-AF64-8F44A3F6E619}"/>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id="{CC7FE544-B4DE-4717-A5F9-6D8D6F467574}"/>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1A3886B8-967D-45E8-AE7D-38D51304198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7608AAFD-D822-4B30-82BD-EAC379266F8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C89EAD32-46E5-4CCA-A45B-E85DB2FE2DD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7" name="直線コネクタ 466">
          <a:extLst>
            <a:ext uri="{FF2B5EF4-FFF2-40B4-BE49-F238E27FC236}">
              <a16:creationId xmlns:a16="http://schemas.microsoft.com/office/drawing/2014/main" id="{91901082-5066-4602-AC6D-6E210B7EE763}"/>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8" name="【一般廃棄物処理施設】&#10;一人当たり有形固定資産（償却資産）額最小値テキスト">
          <a:extLst>
            <a:ext uri="{FF2B5EF4-FFF2-40B4-BE49-F238E27FC236}">
              <a16:creationId xmlns:a16="http://schemas.microsoft.com/office/drawing/2014/main" id="{4B91FE87-F16E-4C3F-817C-2F63775B45C5}"/>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9" name="直線コネクタ 468">
          <a:extLst>
            <a:ext uri="{FF2B5EF4-FFF2-40B4-BE49-F238E27FC236}">
              <a16:creationId xmlns:a16="http://schemas.microsoft.com/office/drawing/2014/main" id="{27B773F9-121A-44C6-A5A1-D649CEBC1BB7}"/>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4DD51F79-F3EB-4F3D-87D3-224C6E2AD069}"/>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1" name="直線コネクタ 470">
          <a:extLst>
            <a:ext uri="{FF2B5EF4-FFF2-40B4-BE49-F238E27FC236}">
              <a16:creationId xmlns:a16="http://schemas.microsoft.com/office/drawing/2014/main" id="{FBADCA1B-FAFC-4274-BFDB-D3251BA5CBF2}"/>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3A55C742-83D5-4656-B038-6830B6575D4B}"/>
            </a:ext>
          </a:extLst>
        </xdr:cNvPr>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3" name="フローチャート: 判断 472">
          <a:extLst>
            <a:ext uri="{FF2B5EF4-FFF2-40B4-BE49-F238E27FC236}">
              <a16:creationId xmlns:a16="http://schemas.microsoft.com/office/drawing/2014/main" id="{4BDD9B7F-904F-4CA5-9F30-107AF75F8E2D}"/>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4" name="フローチャート: 判断 473">
          <a:extLst>
            <a:ext uri="{FF2B5EF4-FFF2-40B4-BE49-F238E27FC236}">
              <a16:creationId xmlns:a16="http://schemas.microsoft.com/office/drawing/2014/main" id="{CCA8A633-AA48-49DA-A41B-8416242DE44B}"/>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5" name="フローチャート: 判断 474">
          <a:extLst>
            <a:ext uri="{FF2B5EF4-FFF2-40B4-BE49-F238E27FC236}">
              <a16:creationId xmlns:a16="http://schemas.microsoft.com/office/drawing/2014/main" id="{0FF51D14-9A84-4E41-8F70-F0648418084D}"/>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6" name="フローチャート: 判断 475">
          <a:extLst>
            <a:ext uri="{FF2B5EF4-FFF2-40B4-BE49-F238E27FC236}">
              <a16:creationId xmlns:a16="http://schemas.microsoft.com/office/drawing/2014/main" id="{91CF896D-C736-4155-AF4E-DEDCDFC6A312}"/>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7" name="フローチャート: 判断 476">
          <a:extLst>
            <a:ext uri="{FF2B5EF4-FFF2-40B4-BE49-F238E27FC236}">
              <a16:creationId xmlns:a16="http://schemas.microsoft.com/office/drawing/2014/main" id="{340874DA-2377-418C-949F-FDEBA8B792E1}"/>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9CC3256-3A3C-446F-AF1A-62095E455DB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7B27854-9A52-4F10-B2B7-1D7082F14BE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E76EF41-C4EA-404B-9810-110A8BD96D5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FB3CE1D-A935-4944-BEDA-F33CCA69220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0FBE7D7-3650-4E9C-AA65-E22814A2EDF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130590</xdr:rowOff>
    </xdr:from>
    <xdr:to>
      <xdr:col>116</xdr:col>
      <xdr:colOff>114300</xdr:colOff>
      <xdr:row>41</xdr:row>
      <xdr:rowOff>60740</xdr:rowOff>
    </xdr:to>
    <xdr:sp macro="" textlink="">
      <xdr:nvSpPr>
        <xdr:cNvPr id="483" name="楕円 482">
          <a:extLst>
            <a:ext uri="{FF2B5EF4-FFF2-40B4-BE49-F238E27FC236}">
              <a16:creationId xmlns:a16="http://schemas.microsoft.com/office/drawing/2014/main" id="{7429C1A4-4C40-4CC7-85FD-59F450A9AD2A}"/>
            </a:ext>
          </a:extLst>
        </xdr:cNvPr>
        <xdr:cNvSpPr/>
      </xdr:nvSpPr>
      <xdr:spPr>
        <a:xfrm>
          <a:off x="19458940" y="683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45517</xdr:rowOff>
    </xdr:from>
    <xdr:ext cx="469744" cy="259045"/>
    <xdr:sp macro="" textlink="">
      <xdr:nvSpPr>
        <xdr:cNvPr id="484" name="【一般廃棄物処理施設】&#10;一人当たり有形固定資産（償却資産）額該当値テキスト">
          <a:extLst>
            <a:ext uri="{FF2B5EF4-FFF2-40B4-BE49-F238E27FC236}">
              <a16:creationId xmlns:a16="http://schemas.microsoft.com/office/drawing/2014/main" id="{868E1EF4-20D1-4C74-88A9-457C94EED6BC}"/>
            </a:ext>
          </a:extLst>
        </xdr:cNvPr>
        <xdr:cNvSpPr txBox="1"/>
      </xdr:nvSpPr>
      <xdr:spPr>
        <a:xfrm>
          <a:off x="19547840" y="675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130699</xdr:rowOff>
    </xdr:from>
    <xdr:to>
      <xdr:col>112</xdr:col>
      <xdr:colOff>38100</xdr:colOff>
      <xdr:row>41</xdr:row>
      <xdr:rowOff>60849</xdr:rowOff>
    </xdr:to>
    <xdr:sp macro="" textlink="">
      <xdr:nvSpPr>
        <xdr:cNvPr id="485" name="楕円 484">
          <a:extLst>
            <a:ext uri="{FF2B5EF4-FFF2-40B4-BE49-F238E27FC236}">
              <a16:creationId xmlns:a16="http://schemas.microsoft.com/office/drawing/2014/main" id="{AFDE9195-870C-43A3-95BA-0ECA6CC66CC2}"/>
            </a:ext>
          </a:extLst>
        </xdr:cNvPr>
        <xdr:cNvSpPr/>
      </xdr:nvSpPr>
      <xdr:spPr>
        <a:xfrm>
          <a:off x="18735040" y="6836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9940</xdr:rowOff>
    </xdr:from>
    <xdr:to>
      <xdr:col>116</xdr:col>
      <xdr:colOff>63500</xdr:colOff>
      <xdr:row>41</xdr:row>
      <xdr:rowOff>10049</xdr:rowOff>
    </xdr:to>
    <xdr:cxnSp macro="">
      <xdr:nvCxnSpPr>
        <xdr:cNvPr id="486" name="直線コネクタ 485">
          <a:extLst>
            <a:ext uri="{FF2B5EF4-FFF2-40B4-BE49-F238E27FC236}">
              <a16:creationId xmlns:a16="http://schemas.microsoft.com/office/drawing/2014/main" id="{EC03A6D8-29ED-432A-82BD-261D2C0C9AD1}"/>
            </a:ext>
          </a:extLst>
        </xdr:cNvPr>
        <xdr:cNvCxnSpPr/>
      </xdr:nvCxnSpPr>
      <xdr:spPr>
        <a:xfrm flipV="1">
          <a:off x="18778220" y="6883180"/>
          <a:ext cx="73152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130813</xdr:rowOff>
    </xdr:from>
    <xdr:to>
      <xdr:col>107</xdr:col>
      <xdr:colOff>101600</xdr:colOff>
      <xdr:row>41</xdr:row>
      <xdr:rowOff>60963</xdr:rowOff>
    </xdr:to>
    <xdr:sp macro="" textlink="">
      <xdr:nvSpPr>
        <xdr:cNvPr id="487" name="楕円 486">
          <a:extLst>
            <a:ext uri="{FF2B5EF4-FFF2-40B4-BE49-F238E27FC236}">
              <a16:creationId xmlns:a16="http://schemas.microsoft.com/office/drawing/2014/main" id="{5B0807DE-4E98-4212-B257-C77EB0CF3131}"/>
            </a:ext>
          </a:extLst>
        </xdr:cNvPr>
        <xdr:cNvSpPr/>
      </xdr:nvSpPr>
      <xdr:spPr>
        <a:xfrm>
          <a:off x="17937480" y="68364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10049</xdr:rowOff>
    </xdr:from>
    <xdr:to>
      <xdr:col>111</xdr:col>
      <xdr:colOff>177800</xdr:colOff>
      <xdr:row>41</xdr:row>
      <xdr:rowOff>10163</xdr:rowOff>
    </xdr:to>
    <xdr:cxnSp macro="">
      <xdr:nvCxnSpPr>
        <xdr:cNvPr id="488" name="直線コネクタ 487">
          <a:extLst>
            <a:ext uri="{FF2B5EF4-FFF2-40B4-BE49-F238E27FC236}">
              <a16:creationId xmlns:a16="http://schemas.microsoft.com/office/drawing/2014/main" id="{D7EF0935-50BA-4834-95B3-386D87671503}"/>
            </a:ext>
          </a:extLst>
        </xdr:cNvPr>
        <xdr:cNvCxnSpPr/>
      </xdr:nvCxnSpPr>
      <xdr:spPr>
        <a:xfrm flipV="1">
          <a:off x="17988280" y="6883289"/>
          <a:ext cx="78994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130950</xdr:rowOff>
    </xdr:from>
    <xdr:to>
      <xdr:col>102</xdr:col>
      <xdr:colOff>165100</xdr:colOff>
      <xdr:row>41</xdr:row>
      <xdr:rowOff>61100</xdr:rowOff>
    </xdr:to>
    <xdr:sp macro="" textlink="">
      <xdr:nvSpPr>
        <xdr:cNvPr id="489" name="楕円 488">
          <a:extLst>
            <a:ext uri="{FF2B5EF4-FFF2-40B4-BE49-F238E27FC236}">
              <a16:creationId xmlns:a16="http://schemas.microsoft.com/office/drawing/2014/main" id="{B08E7A2F-2B55-442F-B260-E5342EF0A887}"/>
            </a:ext>
          </a:extLst>
        </xdr:cNvPr>
        <xdr:cNvSpPr/>
      </xdr:nvSpPr>
      <xdr:spPr>
        <a:xfrm>
          <a:off x="17162780" y="6836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10163</xdr:rowOff>
    </xdr:from>
    <xdr:to>
      <xdr:col>107</xdr:col>
      <xdr:colOff>50800</xdr:colOff>
      <xdr:row>41</xdr:row>
      <xdr:rowOff>10300</xdr:rowOff>
    </xdr:to>
    <xdr:cxnSp macro="">
      <xdr:nvCxnSpPr>
        <xdr:cNvPr id="490" name="直線コネクタ 489">
          <a:extLst>
            <a:ext uri="{FF2B5EF4-FFF2-40B4-BE49-F238E27FC236}">
              <a16:creationId xmlns:a16="http://schemas.microsoft.com/office/drawing/2014/main" id="{6E01544D-64DD-415C-9F7E-FE489244719B}"/>
            </a:ext>
          </a:extLst>
        </xdr:cNvPr>
        <xdr:cNvCxnSpPr/>
      </xdr:nvCxnSpPr>
      <xdr:spPr>
        <a:xfrm flipV="1">
          <a:off x="17213580" y="6883403"/>
          <a:ext cx="7747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131048</xdr:rowOff>
    </xdr:from>
    <xdr:to>
      <xdr:col>98</xdr:col>
      <xdr:colOff>38100</xdr:colOff>
      <xdr:row>41</xdr:row>
      <xdr:rowOff>61198</xdr:rowOff>
    </xdr:to>
    <xdr:sp macro="" textlink="">
      <xdr:nvSpPr>
        <xdr:cNvPr id="491" name="楕円 490">
          <a:extLst>
            <a:ext uri="{FF2B5EF4-FFF2-40B4-BE49-F238E27FC236}">
              <a16:creationId xmlns:a16="http://schemas.microsoft.com/office/drawing/2014/main" id="{E9047A99-9C23-4ED1-9556-F216D50CE407}"/>
            </a:ext>
          </a:extLst>
        </xdr:cNvPr>
        <xdr:cNvSpPr/>
      </xdr:nvSpPr>
      <xdr:spPr>
        <a:xfrm>
          <a:off x="16388080" y="68366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10300</xdr:rowOff>
    </xdr:from>
    <xdr:to>
      <xdr:col>102</xdr:col>
      <xdr:colOff>114300</xdr:colOff>
      <xdr:row>41</xdr:row>
      <xdr:rowOff>10398</xdr:rowOff>
    </xdr:to>
    <xdr:cxnSp macro="">
      <xdr:nvCxnSpPr>
        <xdr:cNvPr id="492" name="直線コネクタ 491">
          <a:extLst>
            <a:ext uri="{FF2B5EF4-FFF2-40B4-BE49-F238E27FC236}">
              <a16:creationId xmlns:a16="http://schemas.microsoft.com/office/drawing/2014/main" id="{9744BAA8-8C1B-4FA5-9361-98B4D1711E96}"/>
            </a:ext>
          </a:extLst>
        </xdr:cNvPr>
        <xdr:cNvCxnSpPr/>
      </xdr:nvCxnSpPr>
      <xdr:spPr>
        <a:xfrm flipV="1">
          <a:off x="16431260" y="6883540"/>
          <a:ext cx="78232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498BA15D-A5D2-4E8B-AC5C-E893443E54D4}"/>
            </a:ext>
          </a:extLst>
        </xdr:cNvPr>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C4CC8DEA-C3DD-43FF-BDFE-B572BCB37F1B}"/>
            </a:ext>
          </a:extLst>
        </xdr:cNvPr>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BAC16DFB-43AE-4493-8FE7-96E5D91D0A27}"/>
            </a:ext>
          </a:extLst>
        </xdr:cNvPr>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776A114A-2DA8-4882-AA31-83368D528D9A}"/>
            </a:ext>
          </a:extLst>
        </xdr:cNvPr>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51976</xdr:rowOff>
    </xdr:from>
    <xdr:ext cx="469744" cy="259045"/>
    <xdr:sp macro="" textlink="">
      <xdr:nvSpPr>
        <xdr:cNvPr id="497" name="n_1mainValue【一般廃棄物処理施設】&#10;一人当たり有形固定資産（償却資産）額">
          <a:extLst>
            <a:ext uri="{FF2B5EF4-FFF2-40B4-BE49-F238E27FC236}">
              <a16:creationId xmlns:a16="http://schemas.microsoft.com/office/drawing/2014/main" id="{BC7AAC4B-2C44-421E-85EA-C605E8FD510B}"/>
            </a:ext>
          </a:extLst>
        </xdr:cNvPr>
        <xdr:cNvSpPr txBox="1"/>
      </xdr:nvSpPr>
      <xdr:spPr>
        <a:xfrm>
          <a:off x="18561128" y="692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52090</xdr:rowOff>
    </xdr:from>
    <xdr:ext cx="469744" cy="259045"/>
    <xdr:sp macro="" textlink="">
      <xdr:nvSpPr>
        <xdr:cNvPr id="498" name="n_2mainValue【一般廃棄物処理施設】&#10;一人当たり有形固定資産（償却資産）額">
          <a:extLst>
            <a:ext uri="{FF2B5EF4-FFF2-40B4-BE49-F238E27FC236}">
              <a16:creationId xmlns:a16="http://schemas.microsoft.com/office/drawing/2014/main" id="{7C40F0C7-2E59-43F9-9A04-5D7E5D7FA0B9}"/>
            </a:ext>
          </a:extLst>
        </xdr:cNvPr>
        <xdr:cNvSpPr txBox="1"/>
      </xdr:nvSpPr>
      <xdr:spPr>
        <a:xfrm>
          <a:off x="17776268" y="692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52227</xdr:rowOff>
    </xdr:from>
    <xdr:ext cx="469744" cy="259045"/>
    <xdr:sp macro="" textlink="">
      <xdr:nvSpPr>
        <xdr:cNvPr id="499" name="n_3mainValue【一般廃棄物処理施設】&#10;一人当たり有形固定資産（償却資産）額">
          <a:extLst>
            <a:ext uri="{FF2B5EF4-FFF2-40B4-BE49-F238E27FC236}">
              <a16:creationId xmlns:a16="http://schemas.microsoft.com/office/drawing/2014/main" id="{96DC7083-8EAA-48A7-9BFC-08ADF562FADB}"/>
            </a:ext>
          </a:extLst>
        </xdr:cNvPr>
        <xdr:cNvSpPr txBox="1"/>
      </xdr:nvSpPr>
      <xdr:spPr>
        <a:xfrm>
          <a:off x="17001568" y="69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52325</xdr:rowOff>
    </xdr:from>
    <xdr:ext cx="469744" cy="259045"/>
    <xdr:sp macro="" textlink="">
      <xdr:nvSpPr>
        <xdr:cNvPr id="500" name="n_4mainValue【一般廃棄物処理施設】&#10;一人当たり有形固定資産（償却資産）額">
          <a:extLst>
            <a:ext uri="{FF2B5EF4-FFF2-40B4-BE49-F238E27FC236}">
              <a16:creationId xmlns:a16="http://schemas.microsoft.com/office/drawing/2014/main" id="{F41E5400-07CA-476F-8579-1D6176EDF9F2}"/>
            </a:ext>
          </a:extLst>
        </xdr:cNvPr>
        <xdr:cNvSpPr txBox="1"/>
      </xdr:nvSpPr>
      <xdr:spPr>
        <a:xfrm>
          <a:off x="16226868" y="692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2E17B56-4835-4F41-B543-25E2631BC9E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4A832A46-D9E6-4022-88C2-896F0EED226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55A7ED50-FB0A-4127-8197-39BD2B40270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15EFA631-39F7-4AAF-9ACA-033F688E916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61068F1C-5930-41C5-9986-2D15DE2297C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CDFE267D-ECF9-4CA9-A159-BE8C9439795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936216E6-6C34-4248-999A-C43F0BC79F8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D78DBE28-69CB-42F9-8735-57A295E8873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7A64B70E-DEF6-4465-8618-4FB434CDC31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9252C31A-7025-41C2-AD96-84669077C28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B5BA062C-D8C2-49E2-A315-65D5968CBE3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C54F1974-99DE-429F-B0D9-BA3103B3698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BE37C6E7-22A2-4A2B-98E6-12F943ADD768}"/>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B5442C55-5009-43CD-A025-1F5E34B931D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0CCF4680-079D-4E99-AA74-65584B6483A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B7CC207E-D53E-448B-BE82-53FF220CF5E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576393A3-AC19-4A57-BB90-04A6C4B1848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D83622DF-E436-4F37-91D5-7E8062C5BA1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719EAD6A-D99A-4E16-A090-3FE7C24A974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8CDDFA9D-5F8A-42A9-A2FC-CCD5F75FF12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32862EB0-00CF-4C9B-95C1-20FF1369937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5D8D61D2-08FA-4A91-A5B6-7DE845CD635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2B337722-90B5-4D01-BAB1-B9A07CD676A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53882F32-C98C-4968-AC01-FA1AE5B1D5C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5" name="直線コネクタ 524">
          <a:extLst>
            <a:ext uri="{FF2B5EF4-FFF2-40B4-BE49-F238E27FC236}">
              <a16:creationId xmlns:a16="http://schemas.microsoft.com/office/drawing/2014/main" id="{80DE4A96-E24F-453A-AF23-BD620DBC473C}"/>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70B2D37E-A419-4BE5-92EC-7CEFC8EADC18}"/>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7" name="直線コネクタ 526">
          <a:extLst>
            <a:ext uri="{FF2B5EF4-FFF2-40B4-BE49-F238E27FC236}">
              <a16:creationId xmlns:a16="http://schemas.microsoft.com/office/drawing/2014/main" id="{EBAFC8A4-AB1F-4360-B3DF-BA9E9739BDDA}"/>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B23D5E8A-1979-4F5D-9B84-07E22AF984AA}"/>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9" name="直線コネクタ 528">
          <a:extLst>
            <a:ext uri="{FF2B5EF4-FFF2-40B4-BE49-F238E27FC236}">
              <a16:creationId xmlns:a16="http://schemas.microsoft.com/office/drawing/2014/main" id="{4CAB8ED6-F7F1-490E-B4E5-9AFF38075CC5}"/>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13D7B548-2C3C-42DB-8970-20BCD22FE4EB}"/>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1" name="フローチャート: 判断 530">
          <a:extLst>
            <a:ext uri="{FF2B5EF4-FFF2-40B4-BE49-F238E27FC236}">
              <a16:creationId xmlns:a16="http://schemas.microsoft.com/office/drawing/2014/main" id="{0E597263-2126-438F-A630-43F6E3BBF93B}"/>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69DBEFCC-0D4E-493A-9C77-2D221006546A}"/>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3" name="フローチャート: 判断 532">
          <a:extLst>
            <a:ext uri="{FF2B5EF4-FFF2-40B4-BE49-F238E27FC236}">
              <a16:creationId xmlns:a16="http://schemas.microsoft.com/office/drawing/2014/main" id="{C905FD06-B041-4DB3-A631-444F8A5E07C3}"/>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4" name="フローチャート: 判断 533">
          <a:extLst>
            <a:ext uri="{FF2B5EF4-FFF2-40B4-BE49-F238E27FC236}">
              <a16:creationId xmlns:a16="http://schemas.microsoft.com/office/drawing/2014/main" id="{B0EC222E-B910-4459-A6B2-AEAF55CC7E56}"/>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5" name="フローチャート: 判断 534">
          <a:extLst>
            <a:ext uri="{FF2B5EF4-FFF2-40B4-BE49-F238E27FC236}">
              <a16:creationId xmlns:a16="http://schemas.microsoft.com/office/drawing/2014/main" id="{946AC152-BE3E-48F9-AAD4-EF4706BF058D}"/>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D19F75B5-4B28-47CD-AB91-C4346F45CBB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7D7F9DED-C466-43FE-B3C9-DD93684D994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200FE354-F386-414D-B15A-3F286DEE2AA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37B3010-5470-41A7-BF97-2E0A72BE840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C4E964A-51A6-47C1-87AF-29D7996AADF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xdr:rowOff>
    </xdr:from>
    <xdr:to>
      <xdr:col>85</xdr:col>
      <xdr:colOff>177800</xdr:colOff>
      <xdr:row>62</xdr:row>
      <xdr:rowOff>107950</xdr:rowOff>
    </xdr:to>
    <xdr:sp macro="" textlink="">
      <xdr:nvSpPr>
        <xdr:cNvPr id="541" name="楕円 540">
          <a:extLst>
            <a:ext uri="{FF2B5EF4-FFF2-40B4-BE49-F238E27FC236}">
              <a16:creationId xmlns:a16="http://schemas.microsoft.com/office/drawing/2014/main" id="{549DE9CB-8A13-4A24-96F8-F975AA373ED3}"/>
            </a:ext>
          </a:extLst>
        </xdr:cNvPr>
        <xdr:cNvSpPr/>
      </xdr:nvSpPr>
      <xdr:spPr>
        <a:xfrm>
          <a:off x="14325600" y="104000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156227</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4D61FA02-BE2F-46DA-BF30-6B4BC95EBA86}"/>
            </a:ext>
          </a:extLst>
        </xdr:cNvPr>
        <xdr:cNvSpPr txBox="1"/>
      </xdr:nvSpPr>
      <xdr:spPr>
        <a:xfrm>
          <a:off x="144145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43" name="楕円 542">
          <a:extLst>
            <a:ext uri="{FF2B5EF4-FFF2-40B4-BE49-F238E27FC236}">
              <a16:creationId xmlns:a16="http://schemas.microsoft.com/office/drawing/2014/main" id="{2C4DE8B6-1F50-4583-8B32-5A5A0F4C64EF}"/>
            </a:ext>
          </a:extLst>
        </xdr:cNvPr>
        <xdr:cNvSpPr/>
      </xdr:nvSpPr>
      <xdr:spPr>
        <a:xfrm>
          <a:off x="135788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57150</xdr:rowOff>
    </xdr:to>
    <xdr:cxnSp macro="">
      <xdr:nvCxnSpPr>
        <xdr:cNvPr id="544" name="直線コネクタ 543">
          <a:extLst>
            <a:ext uri="{FF2B5EF4-FFF2-40B4-BE49-F238E27FC236}">
              <a16:creationId xmlns:a16="http://schemas.microsoft.com/office/drawing/2014/main" id="{92A6B96F-2AD2-4728-95C2-20D3EB33A1A0}"/>
            </a:ext>
          </a:extLst>
        </xdr:cNvPr>
        <xdr:cNvCxnSpPr/>
      </xdr:nvCxnSpPr>
      <xdr:spPr>
        <a:xfrm>
          <a:off x="13629640" y="1039368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545" name="楕円 544">
          <a:extLst>
            <a:ext uri="{FF2B5EF4-FFF2-40B4-BE49-F238E27FC236}">
              <a16:creationId xmlns:a16="http://schemas.microsoft.com/office/drawing/2014/main" id="{90B36862-0017-43DE-8554-531F076543A5}"/>
            </a:ext>
          </a:extLst>
        </xdr:cNvPr>
        <xdr:cNvSpPr/>
      </xdr:nvSpPr>
      <xdr:spPr>
        <a:xfrm>
          <a:off x="1280414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62</xdr:row>
      <xdr:rowOff>0</xdr:rowOff>
    </xdr:to>
    <xdr:cxnSp macro="">
      <xdr:nvCxnSpPr>
        <xdr:cNvPr id="546" name="直線コネクタ 545">
          <a:extLst>
            <a:ext uri="{FF2B5EF4-FFF2-40B4-BE49-F238E27FC236}">
              <a16:creationId xmlns:a16="http://schemas.microsoft.com/office/drawing/2014/main" id="{2B564394-2648-44FB-A15E-481BA3FA6DBC}"/>
            </a:ext>
          </a:extLst>
        </xdr:cNvPr>
        <xdr:cNvCxnSpPr/>
      </xdr:nvCxnSpPr>
      <xdr:spPr>
        <a:xfrm>
          <a:off x="12854940" y="1034034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47" name="楕円 546">
          <a:extLst>
            <a:ext uri="{FF2B5EF4-FFF2-40B4-BE49-F238E27FC236}">
              <a16:creationId xmlns:a16="http://schemas.microsoft.com/office/drawing/2014/main" id="{56608BA6-14F2-42ED-9B7B-1AB9F01A6031}"/>
            </a:ext>
          </a:extLst>
        </xdr:cNvPr>
        <xdr:cNvSpPr/>
      </xdr:nvSpPr>
      <xdr:spPr>
        <a:xfrm>
          <a:off x="12029440" y="102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114300</xdr:rowOff>
    </xdr:to>
    <xdr:cxnSp macro="">
      <xdr:nvCxnSpPr>
        <xdr:cNvPr id="548" name="直線コネクタ 547">
          <a:extLst>
            <a:ext uri="{FF2B5EF4-FFF2-40B4-BE49-F238E27FC236}">
              <a16:creationId xmlns:a16="http://schemas.microsoft.com/office/drawing/2014/main" id="{DF635F8D-2090-4056-BA0D-C74D67F77D60}"/>
            </a:ext>
          </a:extLst>
        </xdr:cNvPr>
        <xdr:cNvCxnSpPr/>
      </xdr:nvCxnSpPr>
      <xdr:spPr>
        <a:xfrm>
          <a:off x="12072620" y="1028319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549" name="楕円 548">
          <a:extLst>
            <a:ext uri="{FF2B5EF4-FFF2-40B4-BE49-F238E27FC236}">
              <a16:creationId xmlns:a16="http://schemas.microsoft.com/office/drawing/2014/main" id="{F92CB81C-5B77-4D2B-AE62-8ADBF51F8380}"/>
            </a:ext>
          </a:extLst>
        </xdr:cNvPr>
        <xdr:cNvSpPr/>
      </xdr:nvSpPr>
      <xdr:spPr>
        <a:xfrm>
          <a:off x="1123188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57150</xdr:rowOff>
    </xdr:to>
    <xdr:cxnSp macro="">
      <xdr:nvCxnSpPr>
        <xdr:cNvPr id="550" name="直線コネクタ 549">
          <a:extLst>
            <a:ext uri="{FF2B5EF4-FFF2-40B4-BE49-F238E27FC236}">
              <a16:creationId xmlns:a16="http://schemas.microsoft.com/office/drawing/2014/main" id="{15573C24-AFCA-42BA-8B16-A524280CBA5B}"/>
            </a:ext>
          </a:extLst>
        </xdr:cNvPr>
        <xdr:cNvCxnSpPr/>
      </xdr:nvCxnSpPr>
      <xdr:spPr>
        <a:xfrm>
          <a:off x="11282680" y="1022604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6E66DF0C-1FF2-4D24-AE59-7296A8B25F71}"/>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53F729EB-3619-4D7A-8444-9B7E1DE32695}"/>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81FE7D4F-7357-451E-8A9A-5A79AFFE2EC0}"/>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63D98C1F-31F0-4D76-BCC7-6766D445D75C}"/>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1E5C80B7-B20A-401F-9B46-AE9DA88B49F2}"/>
            </a:ext>
          </a:extLst>
        </xdr:cNvPr>
        <xdr:cNvSpPr txBox="1"/>
      </xdr:nvSpPr>
      <xdr:spPr>
        <a:xfrm>
          <a:off x="13437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9DE3006C-D128-4064-9D54-C2A9D73A74FA}"/>
            </a:ext>
          </a:extLst>
        </xdr:cNvPr>
        <xdr:cNvSpPr txBox="1"/>
      </xdr:nvSpPr>
      <xdr:spPr>
        <a:xfrm>
          <a:off x="126752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346DBA28-1965-4A0B-A0E7-53207B6FE731}"/>
            </a:ext>
          </a:extLst>
        </xdr:cNvPr>
        <xdr:cNvSpPr txBox="1"/>
      </xdr:nvSpPr>
      <xdr:spPr>
        <a:xfrm>
          <a:off x="119005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776D08CC-9C64-452C-8CCE-D4FED4EED3C8}"/>
            </a:ext>
          </a:extLst>
        </xdr:cNvPr>
        <xdr:cNvSpPr txBox="1"/>
      </xdr:nvSpPr>
      <xdr:spPr>
        <a:xfrm>
          <a:off x="1110298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A3C4D9B2-9607-4E03-96B0-77C62A65CF9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96269C8C-85FE-4809-9B53-871237B9432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1A1EF78D-802A-4647-8D55-CB6268E1D3F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E2E86666-6E92-41ED-9FD4-82DA82B48D1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9F8AB073-2242-45E7-A491-6F4454C284C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A2F19D20-1E2C-458C-8142-C63DE3AFA1D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6156A7D5-0507-46A5-945C-7BCFB1F3052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FB6C7E4F-ED93-488C-8F09-CB8B656284C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ED6D4E2-9E57-4054-A7FC-B09EBE397CA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71CE75A0-AB4B-46FE-B79F-980B682C137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7ACE2117-631F-4ED7-8744-25EE7553ACD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1C886B72-6715-44E8-AC6A-1DA7AEEA180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2711E274-A7E8-4060-944B-730326B0D61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66865DAD-2415-41EB-8F78-1EA27B0161B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6AAC5A5A-8E8F-4612-AC89-3C4E5FA2D6B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DD8B0757-E565-44DE-9D48-0083E3E806C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1B6B4B3B-886C-4857-92AE-0E703EDF884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D4FC3021-246C-4051-900E-BC64D7AEFF1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5A01ED93-22F8-4BE8-ACC5-AE4901378F9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66D51B34-DFB7-47B2-87B7-CAC941FAAAC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6D1759CF-1DF4-4833-8915-09EA68A118D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0" name="直線コネクタ 579">
          <a:extLst>
            <a:ext uri="{FF2B5EF4-FFF2-40B4-BE49-F238E27FC236}">
              <a16:creationId xmlns:a16="http://schemas.microsoft.com/office/drawing/2014/main" id="{C2612D13-3D6F-47E8-8D52-DA7D08D38072}"/>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B09AE494-E8DB-4F6A-9DE9-509051411941}"/>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2" name="直線コネクタ 581">
          <a:extLst>
            <a:ext uri="{FF2B5EF4-FFF2-40B4-BE49-F238E27FC236}">
              <a16:creationId xmlns:a16="http://schemas.microsoft.com/office/drawing/2014/main" id="{47D4517C-5900-4888-A48F-AFD14A5DA9D7}"/>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80D5ED4C-3C06-4256-87E2-0E1429F83217}"/>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4" name="直線コネクタ 583">
          <a:extLst>
            <a:ext uri="{FF2B5EF4-FFF2-40B4-BE49-F238E27FC236}">
              <a16:creationId xmlns:a16="http://schemas.microsoft.com/office/drawing/2014/main" id="{0F52BF3E-6515-4E1D-83C2-061DF53229B7}"/>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8ED7F656-9807-46D7-B93E-1C669AE2FF03}"/>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6" name="フローチャート: 判断 585">
          <a:extLst>
            <a:ext uri="{FF2B5EF4-FFF2-40B4-BE49-F238E27FC236}">
              <a16:creationId xmlns:a16="http://schemas.microsoft.com/office/drawing/2014/main" id="{D73CD76E-F2EC-4C1C-B89D-11B6977343D4}"/>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7" name="フローチャート: 判断 586">
          <a:extLst>
            <a:ext uri="{FF2B5EF4-FFF2-40B4-BE49-F238E27FC236}">
              <a16:creationId xmlns:a16="http://schemas.microsoft.com/office/drawing/2014/main" id="{4B7A8460-123B-466B-898D-7AB4CE0B519C}"/>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8" name="フローチャート: 判断 587">
          <a:extLst>
            <a:ext uri="{FF2B5EF4-FFF2-40B4-BE49-F238E27FC236}">
              <a16:creationId xmlns:a16="http://schemas.microsoft.com/office/drawing/2014/main" id="{1E51A99E-E709-4E49-8B70-7CCE2F21D651}"/>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9" name="フローチャート: 判断 588">
          <a:extLst>
            <a:ext uri="{FF2B5EF4-FFF2-40B4-BE49-F238E27FC236}">
              <a16:creationId xmlns:a16="http://schemas.microsoft.com/office/drawing/2014/main" id="{67115BA0-3036-4CC7-9166-051EE9B65B2D}"/>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0" name="フローチャート: 判断 589">
          <a:extLst>
            <a:ext uri="{FF2B5EF4-FFF2-40B4-BE49-F238E27FC236}">
              <a16:creationId xmlns:a16="http://schemas.microsoft.com/office/drawing/2014/main" id="{446309AF-56DC-4619-A648-20871D1A78F3}"/>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2CEFADE2-AEA9-41D1-A04C-5455A105B9E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F4B029EF-A2D6-4924-883F-DA775737368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7D2A304-4CF8-4BF9-833B-B122AAC4A33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A178305E-8710-4862-82FA-615F995FACA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A089D7A-FD69-4294-BDE5-41321065FD8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596" name="楕円 595">
          <a:extLst>
            <a:ext uri="{FF2B5EF4-FFF2-40B4-BE49-F238E27FC236}">
              <a16:creationId xmlns:a16="http://schemas.microsoft.com/office/drawing/2014/main" id="{2290109E-5495-4793-A040-CC1DEE03D152}"/>
            </a:ext>
          </a:extLst>
        </xdr:cNvPr>
        <xdr:cNvSpPr/>
      </xdr:nvSpPr>
      <xdr:spPr>
        <a:xfrm>
          <a:off x="1945894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CCEA889E-1848-4CC6-A6B8-CF0187C788A7}"/>
            </a:ext>
          </a:extLst>
        </xdr:cNvPr>
        <xdr:cNvSpPr txBox="1"/>
      </xdr:nvSpPr>
      <xdr:spPr>
        <a:xfrm>
          <a:off x="19547840" y="105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598" name="楕円 597">
          <a:extLst>
            <a:ext uri="{FF2B5EF4-FFF2-40B4-BE49-F238E27FC236}">
              <a16:creationId xmlns:a16="http://schemas.microsoft.com/office/drawing/2014/main" id="{E70AA0CA-FA4E-4716-AD7D-6BC21CCCE7AE}"/>
            </a:ext>
          </a:extLst>
        </xdr:cNvPr>
        <xdr:cNvSpPr/>
      </xdr:nvSpPr>
      <xdr:spPr>
        <a:xfrm>
          <a:off x="1873504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599" name="直線コネクタ 598">
          <a:extLst>
            <a:ext uri="{FF2B5EF4-FFF2-40B4-BE49-F238E27FC236}">
              <a16:creationId xmlns:a16="http://schemas.microsoft.com/office/drawing/2014/main" id="{3E727E48-722E-4D32-91A5-93CD9D739168}"/>
            </a:ext>
          </a:extLst>
        </xdr:cNvPr>
        <xdr:cNvCxnSpPr/>
      </xdr:nvCxnSpPr>
      <xdr:spPr>
        <a:xfrm>
          <a:off x="18778220" y="106870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00" name="楕円 599">
          <a:extLst>
            <a:ext uri="{FF2B5EF4-FFF2-40B4-BE49-F238E27FC236}">
              <a16:creationId xmlns:a16="http://schemas.microsoft.com/office/drawing/2014/main" id="{78746340-CA54-4D24-8924-AF4073AB4E5F}"/>
            </a:ext>
          </a:extLst>
        </xdr:cNvPr>
        <xdr:cNvSpPr/>
      </xdr:nvSpPr>
      <xdr:spPr>
        <a:xfrm>
          <a:off x="179374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601" name="直線コネクタ 600">
          <a:extLst>
            <a:ext uri="{FF2B5EF4-FFF2-40B4-BE49-F238E27FC236}">
              <a16:creationId xmlns:a16="http://schemas.microsoft.com/office/drawing/2014/main" id="{4FAF741A-F821-4A5E-BA32-C30A9CFA7F62}"/>
            </a:ext>
          </a:extLst>
        </xdr:cNvPr>
        <xdr:cNvCxnSpPr/>
      </xdr:nvCxnSpPr>
      <xdr:spPr>
        <a:xfrm>
          <a:off x="17988280" y="106870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602" name="楕円 601">
          <a:extLst>
            <a:ext uri="{FF2B5EF4-FFF2-40B4-BE49-F238E27FC236}">
              <a16:creationId xmlns:a16="http://schemas.microsoft.com/office/drawing/2014/main" id="{B8A73339-C618-45AC-8355-51EB80353DF3}"/>
            </a:ext>
          </a:extLst>
        </xdr:cNvPr>
        <xdr:cNvSpPr/>
      </xdr:nvSpPr>
      <xdr:spPr>
        <a:xfrm>
          <a:off x="171627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603" name="直線コネクタ 602">
          <a:extLst>
            <a:ext uri="{FF2B5EF4-FFF2-40B4-BE49-F238E27FC236}">
              <a16:creationId xmlns:a16="http://schemas.microsoft.com/office/drawing/2014/main" id="{B59A8A8A-72A2-4452-A792-7DBB0679F1A2}"/>
            </a:ext>
          </a:extLst>
        </xdr:cNvPr>
        <xdr:cNvCxnSpPr/>
      </xdr:nvCxnSpPr>
      <xdr:spPr>
        <a:xfrm>
          <a:off x="17213580" y="106870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604" name="楕円 603">
          <a:extLst>
            <a:ext uri="{FF2B5EF4-FFF2-40B4-BE49-F238E27FC236}">
              <a16:creationId xmlns:a16="http://schemas.microsoft.com/office/drawing/2014/main" id="{2285BB34-2F2C-41C9-9055-A65A2D2A9D81}"/>
            </a:ext>
          </a:extLst>
        </xdr:cNvPr>
        <xdr:cNvSpPr/>
      </xdr:nvSpPr>
      <xdr:spPr>
        <a:xfrm>
          <a:off x="1638808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605" name="直線コネクタ 604">
          <a:extLst>
            <a:ext uri="{FF2B5EF4-FFF2-40B4-BE49-F238E27FC236}">
              <a16:creationId xmlns:a16="http://schemas.microsoft.com/office/drawing/2014/main" id="{C0FBE6EF-B37E-4F54-830D-167D2E265B69}"/>
            </a:ext>
          </a:extLst>
        </xdr:cNvPr>
        <xdr:cNvCxnSpPr/>
      </xdr:nvCxnSpPr>
      <xdr:spPr>
        <a:xfrm>
          <a:off x="16431260" y="106870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6" name="n_1aveValue【保健センター・保健所】&#10;一人当たり面積">
          <a:extLst>
            <a:ext uri="{FF2B5EF4-FFF2-40B4-BE49-F238E27FC236}">
              <a16:creationId xmlns:a16="http://schemas.microsoft.com/office/drawing/2014/main" id="{82F77367-A727-4A27-B3F8-B39590B885F9}"/>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7" name="n_2aveValue【保健センター・保健所】&#10;一人当たり面積">
          <a:extLst>
            <a:ext uri="{FF2B5EF4-FFF2-40B4-BE49-F238E27FC236}">
              <a16:creationId xmlns:a16="http://schemas.microsoft.com/office/drawing/2014/main" id="{F87C620C-AE05-4365-B4B9-276F5BC74264}"/>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8" name="n_3aveValue【保健センター・保健所】&#10;一人当たり面積">
          <a:extLst>
            <a:ext uri="{FF2B5EF4-FFF2-40B4-BE49-F238E27FC236}">
              <a16:creationId xmlns:a16="http://schemas.microsoft.com/office/drawing/2014/main" id="{9E52E545-731A-41AF-B600-5C573A3842B7}"/>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09" name="n_4aveValue【保健センター・保健所】&#10;一人当たり面積">
          <a:extLst>
            <a:ext uri="{FF2B5EF4-FFF2-40B4-BE49-F238E27FC236}">
              <a16:creationId xmlns:a16="http://schemas.microsoft.com/office/drawing/2014/main" id="{653A1AD9-47D1-4F45-9E32-9AF6F0F282AD}"/>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610" name="n_1mainValue【保健センター・保健所】&#10;一人当たり面積">
          <a:extLst>
            <a:ext uri="{FF2B5EF4-FFF2-40B4-BE49-F238E27FC236}">
              <a16:creationId xmlns:a16="http://schemas.microsoft.com/office/drawing/2014/main" id="{0503FCA2-1676-4FEA-90F9-BD54B020A322}"/>
            </a:ext>
          </a:extLst>
        </xdr:cNvPr>
        <xdr:cNvSpPr txBox="1"/>
      </xdr:nvSpPr>
      <xdr:spPr>
        <a:xfrm>
          <a:off x="185611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611" name="n_2mainValue【保健センター・保健所】&#10;一人当たり面積">
          <a:extLst>
            <a:ext uri="{FF2B5EF4-FFF2-40B4-BE49-F238E27FC236}">
              <a16:creationId xmlns:a16="http://schemas.microsoft.com/office/drawing/2014/main" id="{A13EA199-AF73-402C-9921-7A028D6ECD40}"/>
            </a:ext>
          </a:extLst>
        </xdr:cNvPr>
        <xdr:cNvSpPr txBox="1"/>
      </xdr:nvSpPr>
      <xdr:spPr>
        <a:xfrm>
          <a:off x="177762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612" name="n_3mainValue【保健センター・保健所】&#10;一人当たり面積">
          <a:extLst>
            <a:ext uri="{FF2B5EF4-FFF2-40B4-BE49-F238E27FC236}">
              <a16:creationId xmlns:a16="http://schemas.microsoft.com/office/drawing/2014/main" id="{C3791A4A-C386-424E-BCA0-714262A385AB}"/>
            </a:ext>
          </a:extLst>
        </xdr:cNvPr>
        <xdr:cNvSpPr txBox="1"/>
      </xdr:nvSpPr>
      <xdr:spPr>
        <a:xfrm>
          <a:off x="170015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613" name="n_4mainValue【保健センター・保健所】&#10;一人当たり面積">
          <a:extLst>
            <a:ext uri="{FF2B5EF4-FFF2-40B4-BE49-F238E27FC236}">
              <a16:creationId xmlns:a16="http://schemas.microsoft.com/office/drawing/2014/main" id="{4D055160-C7AC-4E2F-B254-AF165853B960}"/>
            </a:ext>
          </a:extLst>
        </xdr:cNvPr>
        <xdr:cNvSpPr txBox="1"/>
      </xdr:nvSpPr>
      <xdr:spPr>
        <a:xfrm>
          <a:off x="162268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1D402166-1717-42A2-A8EC-554E64E703A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A418DD49-6687-4816-8D3F-A06DDCFF02F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D5619466-778D-4A6A-931A-88FE83232C2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690EDE9D-C25F-44AB-99FA-C04816A6A08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DC9A7EC9-4998-42A4-B297-E79A564F8ED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C9BEFFDC-0849-4421-AC68-16A4E7EA932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6BFDC2FB-2572-4A93-872D-1D3A979B8E0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9F6FBBE8-58CF-40C7-AB2E-D10A2896DE4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C0F03676-EAB7-41A1-88A5-BC1428BA54A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1082C676-9298-40CB-8CE0-329705853A4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C43C13B1-8D9F-4A24-937A-2D033BEAC7E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CBA67A03-F957-4BE7-AD9E-4D9FA088E2A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ADDFC486-811B-44D9-8BC3-C23B84F8E24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57C4F010-A135-48FF-8A5E-E4420F49FE9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0128ED0D-A34B-4DCD-A4F5-4DE2BA916EA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15535588-E291-461B-96F2-8ADE99C3807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49A3C43A-130B-45C9-A5DF-EB11DBB7858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4378DF43-DF39-49B4-A17C-28C50E29E2D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F482FB3B-CF02-41A2-9644-8D0FA5E0272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4C7B3A7A-767C-4EED-8FAA-17D1AC91C25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D8550FA0-E345-486D-B912-1DD9D0A5368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8043C5E1-52B7-4DC3-8D5D-3E68D7DC7AB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FC96BBE0-BD33-445C-9E7D-3062431B060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24909D8F-E257-4DCA-9244-2E3ECB30224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8" name="直線コネクタ 637">
          <a:extLst>
            <a:ext uri="{FF2B5EF4-FFF2-40B4-BE49-F238E27FC236}">
              <a16:creationId xmlns:a16="http://schemas.microsoft.com/office/drawing/2014/main" id="{8F7ACD38-16C3-4904-B7DF-3A26A614A94A}"/>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D67C2497-33DD-4242-AB53-94477EFE4C69}"/>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0" name="直線コネクタ 639">
          <a:extLst>
            <a:ext uri="{FF2B5EF4-FFF2-40B4-BE49-F238E27FC236}">
              <a16:creationId xmlns:a16="http://schemas.microsoft.com/office/drawing/2014/main" id="{43F19DAD-665A-4CDF-B4CE-2B68ADB3320D}"/>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3366566F-AA64-4DE1-B63A-578DC81F0180}"/>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2" name="直線コネクタ 641">
          <a:extLst>
            <a:ext uri="{FF2B5EF4-FFF2-40B4-BE49-F238E27FC236}">
              <a16:creationId xmlns:a16="http://schemas.microsoft.com/office/drawing/2014/main" id="{630A7ECA-E8CB-4B12-9EF6-1F0F8DD83E79}"/>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20820340-C925-48EE-92ED-D150C6136148}"/>
            </a:ext>
          </a:extLst>
        </xdr:cNvPr>
        <xdr:cNvSpPr txBox="1"/>
      </xdr:nvSpPr>
      <xdr:spPr>
        <a:xfrm>
          <a:off x="1441450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4" name="フローチャート: 判断 643">
          <a:extLst>
            <a:ext uri="{FF2B5EF4-FFF2-40B4-BE49-F238E27FC236}">
              <a16:creationId xmlns:a16="http://schemas.microsoft.com/office/drawing/2014/main" id="{37C0AF9F-8145-4659-8580-E9B57D08DDB4}"/>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5" name="フローチャート: 判断 644">
          <a:extLst>
            <a:ext uri="{FF2B5EF4-FFF2-40B4-BE49-F238E27FC236}">
              <a16:creationId xmlns:a16="http://schemas.microsoft.com/office/drawing/2014/main" id="{5C02C339-4662-445F-9CA2-A62CA4AAFE5B}"/>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6" name="フローチャート: 判断 645">
          <a:extLst>
            <a:ext uri="{FF2B5EF4-FFF2-40B4-BE49-F238E27FC236}">
              <a16:creationId xmlns:a16="http://schemas.microsoft.com/office/drawing/2014/main" id="{03BE7D60-E9B5-4DC9-B086-517A1DE1F7AF}"/>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7" name="フローチャート: 判断 646">
          <a:extLst>
            <a:ext uri="{FF2B5EF4-FFF2-40B4-BE49-F238E27FC236}">
              <a16:creationId xmlns:a16="http://schemas.microsoft.com/office/drawing/2014/main" id="{F858237D-6F94-46DC-8BA2-6068B18F069F}"/>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8" name="フローチャート: 判断 647">
          <a:extLst>
            <a:ext uri="{FF2B5EF4-FFF2-40B4-BE49-F238E27FC236}">
              <a16:creationId xmlns:a16="http://schemas.microsoft.com/office/drawing/2014/main" id="{8F1B2431-714C-4B84-8F85-902DFD6867D5}"/>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E55620DC-0A70-4D32-95DA-E1BF5BEB36A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811E493-2CA5-48E1-9B3D-88011A8B3D7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DC715ED4-5A23-4668-BEF0-C7E427E4FAA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F7DA040A-D630-47E5-A033-C137F27FDD9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7369557-54E8-44DF-B778-FE1A5799580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xdr:rowOff>
    </xdr:from>
    <xdr:to>
      <xdr:col>85</xdr:col>
      <xdr:colOff>177800</xdr:colOff>
      <xdr:row>80</xdr:row>
      <xdr:rowOff>115570</xdr:rowOff>
    </xdr:to>
    <xdr:sp macro="" textlink="">
      <xdr:nvSpPr>
        <xdr:cNvPr id="654" name="楕円 653">
          <a:extLst>
            <a:ext uri="{FF2B5EF4-FFF2-40B4-BE49-F238E27FC236}">
              <a16:creationId xmlns:a16="http://schemas.microsoft.com/office/drawing/2014/main" id="{BD23E7A7-BFBD-4A13-9C9B-8ED93A8A2C9E}"/>
            </a:ext>
          </a:extLst>
        </xdr:cNvPr>
        <xdr:cNvSpPr/>
      </xdr:nvSpPr>
      <xdr:spPr>
        <a:xfrm>
          <a:off x="14325600" y="134251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36847</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031E27BE-DD86-4994-A62C-1DB1F01E82B2}"/>
            </a:ext>
          </a:extLst>
        </xdr:cNvPr>
        <xdr:cNvSpPr txBox="1"/>
      </xdr:nvSpPr>
      <xdr:spPr>
        <a:xfrm>
          <a:off x="14414500"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141605</xdr:rowOff>
    </xdr:from>
    <xdr:to>
      <xdr:col>81</xdr:col>
      <xdr:colOff>101600</xdr:colOff>
      <xdr:row>80</xdr:row>
      <xdr:rowOff>71755</xdr:rowOff>
    </xdr:to>
    <xdr:sp macro="" textlink="">
      <xdr:nvSpPr>
        <xdr:cNvPr id="656" name="楕円 655">
          <a:extLst>
            <a:ext uri="{FF2B5EF4-FFF2-40B4-BE49-F238E27FC236}">
              <a16:creationId xmlns:a16="http://schemas.microsoft.com/office/drawing/2014/main" id="{852225C2-B860-445E-9015-9F6A243E1C29}"/>
            </a:ext>
          </a:extLst>
        </xdr:cNvPr>
        <xdr:cNvSpPr/>
      </xdr:nvSpPr>
      <xdr:spPr>
        <a:xfrm>
          <a:off x="13578840" y="1338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20955</xdr:rowOff>
    </xdr:from>
    <xdr:to>
      <xdr:col>85</xdr:col>
      <xdr:colOff>127000</xdr:colOff>
      <xdr:row>80</xdr:row>
      <xdr:rowOff>64770</xdr:rowOff>
    </xdr:to>
    <xdr:cxnSp macro="">
      <xdr:nvCxnSpPr>
        <xdr:cNvPr id="657" name="直線コネクタ 656">
          <a:extLst>
            <a:ext uri="{FF2B5EF4-FFF2-40B4-BE49-F238E27FC236}">
              <a16:creationId xmlns:a16="http://schemas.microsoft.com/office/drawing/2014/main" id="{2D5CBF52-FB8B-4F7F-AD63-12D62296BA44}"/>
            </a:ext>
          </a:extLst>
        </xdr:cNvPr>
        <xdr:cNvCxnSpPr/>
      </xdr:nvCxnSpPr>
      <xdr:spPr>
        <a:xfrm>
          <a:off x="13629640" y="1343215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99695</xdr:rowOff>
    </xdr:from>
    <xdr:to>
      <xdr:col>76</xdr:col>
      <xdr:colOff>165100</xdr:colOff>
      <xdr:row>80</xdr:row>
      <xdr:rowOff>29845</xdr:rowOff>
    </xdr:to>
    <xdr:sp macro="" textlink="">
      <xdr:nvSpPr>
        <xdr:cNvPr id="658" name="楕円 657">
          <a:extLst>
            <a:ext uri="{FF2B5EF4-FFF2-40B4-BE49-F238E27FC236}">
              <a16:creationId xmlns:a16="http://schemas.microsoft.com/office/drawing/2014/main" id="{2073F390-EB7F-46C1-AA7B-69883299C99A}"/>
            </a:ext>
          </a:extLst>
        </xdr:cNvPr>
        <xdr:cNvSpPr/>
      </xdr:nvSpPr>
      <xdr:spPr>
        <a:xfrm>
          <a:off x="12804140" y="13343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150495</xdr:rowOff>
    </xdr:from>
    <xdr:to>
      <xdr:col>81</xdr:col>
      <xdr:colOff>50800</xdr:colOff>
      <xdr:row>80</xdr:row>
      <xdr:rowOff>20955</xdr:rowOff>
    </xdr:to>
    <xdr:cxnSp macro="">
      <xdr:nvCxnSpPr>
        <xdr:cNvPr id="659" name="直線コネクタ 658">
          <a:extLst>
            <a:ext uri="{FF2B5EF4-FFF2-40B4-BE49-F238E27FC236}">
              <a16:creationId xmlns:a16="http://schemas.microsoft.com/office/drawing/2014/main" id="{A4CBA812-F756-4BC8-A795-17D378695942}"/>
            </a:ext>
          </a:extLst>
        </xdr:cNvPr>
        <xdr:cNvCxnSpPr/>
      </xdr:nvCxnSpPr>
      <xdr:spPr>
        <a:xfrm>
          <a:off x="12854940" y="133940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55880</xdr:rowOff>
    </xdr:from>
    <xdr:to>
      <xdr:col>72</xdr:col>
      <xdr:colOff>38100</xdr:colOff>
      <xdr:row>79</xdr:row>
      <xdr:rowOff>157480</xdr:rowOff>
    </xdr:to>
    <xdr:sp macro="" textlink="">
      <xdr:nvSpPr>
        <xdr:cNvPr id="660" name="楕円 659">
          <a:extLst>
            <a:ext uri="{FF2B5EF4-FFF2-40B4-BE49-F238E27FC236}">
              <a16:creationId xmlns:a16="http://schemas.microsoft.com/office/drawing/2014/main" id="{2E97F624-4A71-4D93-8EAA-03E1D3E88C39}"/>
            </a:ext>
          </a:extLst>
        </xdr:cNvPr>
        <xdr:cNvSpPr/>
      </xdr:nvSpPr>
      <xdr:spPr>
        <a:xfrm>
          <a:off x="12029440" y="13299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106680</xdr:rowOff>
    </xdr:from>
    <xdr:to>
      <xdr:col>76</xdr:col>
      <xdr:colOff>114300</xdr:colOff>
      <xdr:row>79</xdr:row>
      <xdr:rowOff>150495</xdr:rowOff>
    </xdr:to>
    <xdr:cxnSp macro="">
      <xdr:nvCxnSpPr>
        <xdr:cNvPr id="661" name="直線コネクタ 660">
          <a:extLst>
            <a:ext uri="{FF2B5EF4-FFF2-40B4-BE49-F238E27FC236}">
              <a16:creationId xmlns:a16="http://schemas.microsoft.com/office/drawing/2014/main" id="{EBC136F1-C62E-4A74-90A8-2FBB5BCD671D}"/>
            </a:ext>
          </a:extLst>
        </xdr:cNvPr>
        <xdr:cNvCxnSpPr/>
      </xdr:nvCxnSpPr>
      <xdr:spPr>
        <a:xfrm>
          <a:off x="12072620" y="1335024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12064</xdr:rowOff>
    </xdr:from>
    <xdr:to>
      <xdr:col>67</xdr:col>
      <xdr:colOff>101600</xdr:colOff>
      <xdr:row>79</xdr:row>
      <xdr:rowOff>113664</xdr:rowOff>
    </xdr:to>
    <xdr:sp macro="" textlink="">
      <xdr:nvSpPr>
        <xdr:cNvPr id="662" name="楕円 661">
          <a:extLst>
            <a:ext uri="{FF2B5EF4-FFF2-40B4-BE49-F238E27FC236}">
              <a16:creationId xmlns:a16="http://schemas.microsoft.com/office/drawing/2014/main" id="{4026B07D-45A1-4802-AA94-10F54116EC04}"/>
            </a:ext>
          </a:extLst>
        </xdr:cNvPr>
        <xdr:cNvSpPr/>
      </xdr:nvSpPr>
      <xdr:spPr>
        <a:xfrm>
          <a:off x="11231880" y="132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62864</xdr:rowOff>
    </xdr:from>
    <xdr:to>
      <xdr:col>71</xdr:col>
      <xdr:colOff>177800</xdr:colOff>
      <xdr:row>79</xdr:row>
      <xdr:rowOff>106680</xdr:rowOff>
    </xdr:to>
    <xdr:cxnSp macro="">
      <xdr:nvCxnSpPr>
        <xdr:cNvPr id="663" name="直線コネクタ 662">
          <a:extLst>
            <a:ext uri="{FF2B5EF4-FFF2-40B4-BE49-F238E27FC236}">
              <a16:creationId xmlns:a16="http://schemas.microsoft.com/office/drawing/2014/main" id="{D6AA05F7-C8A1-44B1-ADFB-D958342C40EC}"/>
            </a:ext>
          </a:extLst>
        </xdr:cNvPr>
        <xdr:cNvCxnSpPr/>
      </xdr:nvCxnSpPr>
      <xdr:spPr>
        <a:xfrm>
          <a:off x="11282680" y="13306424"/>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4" name="n_1aveValue【消防施設】&#10;有形固定資産減価償却率">
          <a:extLst>
            <a:ext uri="{FF2B5EF4-FFF2-40B4-BE49-F238E27FC236}">
              <a16:creationId xmlns:a16="http://schemas.microsoft.com/office/drawing/2014/main" id="{0F67A7CC-3B72-45F4-864F-9A38EE109B96}"/>
            </a:ext>
          </a:extLst>
        </xdr:cNvPr>
        <xdr:cNvSpPr txBox="1"/>
      </xdr:nvSpPr>
      <xdr:spPr>
        <a:xfrm>
          <a:off x="13437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5" name="n_2aveValue【消防施設】&#10;有形固定資産減価償却率">
          <a:extLst>
            <a:ext uri="{FF2B5EF4-FFF2-40B4-BE49-F238E27FC236}">
              <a16:creationId xmlns:a16="http://schemas.microsoft.com/office/drawing/2014/main" id="{2418B7C5-CBBD-4222-AC55-FCE89C4C8E73}"/>
            </a:ext>
          </a:extLst>
        </xdr:cNvPr>
        <xdr:cNvSpPr txBox="1"/>
      </xdr:nvSpPr>
      <xdr:spPr>
        <a:xfrm>
          <a:off x="1267524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6" name="n_3aveValue【消防施設】&#10;有形固定資産減価償却率">
          <a:extLst>
            <a:ext uri="{FF2B5EF4-FFF2-40B4-BE49-F238E27FC236}">
              <a16:creationId xmlns:a16="http://schemas.microsoft.com/office/drawing/2014/main" id="{3237EDE6-4913-4D0C-8739-F13E65E0613A}"/>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7" name="n_4aveValue【消防施設】&#10;有形固定資産減価償却率">
          <a:extLst>
            <a:ext uri="{FF2B5EF4-FFF2-40B4-BE49-F238E27FC236}">
              <a16:creationId xmlns:a16="http://schemas.microsoft.com/office/drawing/2014/main" id="{EAFF7146-82A9-4375-AB82-2DE6C3C3B01A}"/>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88282</xdr:rowOff>
    </xdr:from>
    <xdr:ext cx="405111" cy="259045"/>
    <xdr:sp macro="" textlink="">
      <xdr:nvSpPr>
        <xdr:cNvPr id="668" name="n_1mainValue【消防施設】&#10;有形固定資産減価償却率">
          <a:extLst>
            <a:ext uri="{FF2B5EF4-FFF2-40B4-BE49-F238E27FC236}">
              <a16:creationId xmlns:a16="http://schemas.microsoft.com/office/drawing/2014/main" id="{CB7549A5-99E7-4A11-B9EF-9F18B9511072}"/>
            </a:ext>
          </a:extLst>
        </xdr:cNvPr>
        <xdr:cNvSpPr txBox="1"/>
      </xdr:nvSpPr>
      <xdr:spPr>
        <a:xfrm>
          <a:off x="134372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46372</xdr:rowOff>
    </xdr:from>
    <xdr:ext cx="405111" cy="259045"/>
    <xdr:sp macro="" textlink="">
      <xdr:nvSpPr>
        <xdr:cNvPr id="669" name="n_2mainValue【消防施設】&#10;有形固定資産減価償却率">
          <a:extLst>
            <a:ext uri="{FF2B5EF4-FFF2-40B4-BE49-F238E27FC236}">
              <a16:creationId xmlns:a16="http://schemas.microsoft.com/office/drawing/2014/main" id="{651040C9-5745-472E-AA37-3A4C121A368E}"/>
            </a:ext>
          </a:extLst>
        </xdr:cNvPr>
        <xdr:cNvSpPr txBox="1"/>
      </xdr:nvSpPr>
      <xdr:spPr>
        <a:xfrm>
          <a:off x="12675244" y="1312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2557</xdr:rowOff>
    </xdr:from>
    <xdr:ext cx="405111" cy="259045"/>
    <xdr:sp macro="" textlink="">
      <xdr:nvSpPr>
        <xdr:cNvPr id="670" name="n_3mainValue【消防施設】&#10;有形固定資産減価償却率">
          <a:extLst>
            <a:ext uri="{FF2B5EF4-FFF2-40B4-BE49-F238E27FC236}">
              <a16:creationId xmlns:a16="http://schemas.microsoft.com/office/drawing/2014/main" id="{42D664C7-91AC-4FD7-A9DF-07DE431B3C6D}"/>
            </a:ext>
          </a:extLst>
        </xdr:cNvPr>
        <xdr:cNvSpPr txBox="1"/>
      </xdr:nvSpPr>
      <xdr:spPr>
        <a:xfrm>
          <a:off x="119005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130191</xdr:rowOff>
    </xdr:from>
    <xdr:ext cx="405111" cy="259045"/>
    <xdr:sp macro="" textlink="">
      <xdr:nvSpPr>
        <xdr:cNvPr id="671" name="n_4mainValue【消防施設】&#10;有形固定資産減価償却率">
          <a:extLst>
            <a:ext uri="{FF2B5EF4-FFF2-40B4-BE49-F238E27FC236}">
              <a16:creationId xmlns:a16="http://schemas.microsoft.com/office/drawing/2014/main" id="{A2536952-E77F-4F5A-ADCE-557340BEA687}"/>
            </a:ext>
          </a:extLst>
        </xdr:cNvPr>
        <xdr:cNvSpPr txBox="1"/>
      </xdr:nvSpPr>
      <xdr:spPr>
        <a:xfrm>
          <a:off x="11102984" y="1303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1E382C90-6C83-4EF1-BFB0-AF375545B94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F96898AA-3F2E-416E-B874-FD1D757ADB8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5320F865-AB33-4D44-B1AA-C8A5FAE9C0B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63B149CE-96F4-43AD-A5FB-9B232777E09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DBE6D47B-AFAF-4B2F-89CA-535F4A9C2D2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A623458E-3115-4C4B-92E2-0F03D87E69F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F203FC6B-13FD-4B1B-B898-91D65060200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D3497A9E-854D-443F-958E-AE3B5412302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FFACE2C0-ACA8-4D4C-8D0E-52A5670AB5F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1B29BA9E-7A95-457F-A2F5-8715D713FE4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F9B1D447-4A1D-4410-A321-9DCF41F728A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BB9C41A9-C394-4863-AD42-00DE12DE8392}"/>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ECCC84B1-F4D6-4F65-9DF2-0592DF7F9F0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2C4B8F6F-9F35-4B4E-84BD-5BF9C0B6FD9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346F5C7A-BC14-4ADA-BB90-8BA9B7478DF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DF3A6BED-3E52-45BC-9B88-F732ADC0FEC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27FF62C7-EF6C-4F92-A98A-4D21284BC38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34975B49-79C9-4CF0-8696-A11E778BE39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F9C2ABAD-DC32-424D-8450-E97B197BF04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92876C19-0D1A-4DF1-9029-4C5B24169A3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6AA0A5CE-C651-4F76-B4D6-7A3E970D370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3" name="直線コネクタ 692">
          <a:extLst>
            <a:ext uri="{FF2B5EF4-FFF2-40B4-BE49-F238E27FC236}">
              <a16:creationId xmlns:a16="http://schemas.microsoft.com/office/drawing/2014/main" id="{04606C61-89BB-4F4C-BE50-8DAE0F28AC45}"/>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4" name="【消防施設】&#10;一人当たり面積最小値テキスト">
          <a:extLst>
            <a:ext uri="{FF2B5EF4-FFF2-40B4-BE49-F238E27FC236}">
              <a16:creationId xmlns:a16="http://schemas.microsoft.com/office/drawing/2014/main" id="{1EA01419-07A3-41C3-87D5-2316947F6D59}"/>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5" name="直線コネクタ 694">
          <a:extLst>
            <a:ext uri="{FF2B5EF4-FFF2-40B4-BE49-F238E27FC236}">
              <a16:creationId xmlns:a16="http://schemas.microsoft.com/office/drawing/2014/main" id="{3294FB1A-3E34-4428-A6AF-C03926C965FF}"/>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6" name="【消防施設】&#10;一人当たり面積最大値テキスト">
          <a:extLst>
            <a:ext uri="{FF2B5EF4-FFF2-40B4-BE49-F238E27FC236}">
              <a16:creationId xmlns:a16="http://schemas.microsoft.com/office/drawing/2014/main" id="{0DB23F9B-8E06-4085-BF36-8372B73322A7}"/>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7" name="直線コネクタ 696">
          <a:extLst>
            <a:ext uri="{FF2B5EF4-FFF2-40B4-BE49-F238E27FC236}">
              <a16:creationId xmlns:a16="http://schemas.microsoft.com/office/drawing/2014/main" id="{CFF621B8-FB6E-4FD1-BFE8-B7F8AFA6B3B8}"/>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698" name="【消防施設】&#10;一人当たり面積平均値テキスト">
          <a:extLst>
            <a:ext uri="{FF2B5EF4-FFF2-40B4-BE49-F238E27FC236}">
              <a16:creationId xmlns:a16="http://schemas.microsoft.com/office/drawing/2014/main" id="{A90E6C18-CEA3-4A78-BB6B-92515584A750}"/>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2EA4674B-FCB0-4DCA-A3CA-6E66D38253DC}"/>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0" name="フローチャート: 判断 699">
          <a:extLst>
            <a:ext uri="{FF2B5EF4-FFF2-40B4-BE49-F238E27FC236}">
              <a16:creationId xmlns:a16="http://schemas.microsoft.com/office/drawing/2014/main" id="{FE038BAF-CCC7-4F32-BB9B-F4A623525657}"/>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1" name="フローチャート: 判断 700">
          <a:extLst>
            <a:ext uri="{FF2B5EF4-FFF2-40B4-BE49-F238E27FC236}">
              <a16:creationId xmlns:a16="http://schemas.microsoft.com/office/drawing/2014/main" id="{59DC31C4-9FD8-4A20-BA89-22520FE55810}"/>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2" name="フローチャート: 判断 701">
          <a:extLst>
            <a:ext uri="{FF2B5EF4-FFF2-40B4-BE49-F238E27FC236}">
              <a16:creationId xmlns:a16="http://schemas.microsoft.com/office/drawing/2014/main" id="{A44CA454-A0DF-4F3C-B635-2F4DFCE70C3C}"/>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3" name="フローチャート: 判断 702">
          <a:extLst>
            <a:ext uri="{FF2B5EF4-FFF2-40B4-BE49-F238E27FC236}">
              <a16:creationId xmlns:a16="http://schemas.microsoft.com/office/drawing/2014/main" id="{680FA216-6010-4153-9EEB-4A5A2A04860F}"/>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9A6B17E6-4572-45EE-8475-49F525620E3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E5A0C5BC-21BB-4581-A969-30E2F3E704C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5081239D-229F-4724-B963-1B12C445940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DB06DB62-1A67-43B3-BB99-DE9382800D1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69CCF9B-22AD-4F82-B8DD-122BFBDE3F0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709" name="楕円 708">
          <a:extLst>
            <a:ext uri="{FF2B5EF4-FFF2-40B4-BE49-F238E27FC236}">
              <a16:creationId xmlns:a16="http://schemas.microsoft.com/office/drawing/2014/main" id="{E4FF5BA6-BAD7-4131-B6B1-28A6F2B6F660}"/>
            </a:ext>
          </a:extLst>
        </xdr:cNvPr>
        <xdr:cNvSpPr/>
      </xdr:nvSpPr>
      <xdr:spPr>
        <a:xfrm>
          <a:off x="19458940" y="1433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710" name="【消防施設】&#10;一人当たり面積該当値テキスト">
          <a:extLst>
            <a:ext uri="{FF2B5EF4-FFF2-40B4-BE49-F238E27FC236}">
              <a16:creationId xmlns:a16="http://schemas.microsoft.com/office/drawing/2014/main" id="{A81A55A5-E6BE-463C-9058-E40FCB17707B}"/>
            </a:ext>
          </a:extLst>
        </xdr:cNvPr>
        <xdr:cNvSpPr txBox="1"/>
      </xdr:nvSpPr>
      <xdr:spPr>
        <a:xfrm>
          <a:off x="19547840" y="1424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711" name="楕円 710">
          <a:extLst>
            <a:ext uri="{FF2B5EF4-FFF2-40B4-BE49-F238E27FC236}">
              <a16:creationId xmlns:a16="http://schemas.microsoft.com/office/drawing/2014/main" id="{ACD58A29-E001-492E-95DF-B360B6583A78}"/>
            </a:ext>
          </a:extLst>
        </xdr:cNvPr>
        <xdr:cNvSpPr/>
      </xdr:nvSpPr>
      <xdr:spPr>
        <a:xfrm>
          <a:off x="18735040" y="143349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712" name="直線コネクタ 711">
          <a:extLst>
            <a:ext uri="{FF2B5EF4-FFF2-40B4-BE49-F238E27FC236}">
              <a16:creationId xmlns:a16="http://schemas.microsoft.com/office/drawing/2014/main" id="{5CBEF445-9CB7-4E9E-A6DB-885CF8618D60}"/>
            </a:ext>
          </a:extLst>
        </xdr:cNvPr>
        <xdr:cNvCxnSpPr/>
      </xdr:nvCxnSpPr>
      <xdr:spPr>
        <a:xfrm>
          <a:off x="18778220" y="1438579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13" name="楕円 712">
          <a:extLst>
            <a:ext uri="{FF2B5EF4-FFF2-40B4-BE49-F238E27FC236}">
              <a16:creationId xmlns:a16="http://schemas.microsoft.com/office/drawing/2014/main" id="{B78D4B1F-535B-4871-ACDB-FE3D2E92F845}"/>
            </a:ext>
          </a:extLst>
        </xdr:cNvPr>
        <xdr:cNvSpPr/>
      </xdr:nvSpPr>
      <xdr:spPr>
        <a:xfrm>
          <a:off x="179374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140970</xdr:rowOff>
    </xdr:to>
    <xdr:cxnSp macro="">
      <xdr:nvCxnSpPr>
        <xdr:cNvPr id="714" name="直線コネクタ 713">
          <a:extLst>
            <a:ext uri="{FF2B5EF4-FFF2-40B4-BE49-F238E27FC236}">
              <a16:creationId xmlns:a16="http://schemas.microsoft.com/office/drawing/2014/main" id="{44E38FD0-E6A2-4AEF-97A0-E974252C3BEC}"/>
            </a:ext>
          </a:extLst>
        </xdr:cNvPr>
        <xdr:cNvCxnSpPr/>
      </xdr:nvCxnSpPr>
      <xdr:spPr>
        <a:xfrm flipV="1">
          <a:off x="17988280" y="1438579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15" name="楕円 714">
          <a:extLst>
            <a:ext uri="{FF2B5EF4-FFF2-40B4-BE49-F238E27FC236}">
              <a16:creationId xmlns:a16="http://schemas.microsoft.com/office/drawing/2014/main" id="{728570E4-6457-4DCC-8D56-4EAA263C6D44}"/>
            </a:ext>
          </a:extLst>
        </xdr:cNvPr>
        <xdr:cNvSpPr/>
      </xdr:nvSpPr>
      <xdr:spPr>
        <a:xfrm>
          <a:off x="171627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716" name="直線コネクタ 715">
          <a:extLst>
            <a:ext uri="{FF2B5EF4-FFF2-40B4-BE49-F238E27FC236}">
              <a16:creationId xmlns:a16="http://schemas.microsoft.com/office/drawing/2014/main" id="{FEB85E0D-FDA6-4E82-B7AD-24B97E876A0A}"/>
            </a:ext>
          </a:extLst>
        </xdr:cNvPr>
        <xdr:cNvCxnSpPr/>
      </xdr:nvCxnSpPr>
      <xdr:spPr>
        <a:xfrm>
          <a:off x="17213580" y="14390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717" name="楕円 716">
          <a:extLst>
            <a:ext uri="{FF2B5EF4-FFF2-40B4-BE49-F238E27FC236}">
              <a16:creationId xmlns:a16="http://schemas.microsoft.com/office/drawing/2014/main" id="{00EEBAA2-C890-453A-8144-E5079630DD48}"/>
            </a:ext>
          </a:extLst>
        </xdr:cNvPr>
        <xdr:cNvSpPr/>
      </xdr:nvSpPr>
      <xdr:spPr>
        <a:xfrm>
          <a:off x="1638808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718" name="直線コネクタ 717">
          <a:extLst>
            <a:ext uri="{FF2B5EF4-FFF2-40B4-BE49-F238E27FC236}">
              <a16:creationId xmlns:a16="http://schemas.microsoft.com/office/drawing/2014/main" id="{FC2CDA74-ACA2-4704-8E41-F0CA421B3DFF}"/>
            </a:ext>
          </a:extLst>
        </xdr:cNvPr>
        <xdr:cNvCxnSpPr/>
      </xdr:nvCxnSpPr>
      <xdr:spPr>
        <a:xfrm>
          <a:off x="16431260" y="143903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19" name="n_1aveValue【消防施設】&#10;一人当たり面積">
          <a:extLst>
            <a:ext uri="{FF2B5EF4-FFF2-40B4-BE49-F238E27FC236}">
              <a16:creationId xmlns:a16="http://schemas.microsoft.com/office/drawing/2014/main" id="{68C25635-E84C-4385-94D9-75B299DCE39A}"/>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0" name="n_2aveValue【消防施設】&#10;一人当たり面積">
          <a:extLst>
            <a:ext uri="{FF2B5EF4-FFF2-40B4-BE49-F238E27FC236}">
              <a16:creationId xmlns:a16="http://schemas.microsoft.com/office/drawing/2014/main" id="{CA502B4A-1AA5-46E8-8E58-F17F44713B94}"/>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21" name="n_3aveValue【消防施設】&#10;一人当たり面積">
          <a:extLst>
            <a:ext uri="{FF2B5EF4-FFF2-40B4-BE49-F238E27FC236}">
              <a16:creationId xmlns:a16="http://schemas.microsoft.com/office/drawing/2014/main" id="{9D1A1116-4C65-4E9C-8BC5-05D6BA0DE052}"/>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2" name="n_4aveValue【消防施設】&#10;一人当たり面積">
          <a:extLst>
            <a:ext uri="{FF2B5EF4-FFF2-40B4-BE49-F238E27FC236}">
              <a16:creationId xmlns:a16="http://schemas.microsoft.com/office/drawing/2014/main" id="{ED7B2F2E-81F3-4EFA-9DE5-59A6C46D1CC4}"/>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723" name="n_1mainValue【消防施設】&#10;一人当たり面積">
          <a:extLst>
            <a:ext uri="{FF2B5EF4-FFF2-40B4-BE49-F238E27FC236}">
              <a16:creationId xmlns:a16="http://schemas.microsoft.com/office/drawing/2014/main" id="{DCF90B9A-934F-432D-A0CC-DA5202B8E551}"/>
            </a:ext>
          </a:extLst>
        </xdr:cNvPr>
        <xdr:cNvSpPr txBox="1"/>
      </xdr:nvSpPr>
      <xdr:spPr>
        <a:xfrm>
          <a:off x="1856112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24" name="n_2mainValue【消防施設】&#10;一人当たり面積">
          <a:extLst>
            <a:ext uri="{FF2B5EF4-FFF2-40B4-BE49-F238E27FC236}">
              <a16:creationId xmlns:a16="http://schemas.microsoft.com/office/drawing/2014/main" id="{0B24B236-5E17-4DC6-8E4E-98459BEB154C}"/>
            </a:ext>
          </a:extLst>
        </xdr:cNvPr>
        <xdr:cNvSpPr txBox="1"/>
      </xdr:nvSpPr>
      <xdr:spPr>
        <a:xfrm>
          <a:off x="177762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25" name="n_3mainValue【消防施設】&#10;一人当たり面積">
          <a:extLst>
            <a:ext uri="{FF2B5EF4-FFF2-40B4-BE49-F238E27FC236}">
              <a16:creationId xmlns:a16="http://schemas.microsoft.com/office/drawing/2014/main" id="{AA734C96-E78B-46D3-AEFC-032E5D5C91E3}"/>
            </a:ext>
          </a:extLst>
        </xdr:cNvPr>
        <xdr:cNvSpPr txBox="1"/>
      </xdr:nvSpPr>
      <xdr:spPr>
        <a:xfrm>
          <a:off x="170015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726" name="n_4mainValue【消防施設】&#10;一人当たり面積">
          <a:extLst>
            <a:ext uri="{FF2B5EF4-FFF2-40B4-BE49-F238E27FC236}">
              <a16:creationId xmlns:a16="http://schemas.microsoft.com/office/drawing/2014/main" id="{F5EC567E-D5B6-44DD-8051-410F65617EA5}"/>
            </a:ext>
          </a:extLst>
        </xdr:cNvPr>
        <xdr:cNvSpPr txBox="1"/>
      </xdr:nvSpPr>
      <xdr:spPr>
        <a:xfrm>
          <a:off x="162268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F1B5708B-56D0-4574-856D-0BB549E5817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F231797B-6358-41D2-9B6B-8CAB4B8E003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3379DD71-845C-4A0E-8D6F-E5470EC7C2C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F2EBB3F8-86AE-4991-AE50-848E3299314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B30BF2B1-9DBA-411E-9AD8-EFD760DDFAA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42AFA4A8-1DEA-4E98-935B-35479D995BF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4A0C00A1-A19E-43DA-8FA1-553D3614F36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F29EF5B0-DD2F-4851-B342-665FE1E8F73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3527B854-C1FD-41AE-BE87-6F5978B0FB6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6617F7C5-0597-48B2-9B1C-CA3DAAC74B4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AA4DFCB3-BCD7-40F0-B12C-349718E13CB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5E961E99-44DB-45D2-A492-C42F70D8549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BDF1D156-A405-4F56-8246-42DDBBBE78B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A4B8FECF-D264-40B1-8823-BFE7088C107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6F62DFE7-D977-477C-996B-239357CB53B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F9DAA84A-020E-489B-B3AF-C7B50AC7C67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3AF86903-538E-4F6F-9FD9-60913283392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E3F5C7EB-03D0-4346-9954-725E1D1A1E1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530E01E2-7932-40B4-BD60-34A24C715EE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6D5782F2-832C-4061-AEE8-E57697A1EAB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9F6841C8-8D47-4C08-9B69-6AF6578E52C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D83DFDF4-BD7D-4F81-B392-8DE66AD8C26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14914AE5-B10F-4514-A2B8-490472BB1AA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D775E36E-FCA3-44F2-B13B-7CC416116B4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42FBB702-D681-43C4-8524-B121E26E0BB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2" name="直線コネクタ 751">
          <a:extLst>
            <a:ext uri="{FF2B5EF4-FFF2-40B4-BE49-F238E27FC236}">
              <a16:creationId xmlns:a16="http://schemas.microsoft.com/office/drawing/2014/main" id="{0D607D16-DC52-4972-B05E-B700E7A0D48A}"/>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3" name="【庁舎】&#10;有形固定資産減価償却率最小値テキスト">
          <a:extLst>
            <a:ext uri="{FF2B5EF4-FFF2-40B4-BE49-F238E27FC236}">
              <a16:creationId xmlns:a16="http://schemas.microsoft.com/office/drawing/2014/main" id="{D725C99D-18A8-42E5-B8A3-F29A454F05F7}"/>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4" name="直線コネクタ 753">
          <a:extLst>
            <a:ext uri="{FF2B5EF4-FFF2-40B4-BE49-F238E27FC236}">
              <a16:creationId xmlns:a16="http://schemas.microsoft.com/office/drawing/2014/main" id="{BCEB2651-F87E-4502-83DC-3A1D5F2CE5EF}"/>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5" name="【庁舎】&#10;有形固定資産減価償却率最大値テキスト">
          <a:extLst>
            <a:ext uri="{FF2B5EF4-FFF2-40B4-BE49-F238E27FC236}">
              <a16:creationId xmlns:a16="http://schemas.microsoft.com/office/drawing/2014/main" id="{2E170A72-8066-4BAB-A3FF-2E057DBCD481}"/>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6" name="直線コネクタ 755">
          <a:extLst>
            <a:ext uri="{FF2B5EF4-FFF2-40B4-BE49-F238E27FC236}">
              <a16:creationId xmlns:a16="http://schemas.microsoft.com/office/drawing/2014/main" id="{A1C6E170-CBBC-4A1F-B418-86A412A2EA6D}"/>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7" name="【庁舎】&#10;有形固定資産減価償却率平均値テキスト">
          <a:extLst>
            <a:ext uri="{FF2B5EF4-FFF2-40B4-BE49-F238E27FC236}">
              <a16:creationId xmlns:a16="http://schemas.microsoft.com/office/drawing/2014/main" id="{F32E076C-90A6-4C7D-949C-3C295B19026A}"/>
            </a:ext>
          </a:extLst>
        </xdr:cNvPr>
        <xdr:cNvSpPr txBox="1"/>
      </xdr:nvSpPr>
      <xdr:spPr>
        <a:xfrm>
          <a:off x="14414500" y="1749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8" name="フローチャート: 判断 757">
          <a:extLst>
            <a:ext uri="{FF2B5EF4-FFF2-40B4-BE49-F238E27FC236}">
              <a16:creationId xmlns:a16="http://schemas.microsoft.com/office/drawing/2014/main" id="{BA13EC50-82D8-4E4B-81B6-C0B1A216266A}"/>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9" name="フローチャート: 判断 758">
          <a:extLst>
            <a:ext uri="{FF2B5EF4-FFF2-40B4-BE49-F238E27FC236}">
              <a16:creationId xmlns:a16="http://schemas.microsoft.com/office/drawing/2014/main" id="{DE4BAB09-683A-4475-AFD8-4FB602A7401C}"/>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0" name="フローチャート: 判断 759">
          <a:extLst>
            <a:ext uri="{FF2B5EF4-FFF2-40B4-BE49-F238E27FC236}">
              <a16:creationId xmlns:a16="http://schemas.microsoft.com/office/drawing/2014/main" id="{E389C8A8-03A4-455D-BE68-5295BCB1FE11}"/>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1" name="フローチャート: 判断 760">
          <a:extLst>
            <a:ext uri="{FF2B5EF4-FFF2-40B4-BE49-F238E27FC236}">
              <a16:creationId xmlns:a16="http://schemas.microsoft.com/office/drawing/2014/main" id="{A4C5223C-8154-4E73-B7F0-148537311268}"/>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2" name="フローチャート: 判断 761">
          <a:extLst>
            <a:ext uri="{FF2B5EF4-FFF2-40B4-BE49-F238E27FC236}">
              <a16:creationId xmlns:a16="http://schemas.microsoft.com/office/drawing/2014/main" id="{81ED534F-82B4-490B-A68F-DB34841F9114}"/>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C68115CF-6329-437D-B39E-E5828D4279D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71188B7E-7D28-450C-A27F-E4103CCD45D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3C758D31-BD7B-401A-8EB0-8539B7D6199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8B32E6DC-9074-4216-8E42-4399ADF4E57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AABADCC-2CF6-4FB1-B0D7-09EB073FC81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768" name="楕円 767">
          <a:extLst>
            <a:ext uri="{FF2B5EF4-FFF2-40B4-BE49-F238E27FC236}">
              <a16:creationId xmlns:a16="http://schemas.microsoft.com/office/drawing/2014/main" id="{2AB80118-D248-43A7-ABCD-784AF7C98232}"/>
            </a:ext>
          </a:extLst>
        </xdr:cNvPr>
        <xdr:cNvSpPr/>
      </xdr:nvSpPr>
      <xdr:spPr>
        <a:xfrm>
          <a:off x="14325600" y="176831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59345</xdr:rowOff>
    </xdr:from>
    <xdr:ext cx="405111" cy="259045"/>
    <xdr:sp macro="" textlink="">
      <xdr:nvSpPr>
        <xdr:cNvPr id="769" name="【庁舎】&#10;有形固定資産減価償却率該当値テキスト">
          <a:extLst>
            <a:ext uri="{FF2B5EF4-FFF2-40B4-BE49-F238E27FC236}">
              <a16:creationId xmlns:a16="http://schemas.microsoft.com/office/drawing/2014/main" id="{C874F3B5-3AD9-467F-A1E3-F813DBDE87F7}"/>
            </a:ext>
          </a:extLst>
        </xdr:cNvPr>
        <xdr:cNvSpPr txBox="1"/>
      </xdr:nvSpPr>
      <xdr:spPr>
        <a:xfrm>
          <a:off x="14414500" y="1766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84182</xdr:rowOff>
    </xdr:from>
    <xdr:to>
      <xdr:col>81</xdr:col>
      <xdr:colOff>101600</xdr:colOff>
      <xdr:row>106</xdr:row>
      <xdr:rowOff>14332</xdr:rowOff>
    </xdr:to>
    <xdr:sp macro="" textlink="">
      <xdr:nvSpPr>
        <xdr:cNvPr id="770" name="楕円 769">
          <a:extLst>
            <a:ext uri="{FF2B5EF4-FFF2-40B4-BE49-F238E27FC236}">
              <a16:creationId xmlns:a16="http://schemas.microsoft.com/office/drawing/2014/main" id="{9BB68C90-6417-4007-BFD0-CE280433CEE7}"/>
            </a:ext>
          </a:extLst>
        </xdr:cNvPr>
        <xdr:cNvSpPr/>
      </xdr:nvSpPr>
      <xdr:spPr>
        <a:xfrm>
          <a:off x="13578840" y="17686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134982</xdr:rowOff>
    </xdr:to>
    <xdr:cxnSp macro="">
      <xdr:nvCxnSpPr>
        <xdr:cNvPr id="771" name="直線コネクタ 770">
          <a:extLst>
            <a:ext uri="{FF2B5EF4-FFF2-40B4-BE49-F238E27FC236}">
              <a16:creationId xmlns:a16="http://schemas.microsoft.com/office/drawing/2014/main" id="{838A4F31-013D-4D77-9CB3-F0E077A2533C}"/>
            </a:ext>
          </a:extLst>
        </xdr:cNvPr>
        <xdr:cNvCxnSpPr/>
      </xdr:nvCxnSpPr>
      <xdr:spPr>
        <a:xfrm flipV="1">
          <a:off x="13629640" y="17733918"/>
          <a:ext cx="74676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72752</xdr:rowOff>
    </xdr:from>
    <xdr:to>
      <xdr:col>76</xdr:col>
      <xdr:colOff>165100</xdr:colOff>
      <xdr:row>106</xdr:row>
      <xdr:rowOff>2902</xdr:rowOff>
    </xdr:to>
    <xdr:sp macro="" textlink="">
      <xdr:nvSpPr>
        <xdr:cNvPr id="772" name="楕円 771">
          <a:extLst>
            <a:ext uri="{FF2B5EF4-FFF2-40B4-BE49-F238E27FC236}">
              <a16:creationId xmlns:a16="http://schemas.microsoft.com/office/drawing/2014/main" id="{0FC4B6D4-3836-4A4D-8494-C5F48FE7C1D4}"/>
            </a:ext>
          </a:extLst>
        </xdr:cNvPr>
        <xdr:cNvSpPr/>
      </xdr:nvSpPr>
      <xdr:spPr>
        <a:xfrm>
          <a:off x="12804140" y="17674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105</xdr:row>
      <xdr:rowOff>134982</xdr:rowOff>
    </xdr:to>
    <xdr:cxnSp macro="">
      <xdr:nvCxnSpPr>
        <xdr:cNvPr id="773" name="直線コネクタ 772">
          <a:extLst>
            <a:ext uri="{FF2B5EF4-FFF2-40B4-BE49-F238E27FC236}">
              <a16:creationId xmlns:a16="http://schemas.microsoft.com/office/drawing/2014/main" id="{001A43C4-68B3-430C-9654-01DECCAA5FEC}"/>
            </a:ext>
          </a:extLst>
        </xdr:cNvPr>
        <xdr:cNvCxnSpPr/>
      </xdr:nvCxnSpPr>
      <xdr:spPr>
        <a:xfrm>
          <a:off x="12854940" y="17725752"/>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4" name="楕円 773">
          <a:extLst>
            <a:ext uri="{FF2B5EF4-FFF2-40B4-BE49-F238E27FC236}">
              <a16:creationId xmlns:a16="http://schemas.microsoft.com/office/drawing/2014/main" id="{6B80E0DE-44DA-4D8C-B9B1-5CF962268A6F}"/>
            </a:ext>
          </a:extLst>
        </xdr:cNvPr>
        <xdr:cNvSpPr/>
      </xdr:nvSpPr>
      <xdr:spPr>
        <a:xfrm>
          <a:off x="12029440" y="17627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123552</xdr:rowOff>
    </xdr:to>
    <xdr:cxnSp macro="">
      <xdr:nvCxnSpPr>
        <xdr:cNvPr id="775" name="直線コネクタ 774">
          <a:extLst>
            <a:ext uri="{FF2B5EF4-FFF2-40B4-BE49-F238E27FC236}">
              <a16:creationId xmlns:a16="http://schemas.microsoft.com/office/drawing/2014/main" id="{9B646DB8-D6B3-43B2-B69A-F41E7977DFD4}"/>
            </a:ext>
          </a:extLst>
        </xdr:cNvPr>
        <xdr:cNvCxnSpPr/>
      </xdr:nvCxnSpPr>
      <xdr:spPr>
        <a:xfrm>
          <a:off x="12072620" y="17678400"/>
          <a:ext cx="78232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776" name="楕円 775">
          <a:extLst>
            <a:ext uri="{FF2B5EF4-FFF2-40B4-BE49-F238E27FC236}">
              <a16:creationId xmlns:a16="http://schemas.microsoft.com/office/drawing/2014/main" id="{9B62E431-5DBD-4D8D-8AD5-3E5348EC52DD}"/>
            </a:ext>
          </a:extLst>
        </xdr:cNvPr>
        <xdr:cNvSpPr/>
      </xdr:nvSpPr>
      <xdr:spPr>
        <a:xfrm>
          <a:off x="1123188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76200</xdr:rowOff>
    </xdr:to>
    <xdr:cxnSp macro="">
      <xdr:nvCxnSpPr>
        <xdr:cNvPr id="777" name="直線コネクタ 776">
          <a:extLst>
            <a:ext uri="{FF2B5EF4-FFF2-40B4-BE49-F238E27FC236}">
              <a16:creationId xmlns:a16="http://schemas.microsoft.com/office/drawing/2014/main" id="{144CC2B2-3AD9-4A06-84C1-6FAC77DFDF50}"/>
            </a:ext>
          </a:extLst>
        </xdr:cNvPr>
        <xdr:cNvCxnSpPr/>
      </xdr:nvCxnSpPr>
      <xdr:spPr>
        <a:xfrm>
          <a:off x="11282680" y="1763268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78" name="n_1aveValue【庁舎】&#10;有形固定資産減価償却率">
          <a:extLst>
            <a:ext uri="{FF2B5EF4-FFF2-40B4-BE49-F238E27FC236}">
              <a16:creationId xmlns:a16="http://schemas.microsoft.com/office/drawing/2014/main" id="{84F3E2DF-E30D-4E72-897E-B6BA4ABA606F}"/>
            </a:ext>
          </a:extLst>
        </xdr:cNvPr>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79" name="n_2aveValue【庁舎】&#10;有形固定資産減価償却率">
          <a:extLst>
            <a:ext uri="{FF2B5EF4-FFF2-40B4-BE49-F238E27FC236}">
              <a16:creationId xmlns:a16="http://schemas.microsoft.com/office/drawing/2014/main" id="{7D4684D0-F45E-4A00-A19F-33E831791E1C}"/>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0" name="n_3aveValue【庁舎】&#10;有形固定資産減価償却率">
          <a:extLst>
            <a:ext uri="{FF2B5EF4-FFF2-40B4-BE49-F238E27FC236}">
              <a16:creationId xmlns:a16="http://schemas.microsoft.com/office/drawing/2014/main" id="{637E0E32-B178-4AC7-8B9E-807312DEE09B}"/>
            </a:ext>
          </a:extLst>
        </xdr:cNvPr>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1" name="n_4aveValue【庁舎】&#10;有形固定資産減価償却率">
          <a:extLst>
            <a:ext uri="{FF2B5EF4-FFF2-40B4-BE49-F238E27FC236}">
              <a16:creationId xmlns:a16="http://schemas.microsoft.com/office/drawing/2014/main" id="{61460397-7656-4F9C-8F91-728A09F5FF17}"/>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5459</xdr:rowOff>
    </xdr:from>
    <xdr:ext cx="405111" cy="259045"/>
    <xdr:sp macro="" textlink="">
      <xdr:nvSpPr>
        <xdr:cNvPr id="782" name="n_1mainValue【庁舎】&#10;有形固定資産減価償却率">
          <a:extLst>
            <a:ext uri="{FF2B5EF4-FFF2-40B4-BE49-F238E27FC236}">
              <a16:creationId xmlns:a16="http://schemas.microsoft.com/office/drawing/2014/main" id="{88F3611B-A1F8-47C2-9F16-BA1E7E57666E}"/>
            </a:ext>
          </a:extLst>
        </xdr:cNvPr>
        <xdr:cNvSpPr txBox="1"/>
      </xdr:nvSpPr>
      <xdr:spPr>
        <a:xfrm>
          <a:off x="13437244"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783" name="n_2mainValue【庁舎】&#10;有形固定資産減価償却率">
          <a:extLst>
            <a:ext uri="{FF2B5EF4-FFF2-40B4-BE49-F238E27FC236}">
              <a16:creationId xmlns:a16="http://schemas.microsoft.com/office/drawing/2014/main" id="{EA8CB56A-FA0D-4EE4-B394-22FAE34C4B63}"/>
            </a:ext>
          </a:extLst>
        </xdr:cNvPr>
        <xdr:cNvSpPr txBox="1"/>
      </xdr:nvSpPr>
      <xdr:spPr>
        <a:xfrm>
          <a:off x="12675244"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84" name="n_3mainValue【庁舎】&#10;有形固定資産減価償却率">
          <a:extLst>
            <a:ext uri="{FF2B5EF4-FFF2-40B4-BE49-F238E27FC236}">
              <a16:creationId xmlns:a16="http://schemas.microsoft.com/office/drawing/2014/main" id="{E63489F6-614D-4598-ADD8-9BE82460B5DE}"/>
            </a:ext>
          </a:extLst>
        </xdr:cNvPr>
        <xdr:cNvSpPr txBox="1"/>
      </xdr:nvSpPr>
      <xdr:spPr>
        <a:xfrm>
          <a:off x="119005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785" name="n_4mainValue【庁舎】&#10;有形固定資産減価償却率">
          <a:extLst>
            <a:ext uri="{FF2B5EF4-FFF2-40B4-BE49-F238E27FC236}">
              <a16:creationId xmlns:a16="http://schemas.microsoft.com/office/drawing/2014/main" id="{34DAB6B7-6F01-4C7C-843D-AA559E001836}"/>
            </a:ext>
          </a:extLst>
        </xdr:cNvPr>
        <xdr:cNvSpPr txBox="1"/>
      </xdr:nvSpPr>
      <xdr:spPr>
        <a:xfrm>
          <a:off x="1110298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4E4468A-8623-44CA-B7FC-E67F0AF429E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9C21BC43-C6C9-47C3-9C59-D4422492C38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3593D94-1606-4318-A42C-3FB02F7F0E1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9B09D41F-70D2-4834-AA4D-FCA4A6C56C4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BD162365-4182-4642-A5B2-93CBAE87AA4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67AF70E3-41C8-405D-B90A-1AB2CF3551C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465F0BC2-9AE1-4B8A-9C3C-5B6F4919018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FA3B41AA-9DC2-4F78-9C3B-4063A4C9BCB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F7155F70-D74A-494B-85E0-6CCB587F2BA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E2F950DC-83EF-4D72-BB5C-CDF484713D6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C01EC14D-0935-46D0-A0CA-9F7AC3A68AB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EEB86994-5A85-4516-8ACD-35C049517BF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B0BAAC24-6715-4A0B-9B43-B40DF3E1D88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456A8392-19BF-4BEE-8E84-7038F526745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5623C7B3-090F-411E-88B5-C399A366141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C1D4CCF3-C7D5-4E53-A6E9-79F7B109F3A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EA6C6499-71D9-4AAC-9254-F131AF6BBB8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21AD591B-0733-420E-9D81-53DCB5371EA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D0A144B9-2FA6-4961-B051-1B1B6DE96E6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58552104-46C7-4525-BF3F-E4779C43C5B7}"/>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06CFBA71-A33F-4A74-8A08-03B36A142A1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81CB525D-D681-46DD-9F20-B0A62B44B7B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AA2AEFF6-C75F-4A33-AAD5-E06A16A9C4B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6850C45B-BC04-4DEA-B67F-5D0E87978ED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E54EFE91-147E-4F83-BA2F-4907D94E27A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1" name="直線コネクタ 810">
          <a:extLst>
            <a:ext uri="{FF2B5EF4-FFF2-40B4-BE49-F238E27FC236}">
              <a16:creationId xmlns:a16="http://schemas.microsoft.com/office/drawing/2014/main" id="{AE96B5AD-3B3C-411A-B02E-1A97431B0808}"/>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2" name="【庁舎】&#10;一人当たり面積最小値テキスト">
          <a:extLst>
            <a:ext uri="{FF2B5EF4-FFF2-40B4-BE49-F238E27FC236}">
              <a16:creationId xmlns:a16="http://schemas.microsoft.com/office/drawing/2014/main" id="{A7295C25-E51E-4557-B179-289489C530B8}"/>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3" name="直線コネクタ 812">
          <a:extLst>
            <a:ext uri="{FF2B5EF4-FFF2-40B4-BE49-F238E27FC236}">
              <a16:creationId xmlns:a16="http://schemas.microsoft.com/office/drawing/2014/main" id="{C279102A-CBAD-47F8-B8B1-ED65AD6983B9}"/>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4" name="【庁舎】&#10;一人当たり面積最大値テキスト">
          <a:extLst>
            <a:ext uri="{FF2B5EF4-FFF2-40B4-BE49-F238E27FC236}">
              <a16:creationId xmlns:a16="http://schemas.microsoft.com/office/drawing/2014/main" id="{3D6887DA-E99C-476F-B13D-68451DDBC1C6}"/>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5" name="直線コネクタ 814">
          <a:extLst>
            <a:ext uri="{FF2B5EF4-FFF2-40B4-BE49-F238E27FC236}">
              <a16:creationId xmlns:a16="http://schemas.microsoft.com/office/drawing/2014/main" id="{FA32A461-E03E-4228-8057-5AFB4E611BE2}"/>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6" name="【庁舎】&#10;一人当たり面積平均値テキスト">
          <a:extLst>
            <a:ext uri="{FF2B5EF4-FFF2-40B4-BE49-F238E27FC236}">
              <a16:creationId xmlns:a16="http://schemas.microsoft.com/office/drawing/2014/main" id="{A2662A26-E805-4FF9-A9CD-10CB804CA387}"/>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7" name="フローチャート: 判断 816">
          <a:extLst>
            <a:ext uri="{FF2B5EF4-FFF2-40B4-BE49-F238E27FC236}">
              <a16:creationId xmlns:a16="http://schemas.microsoft.com/office/drawing/2014/main" id="{AB1C95D0-EEAB-432D-AB72-7D2CDDB89B49}"/>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8" name="フローチャート: 判断 817">
          <a:extLst>
            <a:ext uri="{FF2B5EF4-FFF2-40B4-BE49-F238E27FC236}">
              <a16:creationId xmlns:a16="http://schemas.microsoft.com/office/drawing/2014/main" id="{619D8712-989D-4F04-8EB1-2DC1A5F10624}"/>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9" name="フローチャート: 判断 818">
          <a:extLst>
            <a:ext uri="{FF2B5EF4-FFF2-40B4-BE49-F238E27FC236}">
              <a16:creationId xmlns:a16="http://schemas.microsoft.com/office/drawing/2014/main" id="{E38973E8-4982-4BC3-BDEE-7620D20C220C}"/>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0" name="フローチャート: 判断 819">
          <a:extLst>
            <a:ext uri="{FF2B5EF4-FFF2-40B4-BE49-F238E27FC236}">
              <a16:creationId xmlns:a16="http://schemas.microsoft.com/office/drawing/2014/main" id="{FFE520BE-9545-4BFE-BEB6-2D0F934374B8}"/>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1" name="フローチャート: 判断 820">
          <a:extLst>
            <a:ext uri="{FF2B5EF4-FFF2-40B4-BE49-F238E27FC236}">
              <a16:creationId xmlns:a16="http://schemas.microsoft.com/office/drawing/2014/main" id="{8B9C4B1F-7AF9-42E1-82AF-6577FD23F898}"/>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51FE336F-D066-40BC-A523-B3978E454B5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2E2F15BD-F444-46C5-A1A0-940BC97E40E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E57D6BC-0207-40F4-9258-CB5DB508C64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FFCE34F-7D95-4E46-88A8-9886DB772F8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763025C-42DA-42C1-9E96-FE105AC7892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27" name="楕円 826">
          <a:extLst>
            <a:ext uri="{FF2B5EF4-FFF2-40B4-BE49-F238E27FC236}">
              <a16:creationId xmlns:a16="http://schemas.microsoft.com/office/drawing/2014/main" id="{8EAA5DD2-1F3B-463A-9B35-295A463216ED}"/>
            </a:ext>
          </a:extLst>
        </xdr:cNvPr>
        <xdr:cNvSpPr/>
      </xdr:nvSpPr>
      <xdr:spPr>
        <a:xfrm>
          <a:off x="19458940" y="1788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92001</xdr:rowOff>
    </xdr:from>
    <xdr:ext cx="469744" cy="259045"/>
    <xdr:sp macro="" textlink="">
      <xdr:nvSpPr>
        <xdr:cNvPr id="828" name="【庁舎】&#10;一人当たり面積該当値テキスト">
          <a:extLst>
            <a:ext uri="{FF2B5EF4-FFF2-40B4-BE49-F238E27FC236}">
              <a16:creationId xmlns:a16="http://schemas.microsoft.com/office/drawing/2014/main" id="{C0B6A436-69F4-4710-9EF8-B65169EA220F}"/>
            </a:ext>
          </a:extLst>
        </xdr:cNvPr>
        <xdr:cNvSpPr txBox="1"/>
      </xdr:nvSpPr>
      <xdr:spPr>
        <a:xfrm>
          <a:off x="19547840" y="1786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29" name="楕円 828">
          <a:extLst>
            <a:ext uri="{FF2B5EF4-FFF2-40B4-BE49-F238E27FC236}">
              <a16:creationId xmlns:a16="http://schemas.microsoft.com/office/drawing/2014/main" id="{17DB3535-987D-4449-88B9-E40CC86CFBC1}"/>
            </a:ext>
          </a:extLst>
        </xdr:cNvPr>
        <xdr:cNvSpPr/>
      </xdr:nvSpPr>
      <xdr:spPr>
        <a:xfrm>
          <a:off x="18735040" y="1788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164374</xdr:rowOff>
    </xdr:from>
    <xdr:to>
      <xdr:col>116</xdr:col>
      <xdr:colOff>63500</xdr:colOff>
      <xdr:row>106</xdr:row>
      <xdr:rowOff>167639</xdr:rowOff>
    </xdr:to>
    <xdr:cxnSp macro="">
      <xdr:nvCxnSpPr>
        <xdr:cNvPr id="830" name="直線コネクタ 829">
          <a:extLst>
            <a:ext uri="{FF2B5EF4-FFF2-40B4-BE49-F238E27FC236}">
              <a16:creationId xmlns:a16="http://schemas.microsoft.com/office/drawing/2014/main" id="{7E3B4D99-61D9-4528-AB30-0D53998EB6AC}"/>
            </a:ext>
          </a:extLst>
        </xdr:cNvPr>
        <xdr:cNvCxnSpPr/>
      </xdr:nvCxnSpPr>
      <xdr:spPr>
        <a:xfrm flipV="1">
          <a:off x="18778220" y="17934214"/>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121738</xdr:rowOff>
    </xdr:from>
    <xdr:to>
      <xdr:col>107</xdr:col>
      <xdr:colOff>101600</xdr:colOff>
      <xdr:row>107</xdr:row>
      <xdr:rowOff>51888</xdr:rowOff>
    </xdr:to>
    <xdr:sp macro="" textlink="">
      <xdr:nvSpPr>
        <xdr:cNvPr id="831" name="楕円 830">
          <a:extLst>
            <a:ext uri="{FF2B5EF4-FFF2-40B4-BE49-F238E27FC236}">
              <a16:creationId xmlns:a16="http://schemas.microsoft.com/office/drawing/2014/main" id="{1F227DA9-AD7E-4909-9BE8-5B35EC30FD57}"/>
            </a:ext>
          </a:extLst>
        </xdr:cNvPr>
        <xdr:cNvSpPr/>
      </xdr:nvSpPr>
      <xdr:spPr>
        <a:xfrm>
          <a:off x="17937480" y="17891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1088</xdr:rowOff>
    </xdr:to>
    <xdr:cxnSp macro="">
      <xdr:nvCxnSpPr>
        <xdr:cNvPr id="832" name="直線コネクタ 831">
          <a:extLst>
            <a:ext uri="{FF2B5EF4-FFF2-40B4-BE49-F238E27FC236}">
              <a16:creationId xmlns:a16="http://schemas.microsoft.com/office/drawing/2014/main" id="{2315FDAC-F7CB-45DA-A5C4-B87514FCB41A}"/>
            </a:ext>
          </a:extLst>
        </xdr:cNvPr>
        <xdr:cNvCxnSpPr/>
      </xdr:nvCxnSpPr>
      <xdr:spPr>
        <a:xfrm flipV="1">
          <a:off x="17988280" y="17937479"/>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33" name="楕円 832">
          <a:extLst>
            <a:ext uri="{FF2B5EF4-FFF2-40B4-BE49-F238E27FC236}">
              <a16:creationId xmlns:a16="http://schemas.microsoft.com/office/drawing/2014/main" id="{FFF38B41-D169-4FB6-9A25-0F935F24AC0C}"/>
            </a:ext>
          </a:extLst>
        </xdr:cNvPr>
        <xdr:cNvSpPr/>
      </xdr:nvSpPr>
      <xdr:spPr>
        <a:xfrm>
          <a:off x="171627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1088</xdr:rowOff>
    </xdr:from>
    <xdr:to>
      <xdr:col>107</xdr:col>
      <xdr:colOff>50800</xdr:colOff>
      <xdr:row>107</xdr:row>
      <xdr:rowOff>7620</xdr:rowOff>
    </xdr:to>
    <xdr:cxnSp macro="">
      <xdr:nvCxnSpPr>
        <xdr:cNvPr id="834" name="直線コネクタ 833">
          <a:extLst>
            <a:ext uri="{FF2B5EF4-FFF2-40B4-BE49-F238E27FC236}">
              <a16:creationId xmlns:a16="http://schemas.microsoft.com/office/drawing/2014/main" id="{8BCB5386-EE60-458A-A3B6-8D9992FA1340}"/>
            </a:ext>
          </a:extLst>
        </xdr:cNvPr>
        <xdr:cNvCxnSpPr/>
      </xdr:nvCxnSpPr>
      <xdr:spPr>
        <a:xfrm flipV="1">
          <a:off x="17213580" y="17938568"/>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835" name="楕円 834">
          <a:extLst>
            <a:ext uri="{FF2B5EF4-FFF2-40B4-BE49-F238E27FC236}">
              <a16:creationId xmlns:a16="http://schemas.microsoft.com/office/drawing/2014/main" id="{BAFBB080-26BA-418A-A9E8-1C557BBFBE16}"/>
            </a:ext>
          </a:extLst>
        </xdr:cNvPr>
        <xdr:cNvSpPr/>
      </xdr:nvSpPr>
      <xdr:spPr>
        <a:xfrm>
          <a:off x="16388080" y="17903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12519</xdr:rowOff>
    </xdr:to>
    <xdr:cxnSp macro="">
      <xdr:nvCxnSpPr>
        <xdr:cNvPr id="836" name="直線コネクタ 835">
          <a:extLst>
            <a:ext uri="{FF2B5EF4-FFF2-40B4-BE49-F238E27FC236}">
              <a16:creationId xmlns:a16="http://schemas.microsoft.com/office/drawing/2014/main" id="{36043A5A-E010-47B6-AFD0-785E5FC1FFFA}"/>
            </a:ext>
          </a:extLst>
        </xdr:cNvPr>
        <xdr:cNvCxnSpPr/>
      </xdr:nvCxnSpPr>
      <xdr:spPr>
        <a:xfrm flipV="1">
          <a:off x="16431260" y="17945100"/>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7" name="n_1aveValue【庁舎】&#10;一人当たり面積">
          <a:extLst>
            <a:ext uri="{FF2B5EF4-FFF2-40B4-BE49-F238E27FC236}">
              <a16:creationId xmlns:a16="http://schemas.microsoft.com/office/drawing/2014/main" id="{2C068D6A-1EF4-4E8A-B1BB-6E620340015C}"/>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8" name="n_2aveValue【庁舎】&#10;一人当たり面積">
          <a:extLst>
            <a:ext uri="{FF2B5EF4-FFF2-40B4-BE49-F238E27FC236}">
              <a16:creationId xmlns:a16="http://schemas.microsoft.com/office/drawing/2014/main" id="{7A3FA84D-C07C-4786-B791-913625B208BC}"/>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9" name="n_3aveValue【庁舎】&#10;一人当たり面積">
          <a:extLst>
            <a:ext uri="{FF2B5EF4-FFF2-40B4-BE49-F238E27FC236}">
              <a16:creationId xmlns:a16="http://schemas.microsoft.com/office/drawing/2014/main" id="{138F9A1E-7CDB-4C3C-82C9-3EC7F56B7EB7}"/>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0" name="n_4aveValue【庁舎】&#10;一人当たり面積">
          <a:extLst>
            <a:ext uri="{FF2B5EF4-FFF2-40B4-BE49-F238E27FC236}">
              <a16:creationId xmlns:a16="http://schemas.microsoft.com/office/drawing/2014/main" id="{4583E07D-E2D0-49A4-8CC3-6C0B3EF53DB3}"/>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841" name="n_1mainValue【庁舎】&#10;一人当たり面積">
          <a:extLst>
            <a:ext uri="{FF2B5EF4-FFF2-40B4-BE49-F238E27FC236}">
              <a16:creationId xmlns:a16="http://schemas.microsoft.com/office/drawing/2014/main" id="{E4A472F7-B2FE-4651-A3EE-752CEE554C27}"/>
            </a:ext>
          </a:extLst>
        </xdr:cNvPr>
        <xdr:cNvSpPr txBox="1"/>
      </xdr:nvSpPr>
      <xdr:spPr>
        <a:xfrm>
          <a:off x="1856112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43015</xdr:rowOff>
    </xdr:from>
    <xdr:ext cx="469744" cy="259045"/>
    <xdr:sp macro="" textlink="">
      <xdr:nvSpPr>
        <xdr:cNvPr id="842" name="n_2mainValue【庁舎】&#10;一人当たり面積">
          <a:extLst>
            <a:ext uri="{FF2B5EF4-FFF2-40B4-BE49-F238E27FC236}">
              <a16:creationId xmlns:a16="http://schemas.microsoft.com/office/drawing/2014/main" id="{693F3565-63DF-4743-81F0-66ECD53D45D7}"/>
            </a:ext>
          </a:extLst>
        </xdr:cNvPr>
        <xdr:cNvSpPr txBox="1"/>
      </xdr:nvSpPr>
      <xdr:spPr>
        <a:xfrm>
          <a:off x="17776267" y="1798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43" name="n_3mainValue【庁舎】&#10;一人当たり面積">
          <a:extLst>
            <a:ext uri="{FF2B5EF4-FFF2-40B4-BE49-F238E27FC236}">
              <a16:creationId xmlns:a16="http://schemas.microsoft.com/office/drawing/2014/main" id="{6EF68F41-1962-4D79-BFF8-3E8D4A8D77BA}"/>
            </a:ext>
          </a:extLst>
        </xdr:cNvPr>
        <xdr:cNvSpPr txBox="1"/>
      </xdr:nvSpPr>
      <xdr:spPr>
        <a:xfrm>
          <a:off x="170015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54446</xdr:rowOff>
    </xdr:from>
    <xdr:ext cx="469744" cy="259045"/>
    <xdr:sp macro="" textlink="">
      <xdr:nvSpPr>
        <xdr:cNvPr id="844" name="n_4mainValue【庁舎】&#10;一人当たり面積">
          <a:extLst>
            <a:ext uri="{FF2B5EF4-FFF2-40B4-BE49-F238E27FC236}">
              <a16:creationId xmlns:a16="http://schemas.microsoft.com/office/drawing/2014/main" id="{B4C73C34-6ABA-492A-A787-0BB0ADA20BAD}"/>
            </a:ext>
          </a:extLst>
        </xdr:cNvPr>
        <xdr:cNvSpPr txBox="1"/>
      </xdr:nvSpPr>
      <xdr:spPr>
        <a:xfrm>
          <a:off x="16226867" y="1799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CC7AE7A6-AE25-48D6-9EB4-48F63752488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46B01226-D682-499F-852A-602AF2F04B5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C03CB205-C549-4FFE-85F5-3251E7DFBFD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類似団体と比較すると、有形固定資産減価償却率が特に高い施設は体育館・プールおよび一般廃棄物処理施設であり、それぞれの減価償却率は</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に達している。また、保健センター・保健所および市民会館についてもそれぞれ</a:t>
          </a:r>
          <a:r>
            <a:rPr kumimoji="1" lang="en-US" altLang="ja-JP" sz="1300">
              <a:latin typeface="ＭＳ Ｐゴシック" panose="020B0600070205080204" pitchFamily="50" charset="-128"/>
              <a:ea typeface="ＭＳ Ｐゴシック" panose="020B0600070205080204" pitchFamily="50" charset="-128"/>
            </a:rPr>
            <a:t>81.0%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75.1</a:t>
          </a:r>
          <a:r>
            <a:rPr kumimoji="1" lang="ja-JP" altLang="en-US" sz="1300">
              <a:latin typeface="ＭＳ Ｐゴシック" panose="020B0600070205080204" pitchFamily="50" charset="-128"/>
              <a:ea typeface="ＭＳ Ｐゴシック" panose="020B0600070205080204" pitchFamily="50" charset="-128"/>
            </a:rPr>
            <a:t>％と高い減価償却率を示している。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体育館については屋根改修</a:t>
          </a:r>
          <a:r>
            <a:rPr kumimoji="1" lang="ja-JP" altLang="en-US" sz="1300">
              <a:latin typeface="ＭＳ Ｐゴシック" panose="020B0600070205080204" pitchFamily="50" charset="-128"/>
              <a:ea typeface="ＭＳ Ｐゴシック" panose="020B0600070205080204" pitchFamily="50" charset="-128"/>
            </a:rPr>
            <a:t>、一般廃棄物処理施設については不燃物処理場の外壁の更新が検討されており、計画的な老朽化対策が進められている。保健センター・保健所については、経年劣化による雨漏りがあるため改修中である。市民会館については、施設や設備などの老朽化が進行しており、将来的に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大規模な修繕が必要とされる見込み</a:t>
          </a:r>
          <a:r>
            <a:rPr kumimoji="1" lang="ja-JP" altLang="en-US" sz="1300">
              <a:latin typeface="ＭＳ Ｐゴシック" panose="020B0600070205080204" pitchFamily="50" charset="-128"/>
              <a:ea typeface="ＭＳ Ｐゴシック" panose="020B0600070205080204" pitchFamily="50" charset="-128"/>
            </a:rPr>
            <a:t>であり、計画的な対応が求められる。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21,798
21,332
34.20
8,956,408
8,807,128
136,862
5,290,631
7,126,332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近年は、ほぼ横ばいで、前年度から０．０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ポイントの減少となった。類似団体平均を下回っているため、企業誘致等の地域振興策への取組みや町有財産の有効活用・処分などによる積極的な歳入確保に努める。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ポイント上回る８８．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％となり、前年度と比べ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となった。これは、人件費や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費などの経常経費の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もあるが、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繰入金や財産収入などが増と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なったことが主なものとなっている。また、今後も引き続き、社会保障関係経費や公債費等の経常経費の増加が予想されるため、新たな財源確保や義務的経費の削減に努める。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155998</xdr:rowOff>
    </xdr:from>
    <xdr:to>
      <xdr:col>23</xdr:col>
      <xdr:colOff>133350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2879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35217"/>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79587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35217"/>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64</xdr:row>
      <xdr:rowOff>135890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523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105198</xdr:rowOff>
    </xdr:from>
    <xdr:to>
      <xdr:col>23</xdr:col>
      <xdr:colOff>184150</xdr:colOff>
      <xdr:row>65</xdr:row>
      <xdr:rowOff>35348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77275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5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くなっているのは、主に人件費を要因としており、類似団体と比べ職員数が少なく、ラスパイレス指数も低くなっているためである。今後も、事業の必要性、あり方等の見直しを行い、住民サービスを向上できるよう、より適正な定員管理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132381</xdr:rowOff>
    </xdr:from>
    <xdr:to>
      <xdr:col>23</xdr:col>
      <xdr:colOff>133350</xdr:colOff>
      <xdr:row>81</xdr:row>
      <xdr:rowOff>156037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9831"/>
          <a:ext cx="838200" cy="2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103008</xdr:rowOff>
    </xdr:from>
    <xdr:to>
      <xdr:col>19</xdr:col>
      <xdr:colOff>133350</xdr:colOff>
      <xdr:row>81</xdr:row>
      <xdr:rowOff>132381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90458"/>
          <a:ext cx="889000" cy="2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103008</xdr:rowOff>
    </xdr:from>
    <xdr:to>
      <xdr:col>15</xdr:col>
      <xdr:colOff>82550</xdr:colOff>
      <xdr:row>81</xdr:row>
      <xdr:rowOff>112965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90458"/>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10275</xdr:rowOff>
    </xdr:from>
    <xdr:to>
      <xdr:col>11</xdr:col>
      <xdr:colOff>31750</xdr:colOff>
      <xdr:row>81</xdr:row>
      <xdr:rowOff>112965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7725"/>
          <a:ext cx="889000" cy="10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105237</xdr:rowOff>
    </xdr:from>
    <xdr:to>
      <xdr:col>23</xdr:col>
      <xdr:colOff>184150</xdr:colOff>
      <xdr:row>82</xdr:row>
      <xdr:rowOff>35387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121764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3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81581</xdr:rowOff>
    </xdr:from>
    <xdr:to>
      <xdr:col>19</xdr:col>
      <xdr:colOff>184150</xdr:colOff>
      <xdr:row>82</xdr:row>
      <xdr:rowOff>11731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21908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3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52208</xdr:rowOff>
    </xdr:from>
    <xdr:to>
      <xdr:col>15</xdr:col>
      <xdr:colOff>133350</xdr:colOff>
      <xdr:row>81</xdr:row>
      <xdr:rowOff>153808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163985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62165</xdr:rowOff>
    </xdr:from>
    <xdr:to>
      <xdr:col>11</xdr:col>
      <xdr:colOff>82550</xdr:colOff>
      <xdr:row>81</xdr:row>
      <xdr:rowOff>163765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4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130925</xdr:rowOff>
    </xdr:from>
    <xdr:to>
      <xdr:col>7</xdr:col>
      <xdr:colOff>31750</xdr:colOff>
      <xdr:row>81</xdr:row>
      <xdr:rowOff>61075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71252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「大野町行政改革大綱」に基づく給与の適正化により、類似団体平均を下回っている。今後も、引き続き類似団体・地域の民間企業平均給与、近隣団体との比較、各種手当の点検などにより適正化に努める。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464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83</xdr:row>
      <xdr:rowOff>98879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0879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115207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0879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従前からの定員管理により類似団体を下回っている。今後も、事業の必要性、あり方等の見直しを行い、住民サービスを上昇できるよう、より適正な定員管理に努める。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63319</xdr:rowOff>
    </xdr:from>
    <xdr:to>
      <xdr:col>81</xdr:col>
      <xdr:colOff>44450</xdr:colOff>
      <xdr:row>60</xdr:row>
      <xdr:rowOff>73660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350319"/>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66766</xdr:rowOff>
    </xdr:from>
    <xdr:to>
      <xdr:col>77</xdr:col>
      <xdr:colOff>44450</xdr:colOff>
      <xdr:row>60</xdr:row>
      <xdr:rowOff>73660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5376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51253</xdr:rowOff>
    </xdr:from>
    <xdr:to>
      <xdr:col>72</xdr:col>
      <xdr:colOff>203200</xdr:colOff>
      <xdr:row>60</xdr:row>
      <xdr:rowOff>66766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38253"/>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23676</xdr:rowOff>
    </xdr:from>
    <xdr:to>
      <xdr:col>68</xdr:col>
      <xdr:colOff>152400</xdr:colOff>
      <xdr:row>60</xdr:row>
      <xdr:rowOff>51253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1067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12519</xdr:rowOff>
    </xdr:from>
    <xdr:to>
      <xdr:col>81</xdr:col>
      <xdr:colOff>95250</xdr:colOff>
      <xdr:row>60</xdr:row>
      <xdr:rowOff>114119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29046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15966</xdr:rowOff>
    </xdr:from>
    <xdr:to>
      <xdr:col>73</xdr:col>
      <xdr:colOff>44450</xdr:colOff>
      <xdr:row>60</xdr:row>
      <xdr:rowOff>117566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453</xdr:rowOff>
    </xdr:from>
    <xdr:to>
      <xdr:col>68</xdr:col>
      <xdr:colOff>203200</xdr:colOff>
      <xdr:row>60</xdr:row>
      <xdr:rowOff>102053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144326</xdr:rowOff>
    </xdr:from>
    <xdr:to>
      <xdr:col>64</xdr:col>
      <xdr:colOff>152400</xdr:colOff>
      <xdr:row>60</xdr:row>
      <xdr:rowOff>74476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84653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2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５．９％となっているが、総合計画に基づく大規模事業による起債の償還に伴い今後増加が見込まれる。このため引き続き、住民ニーズを的確に把握し緊急性のある事業を優先的に選択するなど地方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144018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6300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122428</xdr:rowOff>
    </xdr:from>
    <xdr:to>
      <xdr:col>77</xdr:col>
      <xdr:colOff>44450</xdr:colOff>
      <xdr:row>39</xdr:row>
      <xdr:rowOff>76454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3752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45212</xdr:rowOff>
    </xdr:from>
    <xdr:to>
      <xdr:col>72</xdr:col>
      <xdr:colOff>203200</xdr:colOff>
      <xdr:row>38</xdr:row>
      <xdr:rowOff>122428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603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168402</xdr:rowOff>
    </xdr:from>
    <xdr:to>
      <xdr:col>68</xdr:col>
      <xdr:colOff>152400</xdr:colOff>
      <xdr:row>38</xdr:row>
      <xdr:rowOff>45212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120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71628</xdr:rowOff>
    </xdr:from>
    <xdr:to>
      <xdr:col>73</xdr:col>
      <xdr:colOff>44450</xdr:colOff>
      <xdr:row>39</xdr:row>
      <xdr:rowOff>1778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165862</xdr:rowOff>
    </xdr:from>
    <xdr:to>
      <xdr:col>68</xdr:col>
      <xdr:colOff>203200</xdr:colOff>
      <xdr:row>38</xdr:row>
      <xdr:rowOff>96012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106189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117602</xdr:rowOff>
    </xdr:from>
    <xdr:to>
      <xdr:col>64</xdr:col>
      <xdr:colOff>152400</xdr:colOff>
      <xdr:row>38</xdr:row>
      <xdr:rowOff>47752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57929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財政を圧迫する可能性の度合いは、地方債現在高などの将来負担額よりも、充当可能な基金額が多いため、「－」となっている。今後も後世への負担を少しでも軽減できるよう、新規事業の実施等についても精査を行い、財政の健全化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148251</xdr:rowOff>
    </xdr:from>
    <xdr:to>
      <xdr:col>68</xdr:col>
      <xdr:colOff>152400</xdr:colOff>
      <xdr:row>13</xdr:row>
      <xdr:rowOff>161925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37710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93616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9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89594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111125</xdr:rowOff>
    </xdr:from>
    <xdr:to>
      <xdr:col>68</xdr:col>
      <xdr:colOff>203200</xdr:colOff>
      <xdr:row>14</xdr:row>
      <xdr:rowOff>41275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51452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0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97451</xdr:rowOff>
    </xdr:from>
    <xdr:to>
      <xdr:col>64</xdr:col>
      <xdr:colOff>152400</xdr:colOff>
      <xdr:row>14</xdr:row>
      <xdr:rowOff>27601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37778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21,798
21,332
34.20
8,956,408
8,807,128
136,862
5,290,631
7,126,332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が低くなっているが、要因としてゴミ処理業務や消防業務を一部事務組合で行っていることがある。一部事務組合の人件費分に充てる負担金を合計した場合の人口１人当たりの歳出決算額は増加することになる。今後はこれらも含めた人件費関係経費全体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33274</xdr:rowOff>
    </xdr:from>
    <xdr:to>
      <xdr:col>24</xdr:col>
      <xdr:colOff>25400</xdr:colOff>
      <xdr:row>33</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6911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122428</xdr:rowOff>
    </xdr:from>
    <xdr:to>
      <xdr:col>19</xdr:col>
      <xdr:colOff>187325</xdr:colOff>
      <xdr:row>33</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088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122428</xdr:rowOff>
    </xdr:from>
    <xdr:to>
      <xdr:col>15</xdr:col>
      <xdr:colOff>98425</xdr:colOff>
      <xdr:row>33</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088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14986</xdr:rowOff>
    </xdr:from>
    <xdr:to>
      <xdr:col>11</xdr:col>
      <xdr:colOff>9525</xdr:colOff>
      <xdr:row>33</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728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153924</xdr:rowOff>
    </xdr:from>
    <xdr:to>
      <xdr:col>24</xdr:col>
      <xdr:colOff>76200</xdr:colOff>
      <xdr:row>33</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62501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4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71628</xdr:rowOff>
    </xdr:from>
    <xdr:to>
      <xdr:col>15</xdr:col>
      <xdr:colOff>149225</xdr:colOff>
      <xdr:row>33</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28194</xdr:rowOff>
    </xdr:from>
    <xdr:to>
      <xdr:col>11</xdr:col>
      <xdr:colOff>60325</xdr:colOff>
      <xdr:row>33</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139971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135636</xdr:rowOff>
    </xdr:from>
    <xdr:to>
      <xdr:col>6</xdr:col>
      <xdr:colOff>171450</xdr:colOff>
      <xdr:row>33</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の民間委託の推進や小学校入学準備祝金が増となっているが、新型コロナウイルス関係の業務委託や戸籍システムの業務委託の減により物件費に係る経常収支比率は類似団体平均を０．２ポイント上回った。</a:t>
          </a:r>
        </a:p>
        <a:p>
          <a:r>
            <a:rPr kumimoji="1" lang="ja-JP" altLang="en-US" sz="1300">
              <a:latin typeface="ＭＳ Ｐゴシック" panose="020B0600070205080204" pitchFamily="50" charset="-128"/>
              <a:ea typeface="ＭＳ Ｐゴシック" panose="020B0600070205080204" pitchFamily="50" charset="-128"/>
            </a:rPr>
            <a:t>今後については、優先度の低い委託事業について計画的に廃止・縮小を進め、経費の縮減に努める。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37193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08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17</xdr:row>
      <xdr:rowOff>37193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3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17</xdr:row>
      <xdr:rowOff>48079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538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17</xdr:row>
      <xdr:rowOff>80736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2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助成の減により前年度より０．１ポイントの減少となっており、また、低所得世帯への臨時特別給付金給付事業の増加により、扶助費に係る経常収支比率が類似団体平均を１．４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今後も、町単独で行う事業について給付水準、対象要件の見直しなど扶助費の適正化に努める。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56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608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58</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771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その他に係る経常収支比率は前年度より０．２ポイントの増加となり、類似団体平均を１．６ポイント上回っている。</a:t>
          </a:r>
        </a:p>
        <a:p>
          <a:r>
            <a:rPr kumimoji="1" lang="ja-JP" altLang="en-US" sz="1300">
              <a:latin typeface="ＭＳ Ｐゴシック" panose="020B0600070205080204" pitchFamily="50" charset="-128"/>
              <a:ea typeface="ＭＳ Ｐゴシック" panose="020B0600070205080204" pitchFamily="50" charset="-128"/>
            </a:rPr>
            <a:t>これは、道路維持管理経費や普通建設事業の単独事業が増加したことによるものとなっている。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53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80735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2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113393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22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7257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ゴミ処理業務や消防業務を一部事務組合で行っているため、負担金が多額となっているためである。今後は、補助金対象事業の見直しや一部事務組合の事業内容についても改善・効率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09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13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０．７ポイント上回っており、小学校校舎様式トイレ改修整備や名鉄廃線敷整備に関する公債費の元金償還開始により、前年より０．１ポイント増加となっている。</a:t>
          </a:r>
        </a:p>
        <a:p>
          <a:r>
            <a:rPr kumimoji="1" lang="ja-JP" altLang="en-US" sz="1300">
              <a:latin typeface="ＭＳ Ｐゴシック" panose="020B0600070205080204" pitchFamily="50" charset="-128"/>
              <a:ea typeface="ＭＳ Ｐゴシック" panose="020B0600070205080204" pitchFamily="50" charset="-128"/>
            </a:rPr>
            <a:t>今後は長期財政計画を考慮し、地方債に大きく頼ることのない財政運営に努める。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897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77</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434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67563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99718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公債費以外の経常収支比率に占める割合は、０．２ポイント減少しているが、類似団体平均を上回っている。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主な要因は人件費や物件費の減少によるものであるが、今後は公債費以外についても、引き続き義務的経費の抑制や、新たな財源確保などにより比率の減少に努める。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943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77</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3832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77</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3832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49276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080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165633</xdr:rowOff>
    </xdr:from>
    <xdr:to>
      <xdr:col>29</xdr:col>
      <xdr:colOff>127000</xdr:colOff>
      <xdr:row>19</xdr:row>
      <xdr:rowOff>42818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9358"/>
          <a:ext cx="647700" cy="48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42818</xdr:rowOff>
    </xdr:from>
    <xdr:to>
      <xdr:col>26</xdr:col>
      <xdr:colOff>50800</xdr:colOff>
      <xdr:row>19</xdr:row>
      <xdr:rowOff>83490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7993"/>
          <a:ext cx="698500" cy="4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83490</xdr:rowOff>
    </xdr:from>
    <xdr:to>
      <xdr:col>22</xdr:col>
      <xdr:colOff>114300</xdr:colOff>
      <xdr:row>19</xdr:row>
      <xdr:rowOff>134601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8665"/>
          <a:ext cx="698500" cy="51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102902</xdr:rowOff>
    </xdr:from>
    <xdr:to>
      <xdr:col>18</xdr:col>
      <xdr:colOff>177800</xdr:colOff>
      <xdr:row>19</xdr:row>
      <xdr:rowOff>134601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08077"/>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114833</xdr:rowOff>
    </xdr:from>
    <xdr:to>
      <xdr:col>29</xdr:col>
      <xdr:colOff>177800</xdr:colOff>
      <xdr:row>19</xdr:row>
      <xdr:rowOff>44983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86910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163468</xdr:rowOff>
    </xdr:from>
    <xdr:to>
      <xdr:col>26</xdr:col>
      <xdr:colOff>101600</xdr:colOff>
      <xdr:row>19</xdr:row>
      <xdr:rowOff>93618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7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78395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32690</xdr:rowOff>
    </xdr:from>
    <xdr:to>
      <xdr:col>22</xdr:col>
      <xdr:colOff>165100</xdr:colOff>
      <xdr:row>19</xdr:row>
      <xdr:rowOff>134290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119067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83801</xdr:rowOff>
    </xdr:from>
    <xdr:to>
      <xdr:col>19</xdr:col>
      <xdr:colOff>38100</xdr:colOff>
      <xdr:row>20</xdr:row>
      <xdr:rowOff>13951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8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170178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52102</xdr:rowOff>
    </xdr:from>
    <xdr:to>
      <xdr:col>15</xdr:col>
      <xdr:colOff>101600</xdr:colOff>
      <xdr:row>19</xdr:row>
      <xdr:rowOff>153702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7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138479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4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21550</xdr:rowOff>
    </xdr:from>
    <xdr:to>
      <xdr:col>29</xdr:col>
      <xdr:colOff>127000</xdr:colOff>
      <xdr:row>37</xdr:row>
      <xdr:rowOff>36507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46250"/>
          <a:ext cx="647700" cy="1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21550</xdr:rowOff>
    </xdr:from>
    <xdr:to>
      <xdr:col>26</xdr:col>
      <xdr:colOff>50800</xdr:colOff>
      <xdr:row>37</xdr:row>
      <xdr:rowOff>117758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46250"/>
          <a:ext cx="698500" cy="9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117758</xdr:rowOff>
    </xdr:from>
    <xdr:to>
      <xdr:col>22</xdr:col>
      <xdr:colOff>114300</xdr:colOff>
      <xdr:row>37</xdr:row>
      <xdr:rowOff>221151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42458"/>
          <a:ext cx="698500" cy="103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221151</xdr:rowOff>
    </xdr:from>
    <xdr:to>
      <xdr:col>18</xdr:col>
      <xdr:colOff>177800</xdr:colOff>
      <xdr:row>37</xdr:row>
      <xdr:rowOff>300116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45851"/>
          <a:ext cx="698500" cy="78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157157</xdr:rowOff>
    </xdr:from>
    <xdr:to>
      <xdr:col>29</xdr:col>
      <xdr:colOff>177800</xdr:colOff>
      <xdr:row>37</xdr:row>
      <xdr:rowOff>87307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10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129234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8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142200</xdr:rowOff>
    </xdr:from>
    <xdr:to>
      <xdr:col>26</xdr:col>
      <xdr:colOff>101600</xdr:colOff>
      <xdr:row>37</xdr:row>
      <xdr:rowOff>72350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95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57127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8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66958</xdr:rowOff>
    </xdr:from>
    <xdr:to>
      <xdr:col>22</xdr:col>
      <xdr:colOff>165100</xdr:colOff>
      <xdr:row>37</xdr:row>
      <xdr:rowOff>168558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9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153335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7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170351</xdr:rowOff>
    </xdr:from>
    <xdr:to>
      <xdr:col>19</xdr:col>
      <xdr:colOff>38100</xdr:colOff>
      <xdr:row>37</xdr:row>
      <xdr:rowOff>271951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9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256728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249316</xdr:rowOff>
    </xdr:from>
    <xdr:to>
      <xdr:col>15</xdr:col>
      <xdr:colOff>101600</xdr:colOff>
      <xdr:row>38</xdr:row>
      <xdr:rowOff>8016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7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335693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21,798
21,332
34.20
8,956,408
8,807,128
136,862
5,290,631
7,126,332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102471</xdr:rowOff>
    </xdr:from>
    <xdr:to>
      <xdr:col>24</xdr:col>
      <xdr:colOff>63500</xdr:colOff>
      <xdr:row>37</xdr:row>
      <xdr:rowOff>127453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6121"/>
          <a:ext cx="8382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127453</xdr:rowOff>
    </xdr:from>
    <xdr:to>
      <xdr:col>19</xdr:col>
      <xdr:colOff>177800</xdr:colOff>
      <xdr:row>37</xdr:row>
      <xdr:rowOff>161172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1103"/>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161172</xdr:rowOff>
    </xdr:from>
    <xdr:to>
      <xdr:col>15</xdr:col>
      <xdr:colOff>50800</xdr:colOff>
      <xdr:row>38</xdr:row>
      <xdr:rowOff>42578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4822"/>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42578</xdr:rowOff>
    </xdr:from>
    <xdr:to>
      <xdr:col>10</xdr:col>
      <xdr:colOff>114300</xdr:colOff>
      <xdr:row>38</xdr:row>
      <xdr:rowOff>106161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7678"/>
          <a:ext cx="889000" cy="6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51671</xdr:rowOff>
    </xdr:from>
    <xdr:to>
      <xdr:col>24</xdr:col>
      <xdr:colOff>114300</xdr:colOff>
      <xdr:row>37</xdr:row>
      <xdr:rowOff>153271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30098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76653</xdr:rowOff>
    </xdr:from>
    <xdr:to>
      <xdr:col>20</xdr:col>
      <xdr:colOff>38100</xdr:colOff>
      <xdr:row>38</xdr:row>
      <xdr:rowOff>6803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169380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110372</xdr:rowOff>
    </xdr:from>
    <xdr:to>
      <xdr:col>15</xdr:col>
      <xdr:colOff>101600</xdr:colOff>
      <xdr:row>38</xdr:row>
      <xdr:rowOff>40522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31649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163228</xdr:rowOff>
    </xdr:from>
    <xdr:to>
      <xdr:col>10</xdr:col>
      <xdr:colOff>165100</xdr:colOff>
      <xdr:row>38</xdr:row>
      <xdr:rowOff>93378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84505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55361</xdr:rowOff>
    </xdr:from>
    <xdr:to>
      <xdr:col>6</xdr:col>
      <xdr:colOff>38100</xdr:colOff>
      <xdr:row>38</xdr:row>
      <xdr:rowOff>156961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148088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17545</xdr:rowOff>
    </xdr:from>
    <xdr:to>
      <xdr:col>24</xdr:col>
      <xdr:colOff>63500</xdr:colOff>
      <xdr:row>58</xdr:row>
      <xdr:rowOff>32751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61645"/>
          <a:ext cx="838200" cy="1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17545</xdr:rowOff>
    </xdr:from>
    <xdr:to>
      <xdr:col>19</xdr:col>
      <xdr:colOff>177800</xdr:colOff>
      <xdr:row>58</xdr:row>
      <xdr:rowOff>26223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1645"/>
          <a:ext cx="8890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165358</xdr:rowOff>
    </xdr:from>
    <xdr:to>
      <xdr:col>15</xdr:col>
      <xdr:colOff>50800</xdr:colOff>
      <xdr:row>58</xdr:row>
      <xdr:rowOff>26223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38008"/>
          <a:ext cx="889000" cy="3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165358</xdr:rowOff>
    </xdr:from>
    <xdr:to>
      <xdr:col>10</xdr:col>
      <xdr:colOff>114300</xdr:colOff>
      <xdr:row>58</xdr:row>
      <xdr:rowOff>76378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8008"/>
          <a:ext cx="889000" cy="8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153401</xdr:rowOff>
    </xdr:from>
    <xdr:to>
      <xdr:col>24</xdr:col>
      <xdr:colOff>114300</xdr:colOff>
      <xdr:row>58</xdr:row>
      <xdr:rowOff>83551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138195</xdr:rowOff>
    </xdr:from>
    <xdr:to>
      <xdr:col>20</xdr:col>
      <xdr:colOff>38100</xdr:colOff>
      <xdr:row>58</xdr:row>
      <xdr:rowOff>68345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59472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146873</xdr:rowOff>
    </xdr:from>
    <xdr:to>
      <xdr:col>15</xdr:col>
      <xdr:colOff>101600</xdr:colOff>
      <xdr:row>58</xdr:row>
      <xdr:rowOff>77023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68150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114558</xdr:rowOff>
    </xdr:from>
    <xdr:to>
      <xdr:col>10</xdr:col>
      <xdr:colOff>165100</xdr:colOff>
      <xdr:row>58</xdr:row>
      <xdr:rowOff>44708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35835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25578</xdr:rowOff>
    </xdr:from>
    <xdr:to>
      <xdr:col>6</xdr:col>
      <xdr:colOff>38100</xdr:colOff>
      <xdr:row>58</xdr:row>
      <xdr:rowOff>127178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118305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97942</xdr:rowOff>
    </xdr:from>
    <xdr:to>
      <xdr:col>24</xdr:col>
      <xdr:colOff>63500</xdr:colOff>
      <xdr:row>75</xdr:row>
      <xdr:rowOff>127660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8524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127660</xdr:rowOff>
    </xdr:from>
    <xdr:to>
      <xdr:col>19</xdr:col>
      <xdr:colOff>177800</xdr:colOff>
      <xdr:row>76</xdr:row>
      <xdr:rowOff>18390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86410"/>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111430</xdr:rowOff>
    </xdr:from>
    <xdr:to>
      <xdr:col>15</xdr:col>
      <xdr:colOff>50800</xdr:colOff>
      <xdr:row>76</xdr:row>
      <xdr:rowOff>18390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70180"/>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111430</xdr:rowOff>
    </xdr:from>
    <xdr:to>
      <xdr:col>10</xdr:col>
      <xdr:colOff>114300</xdr:colOff>
      <xdr:row>75</xdr:row>
      <xdr:rowOff>120193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7018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47142</xdr:rowOff>
    </xdr:from>
    <xdr:to>
      <xdr:col>24</xdr:col>
      <xdr:colOff>114300</xdr:colOff>
      <xdr:row>74</xdr:row>
      <xdr:rowOff>148742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70019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76860</xdr:rowOff>
    </xdr:from>
    <xdr:to>
      <xdr:col>20</xdr:col>
      <xdr:colOff>38100</xdr:colOff>
      <xdr:row>76</xdr:row>
      <xdr:rowOff>7010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23537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1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139040</xdr:rowOff>
    </xdr:from>
    <xdr:to>
      <xdr:col>15</xdr:col>
      <xdr:colOff>101600</xdr:colOff>
      <xdr:row>76</xdr:row>
      <xdr:rowOff>69190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85717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7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60630</xdr:rowOff>
    </xdr:from>
    <xdr:to>
      <xdr:col>10</xdr:col>
      <xdr:colOff>165100</xdr:colOff>
      <xdr:row>75</xdr:row>
      <xdr:rowOff>162229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193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7307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69393</xdr:rowOff>
    </xdr:from>
    <xdr:to>
      <xdr:col>6</xdr:col>
      <xdr:colOff>38100</xdr:colOff>
      <xdr:row>75</xdr:row>
      <xdr:rowOff>170993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16070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0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160830</xdr:rowOff>
    </xdr:from>
    <xdr:to>
      <xdr:col>24</xdr:col>
      <xdr:colOff>63500</xdr:colOff>
      <xdr:row>96</xdr:row>
      <xdr:rowOff>45574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48580"/>
          <a:ext cx="838200" cy="5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78649</xdr:rowOff>
    </xdr:from>
    <xdr:to>
      <xdr:col>19</xdr:col>
      <xdr:colOff>177800</xdr:colOff>
      <xdr:row>96</xdr:row>
      <xdr:rowOff>45574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66399"/>
          <a:ext cx="889000" cy="13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78649</xdr:rowOff>
    </xdr:from>
    <xdr:to>
      <xdr:col>15</xdr:col>
      <xdr:colOff>50800</xdr:colOff>
      <xdr:row>97</xdr:row>
      <xdr:rowOff>35959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66399"/>
          <a:ext cx="889000" cy="30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35959</xdr:rowOff>
    </xdr:from>
    <xdr:to>
      <xdr:col>10</xdr:col>
      <xdr:colOff>114300</xdr:colOff>
      <xdr:row>97</xdr:row>
      <xdr:rowOff>90308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6609"/>
          <a:ext cx="889000" cy="5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110030</xdr:rowOff>
    </xdr:from>
    <xdr:to>
      <xdr:col>24</xdr:col>
      <xdr:colOff>114300</xdr:colOff>
      <xdr:row>96</xdr:row>
      <xdr:rowOff>40180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132907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4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166224</xdr:rowOff>
    </xdr:from>
    <xdr:to>
      <xdr:col>20</xdr:col>
      <xdr:colOff>38100</xdr:colOff>
      <xdr:row>96</xdr:row>
      <xdr:rowOff>96374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112901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2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27849</xdr:rowOff>
    </xdr:from>
    <xdr:to>
      <xdr:col>15</xdr:col>
      <xdr:colOff>101600</xdr:colOff>
      <xdr:row>95</xdr:row>
      <xdr:rowOff>129449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145976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09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156609</xdr:rowOff>
    </xdr:from>
    <xdr:to>
      <xdr:col>10</xdr:col>
      <xdr:colOff>165100</xdr:colOff>
      <xdr:row>97</xdr:row>
      <xdr:rowOff>86759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103286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9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39508</xdr:rowOff>
    </xdr:from>
    <xdr:to>
      <xdr:col>6</xdr:col>
      <xdr:colOff>38100</xdr:colOff>
      <xdr:row>97</xdr:row>
      <xdr:rowOff>141108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157635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xdr:rowOff>
    </xdr:from>
    <xdr:to>
      <xdr:col>55</xdr:col>
      <xdr:colOff>0</xdr:colOff>
      <xdr:row>37</xdr:row>
      <xdr:rowOff>7460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43717"/>
          <a:ext cx="8382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142292</xdr:rowOff>
    </xdr:from>
    <xdr:to>
      <xdr:col>50</xdr:col>
      <xdr:colOff>114300</xdr:colOff>
      <xdr:row>37</xdr:row>
      <xdr:rowOff>7460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14492"/>
          <a:ext cx="889000" cy="3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74988</xdr:rowOff>
    </xdr:from>
    <xdr:to>
      <xdr:col>45</xdr:col>
      <xdr:colOff>177800</xdr:colOff>
      <xdr:row>36</xdr:row>
      <xdr:rowOff>142292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04288"/>
          <a:ext cx="889000" cy="4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74988</xdr:rowOff>
    </xdr:from>
    <xdr:to>
      <xdr:col>41</xdr:col>
      <xdr:colOff>50800</xdr:colOff>
      <xdr:row>37</xdr:row>
      <xdr:rowOff>41475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04288"/>
          <a:ext cx="889000" cy="4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120717</xdr:rowOff>
    </xdr:from>
    <xdr:to>
      <xdr:col>55</xdr:col>
      <xdr:colOff>50800</xdr:colOff>
      <xdr:row>37</xdr:row>
      <xdr:rowOff>50867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99144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128110</xdr:rowOff>
    </xdr:from>
    <xdr:to>
      <xdr:col>50</xdr:col>
      <xdr:colOff>165100</xdr:colOff>
      <xdr:row>37</xdr:row>
      <xdr:rowOff>58260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49387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91492</xdr:rowOff>
    </xdr:from>
    <xdr:to>
      <xdr:col>46</xdr:col>
      <xdr:colOff>38100</xdr:colOff>
      <xdr:row>37</xdr:row>
      <xdr:rowOff>21642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38169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24188</xdr:rowOff>
    </xdr:from>
    <xdr:to>
      <xdr:col>41</xdr:col>
      <xdr:colOff>101600</xdr:colOff>
      <xdr:row>34</xdr:row>
      <xdr:rowOff>125788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5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116915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4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162125</xdr:rowOff>
    </xdr:from>
    <xdr:to>
      <xdr:col>36</xdr:col>
      <xdr:colOff>165100</xdr:colOff>
      <xdr:row>37</xdr:row>
      <xdr:rowOff>92275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83402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2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98771</xdr:rowOff>
    </xdr:from>
    <xdr:to>
      <xdr:col>55</xdr:col>
      <xdr:colOff>0</xdr:colOff>
      <xdr:row>57</xdr:row>
      <xdr:rowOff>105467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71421"/>
          <a:ext cx="8382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87322</xdr:rowOff>
    </xdr:from>
    <xdr:to>
      <xdr:col>50</xdr:col>
      <xdr:colOff>114300</xdr:colOff>
      <xdr:row>57</xdr:row>
      <xdr:rowOff>105467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59972"/>
          <a:ext cx="889000" cy="1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82683</xdr:rowOff>
    </xdr:from>
    <xdr:to>
      <xdr:col>45</xdr:col>
      <xdr:colOff>177800</xdr:colOff>
      <xdr:row>57</xdr:row>
      <xdr:rowOff>87322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55333"/>
          <a:ext cx="889000" cy="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79311</xdr:rowOff>
    </xdr:from>
    <xdr:to>
      <xdr:col>41</xdr:col>
      <xdr:colOff>50800</xdr:colOff>
      <xdr:row>57</xdr:row>
      <xdr:rowOff>82683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80511"/>
          <a:ext cx="889000" cy="17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47971</xdr:rowOff>
    </xdr:from>
    <xdr:to>
      <xdr:col>55</xdr:col>
      <xdr:colOff>50800</xdr:colOff>
      <xdr:row>57</xdr:row>
      <xdr:rowOff>149571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26398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9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54667</xdr:rowOff>
    </xdr:from>
    <xdr:to>
      <xdr:col>50</xdr:col>
      <xdr:colOff>165100</xdr:colOff>
      <xdr:row>57</xdr:row>
      <xdr:rowOff>156267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147394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36522</xdr:rowOff>
    </xdr:from>
    <xdr:to>
      <xdr:col>46</xdr:col>
      <xdr:colOff>38100</xdr:colOff>
      <xdr:row>57</xdr:row>
      <xdr:rowOff>138122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129249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31883</xdr:rowOff>
    </xdr:from>
    <xdr:to>
      <xdr:col>41</xdr:col>
      <xdr:colOff>101600</xdr:colOff>
      <xdr:row>57</xdr:row>
      <xdr:rowOff>133483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124610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28511</xdr:rowOff>
    </xdr:from>
    <xdr:to>
      <xdr:col>36</xdr:col>
      <xdr:colOff>165100</xdr:colOff>
      <xdr:row>56</xdr:row>
      <xdr:rowOff>130111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146638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86196</xdr:rowOff>
    </xdr:from>
    <xdr:to>
      <xdr:col>55</xdr:col>
      <xdr:colOff>0</xdr:colOff>
      <xdr:row>79</xdr:row>
      <xdr:rowOff>98868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630746"/>
          <a:ext cx="8382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90094</xdr:rowOff>
    </xdr:from>
    <xdr:to>
      <xdr:col>50</xdr:col>
      <xdr:colOff>114300</xdr:colOff>
      <xdr:row>79</xdr:row>
      <xdr:rowOff>98868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634644"/>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64664</xdr:rowOff>
    </xdr:from>
    <xdr:to>
      <xdr:col>45</xdr:col>
      <xdr:colOff>177800</xdr:colOff>
      <xdr:row>79</xdr:row>
      <xdr:rowOff>90094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609214"/>
          <a:ext cx="889000" cy="2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64664</xdr:rowOff>
    </xdr:from>
    <xdr:to>
      <xdr:col>41</xdr:col>
      <xdr:colOff>50800</xdr:colOff>
      <xdr:row>79</xdr:row>
      <xdr:rowOff>68442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609214"/>
          <a:ext cx="889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35396</xdr:rowOff>
    </xdr:from>
    <xdr:to>
      <xdr:col>55</xdr:col>
      <xdr:colOff>50800</xdr:colOff>
      <xdr:row>79</xdr:row>
      <xdr:rowOff>136996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121773</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9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48068</xdr:rowOff>
    </xdr:from>
    <xdr:to>
      <xdr:col>50</xdr:col>
      <xdr:colOff>165100</xdr:colOff>
      <xdr:row>79</xdr:row>
      <xdr:rowOff>149668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140795</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514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39294</xdr:rowOff>
    </xdr:from>
    <xdr:to>
      <xdr:col>46</xdr:col>
      <xdr:colOff>38100</xdr:colOff>
      <xdr:row>79</xdr:row>
      <xdr:rowOff>140894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132021</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676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13864</xdr:rowOff>
    </xdr:from>
    <xdr:to>
      <xdr:col>41</xdr:col>
      <xdr:colOff>101600</xdr:colOff>
      <xdr:row>79</xdr:row>
      <xdr:rowOff>115464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106591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5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17642</xdr:rowOff>
    </xdr:from>
    <xdr:to>
      <xdr:col>36</xdr:col>
      <xdr:colOff>165100</xdr:colOff>
      <xdr:row>79</xdr:row>
      <xdr:rowOff>119242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110369</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6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166805</xdr:rowOff>
    </xdr:from>
    <xdr:to>
      <xdr:col>55</xdr:col>
      <xdr:colOff>0</xdr:colOff>
      <xdr:row>98</xdr:row>
      <xdr:rowOff>18487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797455"/>
          <a:ext cx="83820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149943</xdr:rowOff>
    </xdr:from>
    <xdr:to>
      <xdr:col>50</xdr:col>
      <xdr:colOff>114300</xdr:colOff>
      <xdr:row>97</xdr:row>
      <xdr:rowOff>166805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80593"/>
          <a:ext cx="889000" cy="1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149943</xdr:rowOff>
    </xdr:from>
    <xdr:to>
      <xdr:col>45</xdr:col>
      <xdr:colOff>177800</xdr:colOff>
      <xdr:row>97</xdr:row>
      <xdr:rowOff>161624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80593"/>
          <a:ext cx="8890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154276</xdr:rowOff>
    </xdr:from>
    <xdr:to>
      <xdr:col>41</xdr:col>
      <xdr:colOff>50800</xdr:colOff>
      <xdr:row>97</xdr:row>
      <xdr:rowOff>161624</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13476"/>
          <a:ext cx="889000" cy="17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139137</xdr:rowOff>
    </xdr:from>
    <xdr:to>
      <xdr:col>55</xdr:col>
      <xdr:colOff>50800</xdr:colOff>
      <xdr:row>98</xdr:row>
      <xdr:rowOff>69287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117564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116005</xdr:rowOff>
    </xdr:from>
    <xdr:to>
      <xdr:col>50</xdr:col>
      <xdr:colOff>165100</xdr:colOff>
      <xdr:row>98</xdr:row>
      <xdr:rowOff>46155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37282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99143</xdr:rowOff>
    </xdr:from>
    <xdr:to>
      <xdr:col>46</xdr:col>
      <xdr:colOff>38100</xdr:colOff>
      <xdr:row>98</xdr:row>
      <xdr:rowOff>29293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20420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2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110824</xdr:rowOff>
    </xdr:from>
    <xdr:to>
      <xdr:col>41</xdr:col>
      <xdr:colOff>101600</xdr:colOff>
      <xdr:row>98</xdr:row>
      <xdr:rowOff>40974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32101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103476</xdr:rowOff>
    </xdr:from>
    <xdr:to>
      <xdr:col>36</xdr:col>
      <xdr:colOff>165100</xdr:colOff>
      <xdr:row>97</xdr:row>
      <xdr:rowOff>33626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50153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33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98761</xdr:rowOff>
    </xdr:from>
    <xdr:to>
      <xdr:col>85</xdr:col>
      <xdr:colOff>127000</xdr:colOff>
      <xdr:row>75</xdr:row>
      <xdr:rowOff>128632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957511"/>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98761</xdr:rowOff>
    </xdr:from>
    <xdr:to>
      <xdr:col>81</xdr:col>
      <xdr:colOff>50800</xdr:colOff>
      <xdr:row>76</xdr:row>
      <xdr:rowOff>31401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957511"/>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31401</xdr:rowOff>
    </xdr:from>
    <xdr:to>
      <xdr:col>76</xdr:col>
      <xdr:colOff>114300</xdr:colOff>
      <xdr:row>76</xdr:row>
      <xdr:rowOff>72568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061601"/>
          <a:ext cx="8890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72568</xdr:rowOff>
    </xdr:from>
    <xdr:to>
      <xdr:col>71</xdr:col>
      <xdr:colOff>177800</xdr:colOff>
      <xdr:row>76</xdr:row>
      <xdr:rowOff>164542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102768"/>
          <a:ext cx="8890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77832</xdr:rowOff>
    </xdr:from>
    <xdr:to>
      <xdr:col>85</xdr:col>
      <xdr:colOff>177800</xdr:colOff>
      <xdr:row>76</xdr:row>
      <xdr:rowOff>7981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36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56259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1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47961</xdr:rowOff>
    </xdr:from>
    <xdr:to>
      <xdr:col>81</xdr:col>
      <xdr:colOff>101600</xdr:colOff>
      <xdr:row>75</xdr:row>
      <xdr:rowOff>149561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140688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9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152051</xdr:rowOff>
    </xdr:from>
    <xdr:to>
      <xdr:col>76</xdr:col>
      <xdr:colOff>165100</xdr:colOff>
      <xdr:row>76</xdr:row>
      <xdr:rowOff>82201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0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73328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1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21768</xdr:rowOff>
    </xdr:from>
    <xdr:to>
      <xdr:col>72</xdr:col>
      <xdr:colOff>38100</xdr:colOff>
      <xdr:row>76</xdr:row>
      <xdr:rowOff>123368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0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114495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1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113742</xdr:rowOff>
    </xdr:from>
    <xdr:to>
      <xdr:col>67</xdr:col>
      <xdr:colOff>101600</xdr:colOff>
      <xdr:row>77</xdr:row>
      <xdr:rowOff>43892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1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35019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2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10393</xdr:rowOff>
    </xdr:from>
    <xdr:to>
      <xdr:col>85</xdr:col>
      <xdr:colOff>127000</xdr:colOff>
      <xdr:row>99</xdr:row>
      <xdr:rowOff>14804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83943"/>
          <a:ext cx="8382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8248</xdr:rowOff>
    </xdr:from>
    <xdr:to>
      <xdr:col>81</xdr:col>
      <xdr:colOff>50800</xdr:colOff>
      <xdr:row>99</xdr:row>
      <xdr:rowOff>10393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81798"/>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161547</xdr:rowOff>
    </xdr:from>
    <xdr:to>
      <xdr:col>76</xdr:col>
      <xdr:colOff>114300</xdr:colOff>
      <xdr:row>99</xdr:row>
      <xdr:rowOff>8248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963647"/>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161547</xdr:rowOff>
    </xdr:from>
    <xdr:to>
      <xdr:col>71</xdr:col>
      <xdr:colOff>177800</xdr:colOff>
      <xdr:row>99</xdr:row>
      <xdr:rowOff>39241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63647"/>
          <a:ext cx="889000" cy="4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135454</xdr:rowOff>
    </xdr:from>
    <xdr:to>
      <xdr:col>85</xdr:col>
      <xdr:colOff>177800</xdr:colOff>
      <xdr:row>99</xdr:row>
      <xdr:rowOff>65604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50381</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5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131043</xdr:rowOff>
    </xdr:from>
    <xdr:to>
      <xdr:col>81</xdr:col>
      <xdr:colOff>101600</xdr:colOff>
      <xdr:row>99</xdr:row>
      <xdr:rowOff>61193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52320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128898</xdr:rowOff>
    </xdr:from>
    <xdr:to>
      <xdr:col>76</xdr:col>
      <xdr:colOff>165100</xdr:colOff>
      <xdr:row>99</xdr:row>
      <xdr:rowOff>59048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50175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2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110747</xdr:rowOff>
    </xdr:from>
    <xdr:to>
      <xdr:col>72</xdr:col>
      <xdr:colOff>38100</xdr:colOff>
      <xdr:row>99</xdr:row>
      <xdr:rowOff>40897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32024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70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159891</xdr:rowOff>
    </xdr:from>
    <xdr:to>
      <xdr:col>67</xdr:col>
      <xdr:colOff>101600</xdr:colOff>
      <xdr:row>99</xdr:row>
      <xdr:rowOff>90041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81168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5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15303</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358953"/>
          <a:ext cx="838200" cy="3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135953</xdr:rowOff>
    </xdr:from>
    <xdr:to>
      <xdr:col>116</xdr:col>
      <xdr:colOff>114300</xdr:colOff>
      <xdr:row>37</xdr:row>
      <xdr:rowOff>66103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3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158830</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94503</xdr:rowOff>
    </xdr:from>
    <xdr:to>
      <xdr:col>111</xdr:col>
      <xdr:colOff>177800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0053"/>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94503</xdr:rowOff>
    </xdr:from>
    <xdr:to>
      <xdr:col>107</xdr:col>
      <xdr:colOff>50800</xdr:colOff>
      <xdr:row>59</xdr:row>
      <xdr:rowOff>94568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21005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94568</xdr:rowOff>
    </xdr:from>
    <xdr:to>
      <xdr:col>102</xdr:col>
      <xdr:colOff>114300</xdr:colOff>
      <xdr:row>59</xdr:row>
      <xdr:rowOff>94600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210118"/>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43703</xdr:rowOff>
    </xdr:from>
    <xdr:to>
      <xdr:col>107</xdr:col>
      <xdr:colOff>101600</xdr:colOff>
      <xdr:row>59</xdr:row>
      <xdr:rowOff>145303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136430</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25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43768</xdr:rowOff>
    </xdr:from>
    <xdr:to>
      <xdr:col>102</xdr:col>
      <xdr:colOff>165100</xdr:colOff>
      <xdr:row>59</xdr:row>
      <xdr:rowOff>145368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136495</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252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43800</xdr:rowOff>
    </xdr:from>
    <xdr:to>
      <xdr:col>98</xdr:col>
      <xdr:colOff>38100</xdr:colOff>
      <xdr:row>59</xdr:row>
      <xdr:rowOff>145400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136527</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25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143404</xdr:rowOff>
    </xdr:from>
    <xdr:to>
      <xdr:col>116</xdr:col>
      <xdr:colOff>63500</xdr:colOff>
      <xdr:row>77</xdr:row>
      <xdr:rowOff>38179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73604"/>
          <a:ext cx="838200" cy="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38179</xdr:rowOff>
    </xdr:from>
    <xdr:to>
      <xdr:col>111</xdr:col>
      <xdr:colOff>177800</xdr:colOff>
      <xdr:row>77</xdr:row>
      <xdr:rowOff>71326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23982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71326</xdr:rowOff>
    </xdr:from>
    <xdr:to>
      <xdr:col>107</xdr:col>
      <xdr:colOff>50800</xdr:colOff>
      <xdr:row>77</xdr:row>
      <xdr:rowOff>95991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272976"/>
          <a:ext cx="8890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95991</xdr:rowOff>
    </xdr:from>
    <xdr:to>
      <xdr:col>102</xdr:col>
      <xdr:colOff>114300</xdr:colOff>
      <xdr:row>77</xdr:row>
      <xdr:rowOff>98163</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29764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92604</xdr:rowOff>
    </xdr:from>
    <xdr:to>
      <xdr:col>116</xdr:col>
      <xdr:colOff>114300</xdr:colOff>
      <xdr:row>77</xdr:row>
      <xdr:rowOff>22754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1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71031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10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158829</xdr:rowOff>
    </xdr:from>
    <xdr:to>
      <xdr:col>112</xdr:col>
      <xdr:colOff>38100</xdr:colOff>
      <xdr:row>77</xdr:row>
      <xdr:rowOff>88979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80106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20526</xdr:rowOff>
    </xdr:from>
    <xdr:to>
      <xdr:col>107</xdr:col>
      <xdr:colOff>101600</xdr:colOff>
      <xdr:row>77</xdr:row>
      <xdr:rowOff>122126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22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113253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31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45191</xdr:rowOff>
    </xdr:from>
    <xdr:to>
      <xdr:col>102</xdr:col>
      <xdr:colOff>165100</xdr:colOff>
      <xdr:row>77</xdr:row>
      <xdr:rowOff>146791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2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137918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3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47363</xdr:rowOff>
    </xdr:from>
    <xdr:to>
      <xdr:col>98</xdr:col>
      <xdr:colOff>38100</xdr:colOff>
      <xdr:row>77</xdr:row>
      <xdr:rowOff>148963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2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140090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34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404,034</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円となっている。類似団体平均と比べ、維持補修費と扶助費、投資及び出資金が上回っている。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10,548</a:t>
          </a:r>
          <a:r>
            <a:rPr kumimoji="1" lang="ja-JP" altLang="en-US" sz="1300">
              <a:latin typeface="ＭＳ Ｐゴシック" panose="020B0600070205080204" pitchFamily="50" charset="-128"/>
              <a:ea typeface="ＭＳ Ｐゴシック" panose="020B0600070205080204" pitchFamily="50" charset="-128"/>
            </a:rPr>
            <a:t>円となっており、主な要因は、施設の老朽化に伴う修繕によるものとなっている。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86,521</a:t>
          </a:r>
          <a:r>
            <a:rPr kumimoji="1" lang="ja-JP" altLang="en-US" sz="1300">
              <a:latin typeface="ＭＳ Ｐゴシック" panose="020B0600070205080204" pitchFamily="50" charset="-128"/>
              <a:ea typeface="ＭＳ Ｐゴシック" panose="020B0600070205080204" pitchFamily="50" charset="-128"/>
            </a:rPr>
            <a:t>円となっており、主な要因は、医療費助成、低所得世帯への臨時特別給付金給付事業の増加によるものとなっている。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1,953</a:t>
          </a:r>
          <a:r>
            <a:rPr kumimoji="1" lang="ja-JP" altLang="en-US" sz="1300">
              <a:latin typeface="ＭＳ Ｐゴシック" panose="020B0600070205080204" pitchFamily="50" charset="-128"/>
              <a:ea typeface="ＭＳ Ｐゴシック" panose="020B0600070205080204" pitchFamily="50" charset="-128"/>
            </a:rPr>
            <a:t>円となっており、主な要因は、上水道事業への道路改良に伴う繰出金の増加によるものとなっている。</a:t>
          </a:r>
        </a:p>
        <a:p>
          <a:r>
            <a:rPr kumimoji="1" lang="ja-JP" altLang="en-US" sz="1300">
              <a:latin typeface="ＭＳ Ｐゴシック" panose="020B0600070205080204" pitchFamily="50" charset="-128"/>
              <a:ea typeface="ＭＳ Ｐゴシック" panose="020B0600070205080204" pitchFamily="50" charset="-128"/>
            </a:rPr>
            <a:t>人件費や公債費、繰出金が類似団体と比較し、下回っているものの、今後は事業の取捨選択を徹底していくことで、事業費の減少を目指すこととしている。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21,798
21,332
34.20
8,956,408
8,807,128
136,862
5,290,631
7,126,332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47498</xdr:rowOff>
    </xdr:from>
    <xdr:to>
      <xdr:col>24</xdr:col>
      <xdr:colOff>63500</xdr:colOff>
      <xdr:row>36</xdr:row>
      <xdr:rowOff>104648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69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104648</xdr:rowOff>
    </xdr:from>
    <xdr:to>
      <xdr:col>19</xdr:col>
      <xdr:colOff>177800</xdr:colOff>
      <xdr:row>36</xdr:row>
      <xdr:rowOff>148082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68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148082</xdr:rowOff>
    </xdr:from>
    <xdr:to>
      <xdr:col>15</xdr:col>
      <xdr:colOff>50800</xdr:colOff>
      <xdr:row>36</xdr:row>
      <xdr:rowOff>162941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028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101219</xdr:rowOff>
    </xdr:from>
    <xdr:to>
      <xdr:col>10</xdr:col>
      <xdr:colOff>114300</xdr:colOff>
      <xdr:row>36</xdr:row>
      <xdr:rowOff>162941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3419"/>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168148</xdr:rowOff>
    </xdr:from>
    <xdr:to>
      <xdr:col>24</xdr:col>
      <xdr:colOff>114300</xdr:colOff>
      <xdr:row>36</xdr:row>
      <xdr:rowOff>98298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146575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53848</xdr:rowOff>
    </xdr:from>
    <xdr:to>
      <xdr:col>20</xdr:col>
      <xdr:colOff>38100</xdr:colOff>
      <xdr:row>36</xdr:row>
      <xdr:rowOff>155448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146575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97282</xdr:rowOff>
    </xdr:from>
    <xdr:to>
      <xdr:col>15</xdr:col>
      <xdr:colOff>101600</xdr:colOff>
      <xdr:row>37</xdr:row>
      <xdr:rowOff>27432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18559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112141</xdr:rowOff>
    </xdr:from>
    <xdr:to>
      <xdr:col>10</xdr:col>
      <xdr:colOff>165100</xdr:colOff>
      <xdr:row>37</xdr:row>
      <xdr:rowOff>42291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33418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50419</xdr:rowOff>
    </xdr:from>
    <xdr:to>
      <xdr:col>6</xdr:col>
      <xdr:colOff>38100</xdr:colOff>
      <xdr:row>36</xdr:row>
      <xdr:rowOff>152019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143146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164030</xdr:rowOff>
    </xdr:from>
    <xdr:to>
      <xdr:col>24</xdr:col>
      <xdr:colOff>63500</xdr:colOff>
      <xdr:row>59</xdr:row>
      <xdr:rowOff>8421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8130"/>
          <a:ext cx="8382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162140</xdr:rowOff>
    </xdr:from>
    <xdr:to>
      <xdr:col>19</xdr:col>
      <xdr:colOff>177800</xdr:colOff>
      <xdr:row>58</xdr:row>
      <xdr:rowOff>164030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6240"/>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13549</xdr:rowOff>
    </xdr:from>
    <xdr:to>
      <xdr:col>15</xdr:col>
      <xdr:colOff>50800</xdr:colOff>
      <xdr:row>58</xdr:row>
      <xdr:rowOff>162140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764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13549</xdr:rowOff>
    </xdr:from>
    <xdr:to>
      <xdr:col>10</xdr:col>
      <xdr:colOff>114300</xdr:colOff>
      <xdr:row>59</xdr:row>
      <xdr:rowOff>28695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7649"/>
          <a:ext cx="889000" cy="18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129071</xdr:rowOff>
    </xdr:from>
    <xdr:to>
      <xdr:col>24</xdr:col>
      <xdr:colOff>114300</xdr:colOff>
      <xdr:row>59</xdr:row>
      <xdr:rowOff>59221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43998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113230</xdr:rowOff>
    </xdr:from>
    <xdr:to>
      <xdr:col>20</xdr:col>
      <xdr:colOff>38100</xdr:colOff>
      <xdr:row>59</xdr:row>
      <xdr:rowOff>43380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34507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111340</xdr:rowOff>
    </xdr:from>
    <xdr:to>
      <xdr:col>15</xdr:col>
      <xdr:colOff>101600</xdr:colOff>
      <xdr:row>59</xdr:row>
      <xdr:rowOff>41490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32617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134199</xdr:rowOff>
    </xdr:from>
    <xdr:to>
      <xdr:col>10</xdr:col>
      <xdr:colOff>165100</xdr:colOff>
      <xdr:row>58</xdr:row>
      <xdr:rowOff>64349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55476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149345</xdr:rowOff>
    </xdr:from>
    <xdr:to>
      <xdr:col>6</xdr:col>
      <xdr:colOff>38100</xdr:colOff>
      <xdr:row>59</xdr:row>
      <xdr:rowOff>79495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70622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109906</xdr:rowOff>
    </xdr:from>
    <xdr:to>
      <xdr:col>24</xdr:col>
      <xdr:colOff>63500</xdr:colOff>
      <xdr:row>78</xdr:row>
      <xdr:rowOff>34265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11556"/>
          <a:ext cx="838200" cy="9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113322</xdr:rowOff>
    </xdr:from>
    <xdr:to>
      <xdr:col>19</xdr:col>
      <xdr:colOff>177800</xdr:colOff>
      <xdr:row>78</xdr:row>
      <xdr:rowOff>34265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14972"/>
          <a:ext cx="889000" cy="9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113322</xdr:rowOff>
    </xdr:from>
    <xdr:to>
      <xdr:col>15</xdr:col>
      <xdr:colOff>50800</xdr:colOff>
      <xdr:row>79</xdr:row>
      <xdr:rowOff>50533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4972"/>
          <a:ext cx="889000" cy="2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50533</xdr:rowOff>
    </xdr:from>
    <xdr:to>
      <xdr:col>10</xdr:col>
      <xdr:colOff>114300</xdr:colOff>
      <xdr:row>79</xdr:row>
      <xdr:rowOff>113271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95083"/>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59106</xdr:rowOff>
    </xdr:from>
    <xdr:to>
      <xdr:col>24</xdr:col>
      <xdr:colOff>114300</xdr:colOff>
      <xdr:row>77</xdr:row>
      <xdr:rowOff>160706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37533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154915</xdr:rowOff>
    </xdr:from>
    <xdr:to>
      <xdr:col>20</xdr:col>
      <xdr:colOff>38100</xdr:colOff>
      <xdr:row>78</xdr:row>
      <xdr:rowOff>85065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76192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62522</xdr:rowOff>
    </xdr:from>
    <xdr:to>
      <xdr:col>15</xdr:col>
      <xdr:colOff>101600</xdr:colOff>
      <xdr:row>77</xdr:row>
      <xdr:rowOff>164122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155249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171183</xdr:rowOff>
    </xdr:from>
    <xdr:to>
      <xdr:col>10</xdr:col>
      <xdr:colOff>165100</xdr:colOff>
      <xdr:row>79</xdr:row>
      <xdr:rowOff>101333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92460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3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62471</xdr:rowOff>
    </xdr:from>
    <xdr:to>
      <xdr:col>6</xdr:col>
      <xdr:colOff>38100</xdr:colOff>
      <xdr:row>79</xdr:row>
      <xdr:rowOff>164071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155198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9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8331</xdr:rowOff>
    </xdr:from>
    <xdr:to>
      <xdr:col>24</xdr:col>
      <xdr:colOff>63500</xdr:colOff>
      <xdr:row>94</xdr:row>
      <xdr:rowOff>102285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24631"/>
          <a:ext cx="8382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31153</xdr:rowOff>
    </xdr:from>
    <xdr:to>
      <xdr:col>19</xdr:col>
      <xdr:colOff>177800</xdr:colOff>
      <xdr:row>94</xdr:row>
      <xdr:rowOff>102285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147453"/>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31153</xdr:rowOff>
    </xdr:from>
    <xdr:to>
      <xdr:col>15</xdr:col>
      <xdr:colOff>50800</xdr:colOff>
      <xdr:row>95</xdr:row>
      <xdr:rowOff>130708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147453"/>
          <a:ext cx="889000" cy="27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130708</xdr:rowOff>
    </xdr:from>
    <xdr:to>
      <xdr:col>10</xdr:col>
      <xdr:colOff>114300</xdr:colOff>
      <xdr:row>95</xdr:row>
      <xdr:rowOff>150901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1845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128981</xdr:rowOff>
    </xdr:from>
    <xdr:to>
      <xdr:col>24</xdr:col>
      <xdr:colOff>114300</xdr:colOff>
      <xdr:row>94</xdr:row>
      <xdr:rowOff>59131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151858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51485</xdr:rowOff>
    </xdr:from>
    <xdr:to>
      <xdr:col>20</xdr:col>
      <xdr:colOff>38100</xdr:colOff>
      <xdr:row>94</xdr:row>
      <xdr:rowOff>153085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6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169612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151803</xdr:rowOff>
    </xdr:from>
    <xdr:to>
      <xdr:col>15</xdr:col>
      <xdr:colOff>101600</xdr:colOff>
      <xdr:row>94</xdr:row>
      <xdr:rowOff>81953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9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98480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79908</xdr:rowOff>
    </xdr:from>
    <xdr:to>
      <xdr:col>10</xdr:col>
      <xdr:colOff>165100</xdr:colOff>
      <xdr:row>96</xdr:row>
      <xdr:rowOff>10058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6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100101</xdr:rowOff>
    </xdr:from>
    <xdr:to>
      <xdr:col>6</xdr:col>
      <xdr:colOff>38100</xdr:colOff>
      <xdr:row>96</xdr:row>
      <xdr:rowOff>30251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21378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118650</xdr:rowOff>
    </xdr:from>
    <xdr:to>
      <xdr:col>55</xdr:col>
      <xdr:colOff>0</xdr:colOff>
      <xdr:row>57</xdr:row>
      <xdr:rowOff>127203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891300"/>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95790</xdr:rowOff>
    </xdr:from>
    <xdr:to>
      <xdr:col>50</xdr:col>
      <xdr:colOff>114300</xdr:colOff>
      <xdr:row>57</xdr:row>
      <xdr:rowOff>127203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96990"/>
          <a:ext cx="889000" cy="20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95790</xdr:rowOff>
    </xdr:from>
    <xdr:to>
      <xdr:col>45</xdr:col>
      <xdr:colOff>177800</xdr:colOff>
      <xdr:row>58</xdr:row>
      <xdr:rowOff>12427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96990"/>
          <a:ext cx="889000" cy="2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170637</xdr:rowOff>
    </xdr:from>
    <xdr:to>
      <xdr:col>41</xdr:col>
      <xdr:colOff>50800</xdr:colOff>
      <xdr:row>58</xdr:row>
      <xdr:rowOff>12427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43287"/>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67850</xdr:rowOff>
    </xdr:from>
    <xdr:to>
      <xdr:col>55</xdr:col>
      <xdr:colOff>50800</xdr:colOff>
      <xdr:row>57</xdr:row>
      <xdr:rowOff>169450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46277</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76403</xdr:rowOff>
    </xdr:from>
    <xdr:to>
      <xdr:col>50</xdr:col>
      <xdr:colOff>165100</xdr:colOff>
      <xdr:row>58</xdr:row>
      <xdr:rowOff>6553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169130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44990</xdr:rowOff>
    </xdr:from>
    <xdr:to>
      <xdr:col>46</xdr:col>
      <xdr:colOff>38100</xdr:colOff>
      <xdr:row>56</xdr:row>
      <xdr:rowOff>146590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163117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133077</xdr:rowOff>
    </xdr:from>
    <xdr:to>
      <xdr:col>41</xdr:col>
      <xdr:colOff>101600</xdr:colOff>
      <xdr:row>58</xdr:row>
      <xdr:rowOff>63227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54354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119837</xdr:rowOff>
    </xdr:from>
    <xdr:to>
      <xdr:col>36</xdr:col>
      <xdr:colOff>165100</xdr:colOff>
      <xdr:row>58</xdr:row>
      <xdr:rowOff>49987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9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41114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8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124453</xdr:rowOff>
    </xdr:from>
    <xdr:to>
      <xdr:col>55</xdr:col>
      <xdr:colOff>0</xdr:colOff>
      <xdr:row>77</xdr:row>
      <xdr:rowOff>161623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26103"/>
          <a:ext cx="8382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124453</xdr:rowOff>
    </xdr:from>
    <xdr:to>
      <xdr:col>50</xdr:col>
      <xdr:colOff>114300</xdr:colOff>
      <xdr:row>77</xdr:row>
      <xdr:rowOff>166126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26103"/>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79259</xdr:rowOff>
    </xdr:from>
    <xdr:to>
      <xdr:col>45</xdr:col>
      <xdr:colOff>177800</xdr:colOff>
      <xdr:row>77</xdr:row>
      <xdr:rowOff>166126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80909"/>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79259</xdr:rowOff>
    </xdr:from>
    <xdr:to>
      <xdr:col>41</xdr:col>
      <xdr:colOff>50800</xdr:colOff>
      <xdr:row>77</xdr:row>
      <xdr:rowOff>154834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80909"/>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110823</xdr:rowOff>
    </xdr:from>
    <xdr:to>
      <xdr:col>55</xdr:col>
      <xdr:colOff>50800</xdr:colOff>
      <xdr:row>78</xdr:row>
      <xdr:rowOff>40973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89250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73653</xdr:rowOff>
    </xdr:from>
    <xdr:to>
      <xdr:col>50</xdr:col>
      <xdr:colOff>165100</xdr:colOff>
      <xdr:row>78</xdr:row>
      <xdr:rowOff>3803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166380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6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115326</xdr:rowOff>
    </xdr:from>
    <xdr:to>
      <xdr:col>46</xdr:col>
      <xdr:colOff>38100</xdr:colOff>
      <xdr:row>78</xdr:row>
      <xdr:rowOff>45476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36603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0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28459</xdr:rowOff>
    </xdr:from>
    <xdr:to>
      <xdr:col>41</xdr:col>
      <xdr:colOff>101600</xdr:colOff>
      <xdr:row>77</xdr:row>
      <xdr:rowOff>130059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121186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104034</xdr:rowOff>
    </xdr:from>
    <xdr:to>
      <xdr:col>36</xdr:col>
      <xdr:colOff>165100</xdr:colOff>
      <xdr:row>78</xdr:row>
      <xdr:rowOff>34184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25311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9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133241</xdr:rowOff>
    </xdr:from>
    <xdr:to>
      <xdr:col>55</xdr:col>
      <xdr:colOff>0</xdr:colOff>
      <xdr:row>98</xdr:row>
      <xdr:rowOff>148558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935341"/>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133241</xdr:rowOff>
    </xdr:from>
    <xdr:to>
      <xdr:col>50</xdr:col>
      <xdr:colOff>114300</xdr:colOff>
      <xdr:row>98</xdr:row>
      <xdr:rowOff>148692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35341"/>
          <a:ext cx="889000" cy="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115449</xdr:rowOff>
    </xdr:from>
    <xdr:to>
      <xdr:col>45</xdr:col>
      <xdr:colOff>177800</xdr:colOff>
      <xdr:row>98</xdr:row>
      <xdr:rowOff>148692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17549"/>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597</xdr:rowOff>
    </xdr:from>
    <xdr:to>
      <xdr:col>41</xdr:col>
      <xdr:colOff>50800</xdr:colOff>
      <xdr:row>98</xdr:row>
      <xdr:rowOff>115449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31247"/>
          <a:ext cx="889000" cy="2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97758</xdr:rowOff>
    </xdr:from>
    <xdr:to>
      <xdr:col>55</xdr:col>
      <xdr:colOff>50800</xdr:colOff>
      <xdr:row>99</xdr:row>
      <xdr:rowOff>27908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12685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82441</xdr:rowOff>
    </xdr:from>
    <xdr:to>
      <xdr:col>50</xdr:col>
      <xdr:colOff>165100</xdr:colOff>
      <xdr:row>99</xdr:row>
      <xdr:rowOff>12591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97892</xdr:rowOff>
    </xdr:from>
    <xdr:to>
      <xdr:col>46</xdr:col>
      <xdr:colOff>38100</xdr:colOff>
      <xdr:row>99</xdr:row>
      <xdr:rowOff>28042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19169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9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64649</xdr:rowOff>
    </xdr:from>
    <xdr:to>
      <xdr:col>41</xdr:col>
      <xdr:colOff>101600</xdr:colOff>
      <xdr:row>98</xdr:row>
      <xdr:rowOff>166249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6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157376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121247</xdr:rowOff>
    </xdr:from>
    <xdr:to>
      <xdr:col>36</xdr:col>
      <xdr:colOff>165100</xdr:colOff>
      <xdr:row>97</xdr:row>
      <xdr:rowOff>51397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42524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7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125344</xdr:rowOff>
    </xdr:from>
    <xdr:to>
      <xdr:col>85</xdr:col>
      <xdr:colOff>127000</xdr:colOff>
      <xdr:row>37</xdr:row>
      <xdr:rowOff>32989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97544"/>
          <a:ext cx="838200" cy="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116566</xdr:rowOff>
    </xdr:from>
    <xdr:to>
      <xdr:col>81</xdr:col>
      <xdr:colOff>50800</xdr:colOff>
      <xdr:row>36</xdr:row>
      <xdr:rowOff>125344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88766"/>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116566</xdr:rowOff>
    </xdr:from>
    <xdr:to>
      <xdr:col>76</xdr:col>
      <xdr:colOff>114300</xdr:colOff>
      <xdr:row>36</xdr:row>
      <xdr:rowOff>126167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8876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126167</xdr:rowOff>
    </xdr:from>
    <xdr:to>
      <xdr:col>71</xdr:col>
      <xdr:colOff>177800</xdr:colOff>
      <xdr:row>36</xdr:row>
      <xdr:rowOff>153005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98367"/>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153639</xdr:rowOff>
    </xdr:from>
    <xdr:to>
      <xdr:col>85</xdr:col>
      <xdr:colOff>177800</xdr:colOff>
      <xdr:row>37</xdr:row>
      <xdr:rowOff>83789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132066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74544</xdr:rowOff>
    </xdr:from>
    <xdr:to>
      <xdr:col>81</xdr:col>
      <xdr:colOff>101600</xdr:colOff>
      <xdr:row>37</xdr:row>
      <xdr:rowOff>4694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167271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65766</xdr:rowOff>
    </xdr:from>
    <xdr:to>
      <xdr:col>76</xdr:col>
      <xdr:colOff>165100</xdr:colOff>
      <xdr:row>36</xdr:row>
      <xdr:rowOff>167366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158493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75367</xdr:rowOff>
    </xdr:from>
    <xdr:to>
      <xdr:col>72</xdr:col>
      <xdr:colOff>38100</xdr:colOff>
      <xdr:row>37</xdr:row>
      <xdr:rowOff>5517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168094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102205</xdr:rowOff>
    </xdr:from>
    <xdr:to>
      <xdr:col>67</xdr:col>
      <xdr:colOff>101600</xdr:colOff>
      <xdr:row>37</xdr:row>
      <xdr:rowOff>32355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23482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6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169842</xdr:rowOff>
    </xdr:from>
    <xdr:to>
      <xdr:col>85</xdr:col>
      <xdr:colOff>127000</xdr:colOff>
      <xdr:row>56</xdr:row>
      <xdr:rowOff>83350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28142"/>
          <a:ext cx="838200" cy="2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83350</xdr:rowOff>
    </xdr:from>
    <xdr:to>
      <xdr:col>81</xdr:col>
      <xdr:colOff>50800</xdr:colOff>
      <xdr:row>56</xdr:row>
      <xdr:rowOff>138475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84550"/>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143374</xdr:rowOff>
    </xdr:from>
    <xdr:to>
      <xdr:col>76</xdr:col>
      <xdr:colOff>114300</xdr:colOff>
      <xdr:row>56</xdr:row>
      <xdr:rowOff>138475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01674"/>
          <a:ext cx="889000" cy="3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143374</xdr:rowOff>
    </xdr:from>
    <xdr:to>
      <xdr:col>71</xdr:col>
      <xdr:colOff>177800</xdr:colOff>
      <xdr:row>55</xdr:row>
      <xdr:rowOff>117085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01674"/>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119042</xdr:rowOff>
    </xdr:from>
    <xdr:to>
      <xdr:col>85</xdr:col>
      <xdr:colOff>177800</xdr:colOff>
      <xdr:row>55</xdr:row>
      <xdr:rowOff>49192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141919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32550</xdr:rowOff>
    </xdr:from>
    <xdr:to>
      <xdr:col>81</xdr:col>
      <xdr:colOff>101600</xdr:colOff>
      <xdr:row>56</xdr:row>
      <xdr:rowOff>134150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87675</xdr:rowOff>
    </xdr:from>
    <xdr:to>
      <xdr:col>76</xdr:col>
      <xdr:colOff>165100</xdr:colOff>
      <xdr:row>57</xdr:row>
      <xdr:rowOff>17825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92574</xdr:rowOff>
    </xdr:from>
    <xdr:to>
      <xdr:col>72</xdr:col>
      <xdr:colOff>38100</xdr:colOff>
      <xdr:row>55</xdr:row>
      <xdr:rowOff>22724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3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39251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2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66285</xdr:rowOff>
    </xdr:from>
    <xdr:to>
      <xdr:col>67</xdr:col>
      <xdr:colOff>101600</xdr:colOff>
      <xdr:row>55</xdr:row>
      <xdr:rowOff>167885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9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12962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7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98761</xdr:rowOff>
    </xdr:from>
    <xdr:to>
      <xdr:col>85</xdr:col>
      <xdr:colOff>127000</xdr:colOff>
      <xdr:row>95</xdr:row>
      <xdr:rowOff>128632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86511"/>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98761</xdr:rowOff>
    </xdr:from>
    <xdr:to>
      <xdr:col>81</xdr:col>
      <xdr:colOff>50800</xdr:colOff>
      <xdr:row>96</xdr:row>
      <xdr:rowOff>31401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86511"/>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31401</xdr:rowOff>
    </xdr:from>
    <xdr:to>
      <xdr:col>76</xdr:col>
      <xdr:colOff>114300</xdr:colOff>
      <xdr:row>96</xdr:row>
      <xdr:rowOff>72568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90601"/>
          <a:ext cx="8890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72568</xdr:rowOff>
    </xdr:from>
    <xdr:to>
      <xdr:col>71</xdr:col>
      <xdr:colOff>177800</xdr:colOff>
      <xdr:row>96</xdr:row>
      <xdr:rowOff>164542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31768"/>
          <a:ext cx="8890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77832</xdr:rowOff>
    </xdr:from>
    <xdr:to>
      <xdr:col>85</xdr:col>
      <xdr:colOff>177800</xdr:colOff>
      <xdr:row>96</xdr:row>
      <xdr:rowOff>7982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56259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47961</xdr:rowOff>
    </xdr:from>
    <xdr:to>
      <xdr:col>81</xdr:col>
      <xdr:colOff>101600</xdr:colOff>
      <xdr:row>95</xdr:row>
      <xdr:rowOff>149561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140688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152051</xdr:rowOff>
    </xdr:from>
    <xdr:to>
      <xdr:col>76</xdr:col>
      <xdr:colOff>165100</xdr:colOff>
      <xdr:row>96</xdr:row>
      <xdr:rowOff>82201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73328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21768</xdr:rowOff>
    </xdr:from>
    <xdr:to>
      <xdr:col>72</xdr:col>
      <xdr:colOff>38100</xdr:colOff>
      <xdr:row>96</xdr:row>
      <xdr:rowOff>123368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114495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113742</xdr:rowOff>
    </xdr:from>
    <xdr:to>
      <xdr:col>67</xdr:col>
      <xdr:colOff>101600</xdr:colOff>
      <xdr:row>97</xdr:row>
      <xdr:rowOff>43892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衛生費や教育費が類似団体と比べ上回っている。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43,448</a:t>
          </a:r>
          <a:r>
            <a:rPr kumimoji="1" lang="ja-JP" altLang="en-US" sz="1300">
              <a:latin typeface="ＭＳ Ｐゴシック" panose="020B0600070205080204" pitchFamily="50" charset="-128"/>
              <a:ea typeface="ＭＳ Ｐゴシック" panose="020B0600070205080204" pitchFamily="50" charset="-128"/>
            </a:rPr>
            <a:t>円となっており、主な要因は、上水道事業会計繰出金によるものである。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68,154</a:t>
          </a:r>
          <a:r>
            <a:rPr kumimoji="1" lang="ja-JP" altLang="en-US" sz="1300">
              <a:latin typeface="ＭＳ Ｐゴシック" panose="020B0600070205080204" pitchFamily="50" charset="-128"/>
              <a:ea typeface="ＭＳ Ｐゴシック" panose="020B0600070205080204" pitchFamily="50" charset="-128"/>
            </a:rPr>
            <a:t>円となっており、主な要因は、総合町民センター施設管理経費によるものである。</a:t>
          </a:r>
        </a:p>
        <a:p>
          <a:r>
            <a:rPr kumimoji="1" lang="ja-JP" altLang="en-US" sz="1300">
              <a:latin typeface="ＭＳ Ｐゴシック" panose="020B0600070205080204" pitchFamily="50" charset="-128"/>
              <a:ea typeface="ＭＳ Ｐゴシック" panose="020B0600070205080204" pitchFamily="50" charset="-128"/>
            </a:rPr>
            <a:t>また、公債費は、住民一人当たり</a:t>
          </a:r>
          <a:r>
            <a:rPr kumimoji="1" lang="en-US" altLang="ja-JP" sz="1300">
              <a:latin typeface="ＭＳ Ｐゴシック" panose="020B0600070205080204" pitchFamily="50" charset="-128"/>
              <a:ea typeface="ＭＳ Ｐゴシック" panose="020B0600070205080204" pitchFamily="50" charset="-128"/>
            </a:rPr>
            <a:t>31,581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円となっており、類似団体平均を下回っているものの、今年度は減少したが年々増加している。今後も増加していく見込みのため、引き続き地方債に大きく頼ることのない財政運営に努める。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主要事業の実施により毎年度赤字になっていたが、令和２年度及び令和３年度は赤字から黒字に転じていた。しかし、コロナ禍で縮小や廃止していた既存事業等の実施もあり令和４年度以降赤字に転じたため、財政調整基金の取り崩しにより黒字となっている。今後も引き続き、需要額の増加が見込まれるため、事務事業の精査等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上水道会計においては、黒字額を一定の水準を維持し、令和５年度は７．４２％となっている。</a:t>
          </a:r>
        </a:p>
        <a:p>
          <a:r>
            <a:rPr kumimoji="1" lang="ja-JP" altLang="en-US" sz="1400">
              <a:latin typeface="ＭＳ ゴシック" pitchFamily="49" charset="-128"/>
              <a:ea typeface="ＭＳ ゴシック" pitchFamily="49" charset="-128"/>
            </a:rPr>
            <a:t>一般会計においては、令和２年度及び令和３年度に比べ減少したがほぼ横ばいの２．５８％と黒字となっている。</a:t>
          </a:r>
        </a:p>
        <a:p>
          <a:r>
            <a:rPr kumimoji="1" lang="ja-JP" altLang="en-US" sz="1400">
              <a:latin typeface="ＭＳ ゴシック" pitchFamily="49" charset="-128"/>
              <a:ea typeface="ＭＳ ゴシック" pitchFamily="49" charset="-128"/>
            </a:rPr>
            <a:t>国民健康保険事業特別会計及び後期高齢者医療特別会計においては、一般会計からの繰入により財政運営を行っていることから、より健全な事業運営に努める。</a:t>
          </a:r>
        </a:p>
        <a:p>
          <a:r>
            <a:rPr kumimoji="1" lang="ja-JP" altLang="en-US" sz="1400">
              <a:latin typeface="ＭＳ ゴシック" pitchFamily="49" charset="-128"/>
              <a:ea typeface="ＭＳ ゴシック" pitchFamily="49" charset="-128"/>
            </a:rPr>
            <a:t>大野神戸インターチェンジ周辺まちづくり整備事業特別会計においても、一般会計からの繰入等により財政運営を行っていることから、より健全な事業運営に努める。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8956408</v>
      </c>
      <c r="BO4" s="415"/>
      <c r="BP4" s="415"/>
      <c r="BQ4" s="415"/>
      <c r="BR4" s="415"/>
      <c r="BS4" s="415"/>
      <c r="BT4" s="415"/>
      <c r="BU4" s="416"/>
      <c r="BV4" s="414">
        <v>8815449</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2.7</v>
      </c>
      <c r="DC4" s="589"/>
      <c r="DD4" s="589"/>
      <c r="DE4" s="589"/>
      <c r="DF4" s="589"/>
      <c r="DG4" s="589"/>
      <c r="DH4" s="589"/>
      <c r="DI4" s="590"/>
    </row>
    <row r="5" spans="1:119" ht="18.75" customHeight="1" x14ac:dyDescent="0.2">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8807128</v>
      </c>
      <c r="BO5" s="420"/>
      <c r="BP5" s="420"/>
      <c r="BQ5" s="420"/>
      <c r="BR5" s="420"/>
      <c r="BS5" s="420"/>
      <c r="BT5" s="420"/>
      <c r="BU5" s="421"/>
      <c r="BV5" s="419">
        <v>8671339</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88.3</v>
      </c>
      <c r="CU5" s="390"/>
      <c r="CV5" s="390"/>
      <c r="CW5" s="390"/>
      <c r="CX5" s="390"/>
      <c r="CY5" s="390"/>
      <c r="CZ5" s="390"/>
      <c r="DA5" s="391"/>
      <c r="DB5" s="389">
        <v>88.4</v>
      </c>
      <c r="DC5" s="390"/>
      <c r="DD5" s="390"/>
      <c r="DE5" s="390"/>
      <c r="DF5" s="390"/>
      <c r="DG5" s="390"/>
      <c r="DH5" s="390"/>
      <c r="DI5" s="391"/>
    </row>
    <row r="6" spans="1:119" ht="18.75" customHeight="1" x14ac:dyDescent="0.2">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149280</v>
      </c>
      <c r="BO6" s="420"/>
      <c r="BP6" s="420"/>
      <c r="BQ6" s="420"/>
      <c r="BR6" s="420"/>
      <c r="BS6" s="420"/>
      <c r="BT6" s="420"/>
      <c r="BU6" s="421"/>
      <c r="BV6" s="419">
        <v>144110</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89.1</v>
      </c>
      <c r="CU6" s="563"/>
      <c r="CV6" s="563"/>
      <c r="CW6" s="563"/>
      <c r="CX6" s="563"/>
      <c r="CY6" s="563"/>
      <c r="CZ6" s="563"/>
      <c r="DA6" s="564"/>
      <c r="DB6" s="562">
        <v>90.2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12418</v>
      </c>
      <c r="BO7" s="420"/>
      <c r="BP7" s="420"/>
      <c r="BQ7" s="420"/>
      <c r="BR7" s="420"/>
      <c r="BS7" s="420"/>
      <c r="BT7" s="420"/>
      <c r="BU7" s="421"/>
      <c r="BV7" s="419">
        <v>3478</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5290631</v>
      </c>
      <c r="CU7" s="420"/>
      <c r="CV7" s="420"/>
      <c r="CW7" s="420"/>
      <c r="CX7" s="420"/>
      <c r="CY7" s="420"/>
      <c r="CZ7" s="420"/>
      <c r="DA7" s="421"/>
      <c r="DB7" s="419">
        <v>5209836</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136862</v>
      </c>
      <c r="BO8" s="420"/>
      <c r="BP8" s="420"/>
      <c r="BQ8" s="420"/>
      <c r="BR8" s="420"/>
      <c r="BS8" s="420"/>
      <c r="BT8" s="420"/>
      <c r="BU8" s="421"/>
      <c r="BV8" s="419">
        <v>140632</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0.57999999999999996</v>
      </c>
      <c r="CU8" s="523"/>
      <c r="CV8" s="523"/>
      <c r="CW8" s="523"/>
      <c r="CX8" s="523"/>
      <c r="CY8" s="523"/>
      <c r="CZ8" s="523"/>
      <c r="DA8" s="524"/>
      <c r="DB8" s="522">
        <v>0.6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2"/>
      <c r="L9" s="553" t="s">
        <v>107</v>
      </c>
      <c r="M9" s="554"/>
      <c r="N9" s="554"/>
      <c r="O9" s="554"/>
      <c r="P9" s="554"/>
      <c r="Q9" s="555"/>
      <c r="R9" s="556">
        <v>22041</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110</v>
      </c>
      <c r="AV9" s="467"/>
      <c r="AW9" s="467"/>
      <c r="AX9" s="467"/>
      <c r="AY9" s="399" t="s">
        <v>111</v>
      </c>
      <c r="AZ9" s="400"/>
      <c r="BA9" s="400"/>
      <c r="BB9" s="400"/>
      <c r="BC9" s="400"/>
      <c r="BD9" s="400"/>
      <c r="BE9" s="400"/>
      <c r="BF9" s="400"/>
      <c r="BG9" s="400"/>
      <c r="BH9" s="400"/>
      <c r="BI9" s="400"/>
      <c r="BJ9" s="400"/>
      <c r="BK9" s="400"/>
      <c r="BL9" s="400"/>
      <c r="BM9" s="401"/>
      <c r="BN9" s="419">
        <v>-3770</v>
      </c>
      <c r="BO9" s="420"/>
      <c r="BP9" s="420"/>
      <c r="BQ9" s="420"/>
      <c r="BR9" s="420"/>
      <c r="BS9" s="420"/>
      <c r="BT9" s="420"/>
      <c r="BU9" s="421"/>
      <c r="BV9" s="419">
        <v>-276690</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11</v>
      </c>
      <c r="CU9" s="390"/>
      <c r="CV9" s="390"/>
      <c r="CW9" s="390"/>
      <c r="CX9" s="390"/>
      <c r="CY9" s="390"/>
      <c r="CZ9" s="390"/>
      <c r="DA9" s="391"/>
      <c r="DB9" s="389">
        <v>12</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113</v>
      </c>
      <c r="M10" s="393"/>
      <c r="N10" s="393"/>
      <c r="O10" s="393"/>
      <c r="P10" s="393"/>
      <c r="Q10" s="394"/>
      <c r="R10" s="395">
        <v>23453</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90</v>
      </c>
      <c r="AV10" s="467"/>
      <c r="AW10" s="467"/>
      <c r="AX10" s="467"/>
      <c r="AY10" s="399" t="s">
        <v>115</v>
      </c>
      <c r="AZ10" s="400"/>
      <c r="BA10" s="400"/>
      <c r="BB10" s="400"/>
      <c r="BC10" s="400"/>
      <c r="BD10" s="400"/>
      <c r="BE10" s="400"/>
      <c r="BF10" s="400"/>
      <c r="BG10" s="400"/>
      <c r="BH10" s="400"/>
      <c r="BI10" s="400"/>
      <c r="BJ10" s="400"/>
      <c r="BK10" s="400"/>
      <c r="BL10" s="400"/>
      <c r="BM10" s="401"/>
      <c r="BN10" s="419">
        <v>246</v>
      </c>
      <c r="BO10" s="420"/>
      <c r="BP10" s="420"/>
      <c r="BQ10" s="420"/>
      <c r="BR10" s="420"/>
      <c r="BS10" s="420"/>
      <c r="BT10" s="420"/>
      <c r="BU10" s="421"/>
      <c r="BV10" s="419">
        <v>246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51692</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21798</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373000</v>
      </c>
      <c r="BO12" s="420"/>
      <c r="BP12" s="420"/>
      <c r="BQ12" s="420"/>
      <c r="BR12" s="420"/>
      <c r="BS12" s="420"/>
      <c r="BT12" s="420"/>
      <c r="BU12" s="421"/>
      <c r="BV12" s="419">
        <v>49000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9" t="s">
        <v>130</v>
      </c>
      <c r="N13" s="510"/>
      <c r="O13" s="510"/>
      <c r="P13" s="510"/>
      <c r="Q13" s="511"/>
      <c r="R13" s="512">
        <v>21332</v>
      </c>
      <c r="S13" s="513"/>
      <c r="T13" s="513"/>
      <c r="U13" s="513"/>
      <c r="V13" s="514"/>
      <c r="W13" s="500" t="s">
        <v>131</v>
      </c>
      <c r="X13" s="442"/>
      <c r="Y13" s="442"/>
      <c r="Z13" s="442"/>
      <c r="AA13" s="442"/>
      <c r="AB13" s="443"/>
      <c r="AC13" s="395">
        <v>623</v>
      </c>
      <c r="AD13" s="396"/>
      <c r="AE13" s="396"/>
      <c r="AF13" s="396"/>
      <c r="AG13" s="397"/>
      <c r="AH13" s="395">
        <v>738</v>
      </c>
      <c r="AI13" s="396"/>
      <c r="AJ13" s="396"/>
      <c r="AK13" s="396"/>
      <c r="AL13" s="398"/>
      <c r="AM13" s="478" t="s">
        <v>132</v>
      </c>
      <c r="AN13" s="393"/>
      <c r="AO13" s="393"/>
      <c r="AP13" s="393"/>
      <c r="AQ13" s="393"/>
      <c r="AR13" s="393"/>
      <c r="AS13" s="393"/>
      <c r="AT13" s="394"/>
      <c r="AU13" s="466" t="s">
        <v>110</v>
      </c>
      <c r="AV13" s="467"/>
      <c r="AW13" s="467"/>
      <c r="AX13" s="467"/>
      <c r="AY13" s="399" t="s">
        <v>133</v>
      </c>
      <c r="AZ13" s="400"/>
      <c r="BA13" s="400"/>
      <c r="BB13" s="400"/>
      <c r="BC13" s="400"/>
      <c r="BD13" s="400"/>
      <c r="BE13" s="400"/>
      <c r="BF13" s="400"/>
      <c r="BG13" s="400"/>
      <c r="BH13" s="400"/>
      <c r="BI13" s="400"/>
      <c r="BJ13" s="400"/>
      <c r="BK13" s="400"/>
      <c r="BL13" s="400"/>
      <c r="BM13" s="401"/>
      <c r="BN13" s="419">
        <v>-376524</v>
      </c>
      <c r="BO13" s="420"/>
      <c r="BP13" s="420"/>
      <c r="BQ13" s="420"/>
      <c r="BR13" s="420"/>
      <c r="BS13" s="420"/>
      <c r="BT13" s="420"/>
      <c r="BU13" s="421"/>
      <c r="BV13" s="419">
        <v>-273752</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5.9</v>
      </c>
      <c r="CU13" s="390"/>
      <c r="CV13" s="390"/>
      <c r="CW13" s="390"/>
      <c r="CX13" s="390"/>
      <c r="CY13" s="390"/>
      <c r="CZ13" s="390"/>
      <c r="DA13" s="391"/>
      <c r="DB13" s="389">
        <v>5.2</v>
      </c>
      <c r="DC13" s="390"/>
      <c r="DD13" s="390"/>
      <c r="DE13" s="390"/>
      <c r="DF13" s="390"/>
      <c r="DG13" s="390"/>
      <c r="DH13" s="390"/>
      <c r="DI13" s="391"/>
    </row>
    <row r="14" spans="1:119" ht="18.75" customHeight="1" thickBot="1" x14ac:dyDescent="0.25">
      <c r="A14" s="181"/>
      <c r="B14" s="528"/>
      <c r="C14" s="529"/>
      <c r="D14" s="529"/>
      <c r="E14" s="529"/>
      <c r="F14" s="529"/>
      <c r="G14" s="529"/>
      <c r="H14" s="529"/>
      <c r="I14" s="529"/>
      <c r="J14" s="529"/>
      <c r="K14" s="530"/>
      <c r="L14" s="502" t="s">
        <v>135</v>
      </c>
      <c r="M14" s="546"/>
      <c r="N14" s="546"/>
      <c r="O14" s="546"/>
      <c r="P14" s="546"/>
      <c r="Q14" s="547"/>
      <c r="R14" s="512">
        <v>22056</v>
      </c>
      <c r="S14" s="513"/>
      <c r="T14" s="513"/>
      <c r="U14" s="513"/>
      <c r="V14" s="514"/>
      <c r="W14" s="515"/>
      <c r="X14" s="445"/>
      <c r="Y14" s="445"/>
      <c r="Z14" s="445"/>
      <c r="AA14" s="445"/>
      <c r="AB14" s="446"/>
      <c r="AC14" s="505">
        <v>5.7</v>
      </c>
      <c r="AD14" s="506"/>
      <c r="AE14" s="506"/>
      <c r="AF14" s="506"/>
      <c r="AG14" s="507"/>
      <c r="AH14" s="505">
        <v>6.3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9" t="s">
        <v>130</v>
      </c>
      <c r="N15" s="510"/>
      <c r="O15" s="510"/>
      <c r="P15" s="510"/>
      <c r="Q15" s="511"/>
      <c r="R15" s="512">
        <v>21659</v>
      </c>
      <c r="S15" s="513"/>
      <c r="T15" s="513"/>
      <c r="U15" s="513"/>
      <c r="V15" s="514"/>
      <c r="W15" s="500" t="s">
        <v>137</v>
      </c>
      <c r="X15" s="442"/>
      <c r="Y15" s="442"/>
      <c r="Z15" s="442"/>
      <c r="AA15" s="442"/>
      <c r="AB15" s="443"/>
      <c r="AC15" s="395">
        <v>3687</v>
      </c>
      <c r="AD15" s="396"/>
      <c r="AE15" s="396"/>
      <c r="AF15" s="396"/>
      <c r="AG15" s="397"/>
      <c r="AH15" s="395">
        <v>4070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2663343</v>
      </c>
      <c r="BO15" s="415"/>
      <c r="BP15" s="415"/>
      <c r="BQ15" s="415"/>
      <c r="BR15" s="415"/>
      <c r="BS15" s="415"/>
      <c r="BT15" s="415"/>
      <c r="BU15" s="416"/>
      <c r="BV15" s="414">
        <v>2606834</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34</v>
      </c>
      <c r="AD16" s="506"/>
      <c r="AE16" s="506"/>
      <c r="AF16" s="506"/>
      <c r="AG16" s="507"/>
      <c r="AH16" s="505">
        <v>34.6</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4580337</v>
      </c>
      <c r="BO16" s="420"/>
      <c r="BP16" s="420"/>
      <c r="BQ16" s="420"/>
      <c r="BR16" s="420"/>
      <c r="BS16" s="420"/>
      <c r="BT16" s="420"/>
      <c r="BU16" s="421"/>
      <c r="BV16" s="419">
        <v>4453840</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1"/>
      <c r="C17" s="532"/>
      <c r="D17" s="532"/>
      <c r="E17" s="532"/>
      <c r="F17" s="532"/>
      <c r="G17" s="532"/>
      <c r="H17" s="532"/>
      <c r="I17" s="532"/>
      <c r="J17" s="532"/>
      <c r="K17" s="533"/>
      <c r="L17" s="195"/>
      <c r="M17" s="494" t="s">
        <v>143</v>
      </c>
      <c r="N17" s="495"/>
      <c r="O17" s="495"/>
      <c r="P17" s="495"/>
      <c r="Q17" s="496"/>
      <c r="R17" s="497" t="s">
        <v>144</v>
      </c>
      <c r="S17" s="498"/>
      <c r="T17" s="498"/>
      <c r="U17" s="498"/>
      <c r="V17" s="499"/>
      <c r="W17" s="500" t="s">
        <v>145</v>
      </c>
      <c r="X17" s="442"/>
      <c r="Y17" s="442"/>
      <c r="Z17" s="442"/>
      <c r="AA17" s="442"/>
      <c r="AB17" s="443"/>
      <c r="AC17" s="395">
        <v>6537</v>
      </c>
      <c r="AD17" s="396"/>
      <c r="AE17" s="396"/>
      <c r="AF17" s="396"/>
      <c r="AG17" s="397"/>
      <c r="AH17" s="395">
        <v>6940</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3327578</v>
      </c>
      <c r="BO17" s="420"/>
      <c r="BP17" s="420"/>
      <c r="BQ17" s="420"/>
      <c r="BR17" s="420"/>
      <c r="BS17" s="420"/>
      <c r="BT17" s="420"/>
      <c r="BU17" s="421"/>
      <c r="BV17" s="419">
        <v>3258434</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147</v>
      </c>
      <c r="C18" s="472"/>
      <c r="D18" s="472"/>
      <c r="E18" s="473"/>
      <c r="F18" s="473"/>
      <c r="G18" s="473"/>
      <c r="H18" s="473"/>
      <c r="I18" s="473"/>
      <c r="J18" s="473"/>
      <c r="K18" s="473"/>
      <c r="L18" s="474">
        <v>34.200000000000003</v>
      </c>
      <c r="M18" s="474"/>
      <c r="N18" s="474"/>
      <c r="O18" s="474"/>
      <c r="P18" s="474"/>
      <c r="Q18" s="474"/>
      <c r="R18" s="475"/>
      <c r="S18" s="475"/>
      <c r="T18" s="475"/>
      <c r="U18" s="475"/>
      <c r="V18" s="476"/>
      <c r="W18" s="490"/>
      <c r="X18" s="491"/>
      <c r="Y18" s="491"/>
      <c r="Z18" s="491"/>
      <c r="AA18" s="491"/>
      <c r="AB18" s="501"/>
      <c r="AC18" s="383">
        <v>60.3</v>
      </c>
      <c r="AD18" s="384"/>
      <c r="AE18" s="384"/>
      <c r="AF18" s="384"/>
      <c r="AG18" s="477"/>
      <c r="AH18" s="383">
        <v>59.1</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4697782</v>
      </c>
      <c r="BO18" s="420"/>
      <c r="BP18" s="420"/>
      <c r="BQ18" s="420"/>
      <c r="BR18" s="420"/>
      <c r="BS18" s="420"/>
      <c r="BT18" s="420"/>
      <c r="BU18" s="421"/>
      <c r="BV18" s="419">
        <v>4683839</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149</v>
      </c>
      <c r="C19" s="472"/>
      <c r="D19" s="472"/>
      <c r="E19" s="473"/>
      <c r="F19" s="473"/>
      <c r="G19" s="473"/>
      <c r="H19" s="473"/>
      <c r="I19" s="473"/>
      <c r="J19" s="473"/>
      <c r="K19" s="473"/>
      <c r="L19" s="479">
        <v>644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6187474</v>
      </c>
      <c r="BO19" s="420"/>
      <c r="BP19" s="420"/>
      <c r="BQ19" s="420"/>
      <c r="BR19" s="420"/>
      <c r="BS19" s="420"/>
      <c r="BT19" s="420"/>
      <c r="BU19" s="421"/>
      <c r="BV19" s="419">
        <v>6063698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151</v>
      </c>
      <c r="C20" s="472"/>
      <c r="D20" s="472"/>
      <c r="E20" s="473"/>
      <c r="F20" s="473"/>
      <c r="G20" s="473"/>
      <c r="H20" s="473"/>
      <c r="I20" s="473"/>
      <c r="J20" s="473"/>
      <c r="K20" s="473"/>
      <c r="L20" s="479">
        <v>7547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7126332</v>
      </c>
      <c r="BO22" s="415"/>
      <c r="BP22" s="415"/>
      <c r="BQ22" s="415"/>
      <c r="BR22" s="415"/>
      <c r="BS22" s="415"/>
      <c r="BT22" s="415"/>
      <c r="BU22" s="416"/>
      <c r="BV22" s="414">
        <v>7306513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4847317</v>
      </c>
      <c r="BO23" s="420"/>
      <c r="BP23" s="420"/>
      <c r="BQ23" s="420"/>
      <c r="BR23" s="420"/>
      <c r="BS23" s="420"/>
      <c r="BT23" s="420"/>
      <c r="BU23" s="421"/>
      <c r="BV23" s="419">
        <v>4787703</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35"/>
      <c r="C24" s="436"/>
      <c r="D24" s="437"/>
      <c r="E24" s="392" t="s">
        <v>161</v>
      </c>
      <c r="F24" s="393"/>
      <c r="G24" s="393"/>
      <c r="H24" s="393"/>
      <c r="I24" s="393"/>
      <c r="J24" s="393"/>
      <c r="K24" s="394"/>
      <c r="L24" s="395">
        <v>1</v>
      </c>
      <c r="M24" s="396"/>
      <c r="N24" s="396"/>
      <c r="O24" s="396"/>
      <c r="P24" s="397"/>
      <c r="Q24" s="395">
        <v>7200</v>
      </c>
      <c r="R24" s="396"/>
      <c r="S24" s="396"/>
      <c r="T24" s="396"/>
      <c r="U24" s="396"/>
      <c r="V24" s="397"/>
      <c r="W24" s="454"/>
      <c r="X24" s="436"/>
      <c r="Y24" s="437"/>
      <c r="Z24" s="392" t="s">
        <v>162</v>
      </c>
      <c r="AA24" s="393"/>
      <c r="AB24" s="393"/>
      <c r="AC24" s="393"/>
      <c r="AD24" s="393"/>
      <c r="AE24" s="393"/>
      <c r="AF24" s="393"/>
      <c r="AG24" s="394"/>
      <c r="AH24" s="395">
        <v>140</v>
      </c>
      <c r="AI24" s="396"/>
      <c r="AJ24" s="396"/>
      <c r="AK24" s="396"/>
      <c r="AL24" s="397"/>
      <c r="AM24" s="395">
        <v>416920</v>
      </c>
      <c r="AN24" s="396"/>
      <c r="AO24" s="396"/>
      <c r="AP24" s="396"/>
      <c r="AQ24" s="396"/>
      <c r="AR24" s="397"/>
      <c r="AS24" s="395">
        <v>2978</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3604604</v>
      </c>
      <c r="BO24" s="420"/>
      <c r="BP24" s="420"/>
      <c r="BQ24" s="420"/>
      <c r="BR24" s="420"/>
      <c r="BS24" s="420"/>
      <c r="BT24" s="420"/>
      <c r="BU24" s="421"/>
      <c r="BV24" s="419">
        <v>3455292</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35"/>
      <c r="C25" s="436"/>
      <c r="D25" s="437"/>
      <c r="E25" s="392" t="s">
        <v>164</v>
      </c>
      <c r="F25" s="393"/>
      <c r="G25" s="393"/>
      <c r="H25" s="393"/>
      <c r="I25" s="393"/>
      <c r="J25" s="393"/>
      <c r="K25" s="394"/>
      <c r="L25" s="395">
        <v>1</v>
      </c>
      <c r="M25" s="396"/>
      <c r="N25" s="396"/>
      <c r="O25" s="396"/>
      <c r="P25" s="397"/>
      <c r="Q25" s="395">
        <v>5800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1307402</v>
      </c>
      <c r="BO25" s="415"/>
      <c r="BP25" s="415"/>
      <c r="BQ25" s="415"/>
      <c r="BR25" s="415"/>
      <c r="BS25" s="415"/>
      <c r="BT25" s="415"/>
      <c r="BU25" s="416"/>
      <c r="BV25" s="414">
        <v>1453129</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35"/>
      <c r="C26" s="436"/>
      <c r="D26" s="437"/>
      <c r="E26" s="392" t="s">
        <v>167</v>
      </c>
      <c r="F26" s="393"/>
      <c r="G26" s="393"/>
      <c r="H26" s="393"/>
      <c r="I26" s="393"/>
      <c r="J26" s="393"/>
      <c r="K26" s="394"/>
      <c r="L26" s="395">
        <v>1</v>
      </c>
      <c r="M26" s="396"/>
      <c r="N26" s="396"/>
      <c r="O26" s="396"/>
      <c r="P26" s="397"/>
      <c r="Q26" s="395">
        <v>5400</v>
      </c>
      <c r="R26" s="396"/>
      <c r="S26" s="396"/>
      <c r="T26" s="396"/>
      <c r="U26" s="396"/>
      <c r="V26" s="397"/>
      <c r="W26" s="454"/>
      <c r="X26" s="436"/>
      <c r="Y26" s="437"/>
      <c r="Z26" s="392" t="s">
        <v>168</v>
      </c>
      <c r="AA26" s="430"/>
      <c r="AB26" s="430"/>
      <c r="AC26" s="430"/>
      <c r="AD26" s="430"/>
      <c r="AE26" s="430"/>
      <c r="AF26" s="430"/>
      <c r="AG26" s="431"/>
      <c r="AH26" s="395">
        <v>5</v>
      </c>
      <c r="AI26" s="396"/>
      <c r="AJ26" s="396"/>
      <c r="AK26" s="396"/>
      <c r="AL26" s="397"/>
      <c r="AM26" s="395">
        <v>12685</v>
      </c>
      <c r="AN26" s="396"/>
      <c r="AO26" s="396"/>
      <c r="AP26" s="396"/>
      <c r="AQ26" s="396"/>
      <c r="AR26" s="397"/>
      <c r="AS26" s="395">
        <v>2537</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35"/>
      <c r="C27" s="436"/>
      <c r="D27" s="437"/>
      <c r="E27" s="392" t="s">
        <v>170</v>
      </c>
      <c r="F27" s="393"/>
      <c r="G27" s="393"/>
      <c r="H27" s="393"/>
      <c r="I27" s="393"/>
      <c r="J27" s="393"/>
      <c r="K27" s="394"/>
      <c r="L27" s="395">
        <v>1</v>
      </c>
      <c r="M27" s="396"/>
      <c r="N27" s="396"/>
      <c r="O27" s="396"/>
      <c r="P27" s="397"/>
      <c r="Q27" s="395">
        <v>3100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35"/>
      <c r="C28" s="436"/>
      <c r="D28" s="437"/>
      <c r="E28" s="392" t="s">
        <v>173</v>
      </c>
      <c r="F28" s="393"/>
      <c r="G28" s="393"/>
      <c r="H28" s="393"/>
      <c r="I28" s="393"/>
      <c r="J28" s="393"/>
      <c r="K28" s="394"/>
      <c r="L28" s="395">
        <v>1</v>
      </c>
      <c r="M28" s="396"/>
      <c r="N28" s="396"/>
      <c r="O28" s="396"/>
      <c r="P28" s="397"/>
      <c r="Q28" s="395">
        <v>2720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2402997</v>
      </c>
      <c r="BO28" s="415"/>
      <c r="BP28" s="415"/>
      <c r="BQ28" s="415"/>
      <c r="BR28" s="415"/>
      <c r="BS28" s="415"/>
      <c r="BT28" s="415"/>
      <c r="BU28" s="416"/>
      <c r="BV28" s="414">
        <v>2705151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35"/>
      <c r="C29" s="436"/>
      <c r="D29" s="437"/>
      <c r="E29" s="392" t="s">
        <v>176</v>
      </c>
      <c r="F29" s="393"/>
      <c r="G29" s="393"/>
      <c r="H29" s="393"/>
      <c r="I29" s="393"/>
      <c r="J29" s="393"/>
      <c r="K29" s="394"/>
      <c r="L29" s="395">
        <v>8</v>
      </c>
      <c r="M29" s="396"/>
      <c r="N29" s="396"/>
      <c r="O29" s="396"/>
      <c r="P29" s="397"/>
      <c r="Q29" s="395">
        <v>2560</v>
      </c>
      <c r="R29" s="396"/>
      <c r="S29" s="396"/>
      <c r="T29" s="396"/>
      <c r="U29" s="396"/>
      <c r="V29" s="397"/>
      <c r="W29" s="455"/>
      <c r="X29" s="456"/>
      <c r="Y29" s="457"/>
      <c r="Z29" s="392" t="s">
        <v>177</v>
      </c>
      <c r="AA29" s="393"/>
      <c r="AB29" s="393"/>
      <c r="AC29" s="393"/>
      <c r="AD29" s="393"/>
      <c r="AE29" s="393"/>
      <c r="AF29" s="393"/>
      <c r="AG29" s="394"/>
      <c r="AH29" s="395">
        <v>140</v>
      </c>
      <c r="AI29" s="396"/>
      <c r="AJ29" s="396"/>
      <c r="AK29" s="396"/>
      <c r="AL29" s="397"/>
      <c r="AM29" s="395">
        <v>416920</v>
      </c>
      <c r="AN29" s="396"/>
      <c r="AO29" s="396"/>
      <c r="AP29" s="396"/>
      <c r="AQ29" s="396"/>
      <c r="AR29" s="397"/>
      <c r="AS29" s="395">
        <v>2978</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86652</v>
      </c>
      <c r="BO29" s="420"/>
      <c r="BP29" s="420"/>
      <c r="BQ29" s="420"/>
      <c r="BR29" s="420"/>
      <c r="BS29" s="420"/>
      <c r="BT29" s="420"/>
      <c r="BU29" s="421"/>
      <c r="BV29" s="419">
        <v>86645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95.6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767409</v>
      </c>
      <c r="BO30" s="423"/>
      <c r="BP30" s="423"/>
      <c r="BQ30" s="423"/>
      <c r="BR30" s="423"/>
      <c r="BS30" s="423"/>
      <c r="BT30" s="423"/>
      <c r="BU30" s="424"/>
      <c r="BV30" s="422">
        <v>642677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上水道事業会計</v>
      </c>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大野神戸インターチェンジ周辺まちづくり整備事業特別会計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大垣衛生施設組合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揖斐川水防事務組合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岐阜県市町村会館組合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岐阜県市町村職員退職手当組合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揖斐郡消防組合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西濃環境整備組合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揖斐広域連合（普通会計分）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13</v>
      </c>
      <c r="BX41" s="367"/>
      <c r="BY41" s="368" t="str">
        <f>IF('各会計、関係団体の財政状況及び健全化判断比率'!B75="","",'各会計、関係団体の財政状況及び健全化判断比率'!B75)</f>
        <v>揖斐広域連合（介護保険事業会計分）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14</v>
      </c>
      <c r="BX42" s="367"/>
      <c r="BY42" s="368" t="str">
        <f>IF('各会計、関係団体の財政状況及び健全化判断比率'!B76="","",'各会計、関係団体の財政状況及び健全化判断比率'!B76)</f>
        <v>後期高齢者医療連合（一般会計分）</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15</v>
      </c>
      <c r="BX43" s="367"/>
      <c r="BY43" s="368" t="str">
        <f>IF('各会計、関係団体の財政状況及び健全化判断比率'!B77="","",'各会計、関係団体の財政状況及び健全化判断比率'!B77)</f>
        <v>後期高齢者医療連合（特別会計分）</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GUVX5BhVCSQ9KqateV5wk9ME2SCXZbuijwRmV6z5ihFKBYQ/M0LLHzqrQW8ekKSURh7HuKE4Q7E1rkKpzALTg==" saltValue="Digf2N1Ve4gZXu33Ohd9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12.35</v>
      </c>
      <c r="G34" s="33">
        <v>10.08</v>
      </c>
      <c r="H34" s="33">
        <v>8.77</v>
      </c>
      <c r="I34" s="33">
        <v>8.18</v>
      </c>
      <c r="J34" s="34">
        <v>7.42</v>
      </c>
      <c r="K34" s="22"/>
      <c r="L34" s="22"/>
      <c r="M34" s="22"/>
      <c r="N34" s="22"/>
      <c r="O34" s="22"/>
      <c r="P34" s="22"/>
    </row>
    <row r="35" spans="1:16" ht="39" customHeight="1" x14ac:dyDescent="0.2">
      <c r="A35" s="22"/>
      <c r="B35" s="35"/>
      <c r="C35" s="1145" t="s">
        <v>533</v>
      </c>
      <c r="D35" s="1146"/>
      <c r="E35" s="1147"/>
      <c r="F35" s="36">
        <v>2.9</v>
      </c>
      <c r="G35" s="37">
        <v>6.64</v>
      </c>
      <c r="H35" s="37">
        <v>7.73</v>
      </c>
      <c r="I35" s="37">
        <v>2.69</v>
      </c>
      <c r="J35" s="38">
        <v>2.58</v>
      </c>
      <c r="K35" s="22"/>
      <c r="L35" s="22"/>
      <c r="M35" s="22"/>
      <c r="N35" s="22"/>
      <c r="O35" s="22"/>
      <c r="P35" s="22"/>
    </row>
    <row r="36" spans="1:16" ht="39" customHeight="1" x14ac:dyDescent="0.2">
      <c r="A36" s="22"/>
      <c r="B36" s="35"/>
      <c r="C36" s="1145" t="s">
        <v>534</v>
      </c>
      <c r="D36" s="1146"/>
      <c r="E36" s="1147"/>
      <c r="F36" s="36">
        <v>1.3</v>
      </c>
      <c r="G36" s="37">
        <v>2.04</v>
      </c>
      <c r="H36" s="37">
        <v>1.85</v>
      </c>
      <c r="I36" s="37">
        <v>0.79</v>
      </c>
      <c r="J36" s="38">
        <v>0.6</v>
      </c>
      <c r="K36" s="22"/>
      <c r="L36" s="22"/>
      <c r="M36" s="22"/>
      <c r="N36" s="22"/>
      <c r="O36" s="22"/>
      <c r="P36" s="22"/>
    </row>
    <row r="37" spans="1:16" ht="39" customHeight="1" x14ac:dyDescent="0.2">
      <c r="A37" s="22"/>
      <c r="B37" s="35"/>
      <c r="C37" s="1145" t="s">
        <v>535</v>
      </c>
      <c r="D37" s="1146"/>
      <c r="E37" s="1147"/>
      <c r="F37" s="36">
        <v>0.15</v>
      </c>
      <c r="G37" s="37">
        <v>0.16</v>
      </c>
      <c r="H37" s="37">
        <v>0.15</v>
      </c>
      <c r="I37" s="37">
        <v>0.2</v>
      </c>
      <c r="J37" s="38">
        <v>0.2</v>
      </c>
      <c r="K37" s="22"/>
      <c r="L37" s="22"/>
      <c r="M37" s="22"/>
      <c r="N37" s="22"/>
      <c r="O37" s="22"/>
      <c r="P37" s="22"/>
    </row>
    <row r="38" spans="1:16" ht="39" customHeight="1" x14ac:dyDescent="0.2">
      <c r="A38" s="22"/>
      <c r="B38" s="35"/>
      <c r="C38" s="1145" t="s">
        <v>536</v>
      </c>
      <c r="D38" s="1146"/>
      <c r="E38" s="1147"/>
      <c r="F38" s="36" t="s">
        <v>485</v>
      </c>
      <c r="G38" s="37" t="s">
        <v>485</v>
      </c>
      <c r="H38" s="37">
        <v>1.24</v>
      </c>
      <c r="I38" s="37">
        <v>1.18</v>
      </c>
      <c r="J38" s="38">
        <v>0</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eW+fPkuDKRzpZZFCtZCTO+JE/tf8wccyCuwAhzDVhOoxWpoGaGHjAYCEMXj+OOJ/OjmvNBEfmmks5qF7X2oGw==" saltValue="rBNlQGE5blVCtG4qvWGW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475</v>
      </c>
      <c r="L45" s="60">
        <v>541</v>
      </c>
      <c r="M45" s="60">
        <v>619</v>
      </c>
      <c r="N45" s="60">
        <v>679</v>
      </c>
      <c r="O45" s="61">
        <v>688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2</v>
      </c>
      <c r="L48" s="64">
        <v>2</v>
      </c>
      <c r="M48" s="64">
        <v>2</v>
      </c>
      <c r="N48" s="64">
        <v>2</v>
      </c>
      <c r="O48" s="65">
        <v>2</v>
      </c>
      <c r="P48" s="48"/>
      <c r="Q48" s="48"/>
      <c r="R48" s="48"/>
      <c r="S48" s="48"/>
      <c r="T48" s="48"/>
      <c r="U48" s="48"/>
    </row>
    <row r="49" spans="1:21" ht="30.75" customHeight="1" x14ac:dyDescent="0.2">
      <c r="A49" s="48"/>
      <c r="B49" s="1178"/>
      <c r="C49" s="1179"/>
      <c r="D49" s="62"/>
      <c r="E49" s="1155" t="s">
        <v>14</v>
      </c>
      <c r="F49" s="1155"/>
      <c r="G49" s="1155"/>
      <c r="H49" s="1155"/>
      <c r="I49" s="1155"/>
      <c r="J49" s="1156"/>
      <c r="K49" s="63">
        <v>63</v>
      </c>
      <c r="L49" s="64">
        <v>63</v>
      </c>
      <c r="M49" s="64">
        <v>63</v>
      </c>
      <c r="N49" s="64">
        <v>62</v>
      </c>
      <c r="O49" s="65">
        <v>39</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409</v>
      </c>
      <c r="L52" s="64">
        <v>421</v>
      </c>
      <c r="M52" s="64">
        <v>431</v>
      </c>
      <c r="N52" s="64">
        <v>430</v>
      </c>
      <c r="O52" s="65">
        <v>429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131</v>
      </c>
      <c r="L53" s="69">
        <v>185</v>
      </c>
      <c r="M53" s="69">
        <v>253</v>
      </c>
      <c r="N53" s="69">
        <v>313</v>
      </c>
      <c r="O53" s="70">
        <v>300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485</v>
      </c>
      <c r="L58" s="84" t="s">
        <v>485</v>
      </c>
      <c r="M58" s="84" t="s">
        <v>485</v>
      </c>
      <c r="N58" s="84" t="s">
        <v>485</v>
      </c>
      <c r="O58" s="85" t="s">
        <v>485</v>
      </c>
    </row>
    <row r="59" spans="1:21" ht="31.5" customHeight="1" x14ac:dyDescent="0.2">
      <c r="B59" s="1163"/>
      <c r="C59" s="1164"/>
      <c r="D59" s="1170" t="s">
        <v>26</v>
      </c>
      <c r="E59" s="1171"/>
      <c r="F59" s="1171"/>
      <c r="G59" s="1171"/>
      <c r="H59" s="1171"/>
      <c r="I59" s="1171"/>
      <c r="J59" s="1172"/>
      <c r="K59" s="86" t="s">
        <v>485</v>
      </c>
      <c r="L59" s="87" t="s">
        <v>485</v>
      </c>
      <c r="M59" s="87" t="s">
        <v>485</v>
      </c>
      <c r="N59" s="87" t="s">
        <v>485</v>
      </c>
      <c r="O59" s="88" t="s">
        <v>485</v>
      </c>
    </row>
    <row r="60" spans="1:21" ht="31.5" customHeight="1" thickBot="1" x14ac:dyDescent="0.25">
      <c r="B60" s="1165"/>
      <c r="C60" s="1166"/>
      <c r="D60" s="1173" t="s">
        <v>27</v>
      </c>
      <c r="E60" s="1174"/>
      <c r="F60" s="1174"/>
      <c r="G60" s="1174"/>
      <c r="H60" s="1174"/>
      <c r="I60" s="1174"/>
      <c r="J60" s="1175"/>
      <c r="K60" s="89" t="s">
        <v>485</v>
      </c>
      <c r="L60" s="90" t="s">
        <v>485</v>
      </c>
      <c r="M60" s="90" t="s">
        <v>485</v>
      </c>
      <c r="N60" s="90" t="s">
        <v>485</v>
      </c>
      <c r="O60" s="91" t="s">
        <v>485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AFjdH4mdn6h8o2+LpmnPvr2v8+fMYCP2s2hPE57Ev0kvk3f8IXM2siVF6L73nbADDSdM+njc89EnKeTJHSwJg==" saltValue="WSDi/zXKKPIXB1zZreqV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55">
        <v>7420</v>
      </c>
      <c r="J41" s="356">
        <v>7404</v>
      </c>
      <c r="K41" s="356">
        <v>7567</v>
      </c>
      <c r="L41" s="356">
        <v>7307</v>
      </c>
      <c r="M41" s="357">
        <v>7126</v>
      </c>
    </row>
    <row r="42" spans="2:13" ht="27.75" customHeight="1" x14ac:dyDescent="0.2">
      <c r="B42" s="1186"/>
      <c r="C42" s="1187"/>
      <c r="D42" s="106"/>
      <c r="E42" s="1190" t="s">
        <v>32</v>
      </c>
      <c r="F42" s="1190"/>
      <c r="G42" s="1190"/>
      <c r="H42" s="1191"/>
      <c r="I42" s="358" t="s">
        <v>485</v>
      </c>
      <c r="J42" s="359" t="s">
        <v>485</v>
      </c>
      <c r="K42" s="359" t="s">
        <v>485</v>
      </c>
      <c r="L42" s="359" t="s">
        <v>485</v>
      </c>
      <c r="M42" s="360" t="s">
        <v>485</v>
      </c>
    </row>
    <row r="43" spans="2:13" ht="27.75" customHeight="1" x14ac:dyDescent="0.2">
      <c r="B43" s="1186"/>
      <c r="C43" s="1187"/>
      <c r="D43" s="106"/>
      <c r="E43" s="1190" t="s">
        <v>33</v>
      </c>
      <c r="F43" s="1190"/>
      <c r="G43" s="1190"/>
      <c r="H43" s="1191"/>
      <c r="I43" s="358" t="s">
        <v>485</v>
      </c>
      <c r="J43" s="359" t="s">
        <v>485</v>
      </c>
      <c r="K43" s="359" t="s">
        <v>485</v>
      </c>
      <c r="L43" s="359" t="s">
        <v>485</v>
      </c>
      <c r="M43" s="360" t="s">
        <v>485</v>
      </c>
    </row>
    <row r="44" spans="2:13" ht="27.75" customHeight="1" x14ac:dyDescent="0.2">
      <c r="B44" s="1186"/>
      <c r="C44" s="1187"/>
      <c r="D44" s="106"/>
      <c r="E44" s="1190" t="s">
        <v>34</v>
      </c>
      <c r="F44" s="1190"/>
      <c r="G44" s="1190"/>
      <c r="H44" s="1191"/>
      <c r="I44" s="358">
        <v>360</v>
      </c>
      <c r="J44" s="359">
        <v>358</v>
      </c>
      <c r="K44" s="359">
        <v>312</v>
      </c>
      <c r="L44" s="359">
        <v>254</v>
      </c>
      <c r="M44" s="360">
        <v>221</v>
      </c>
    </row>
    <row r="45" spans="2:13" ht="27.75" customHeight="1" x14ac:dyDescent="0.2">
      <c r="B45" s="1186"/>
      <c r="C45" s="1187"/>
      <c r="D45" s="106"/>
      <c r="E45" s="1190" t="s">
        <v>35</v>
      </c>
      <c r="F45" s="1190"/>
      <c r="G45" s="1190"/>
      <c r="H45" s="1191"/>
      <c r="I45" s="358">
        <v>743</v>
      </c>
      <c r="J45" s="359">
        <v>704</v>
      </c>
      <c r="K45" s="359">
        <v>651</v>
      </c>
      <c r="L45" s="359">
        <v>573</v>
      </c>
      <c r="M45" s="360">
        <v>584</v>
      </c>
    </row>
    <row r="46" spans="2:13" ht="27.75" customHeight="1" x14ac:dyDescent="0.2">
      <c r="B46" s="1186"/>
      <c r="C46" s="1187"/>
      <c r="D46" s="107"/>
      <c r="E46" s="1190" t="s">
        <v>36</v>
      </c>
      <c r="F46" s="1190"/>
      <c r="G46" s="1190"/>
      <c r="H46" s="1191"/>
      <c r="I46" s="358" t="s">
        <v>485</v>
      </c>
      <c r="J46" s="359" t="s">
        <v>485</v>
      </c>
      <c r="K46" s="359" t="s">
        <v>485</v>
      </c>
      <c r="L46" s="359" t="s">
        <v>485</v>
      </c>
      <c r="M46" s="360" t="s">
        <v>485</v>
      </c>
    </row>
    <row r="47" spans="2:13" ht="27.75" customHeight="1" x14ac:dyDescent="0.2">
      <c r="B47" s="1186"/>
      <c r="C47" s="1187"/>
      <c r="D47" s="108"/>
      <c r="E47" s="1200" t="s">
        <v>37</v>
      </c>
      <c r="F47" s="1201"/>
      <c r="G47" s="1201"/>
      <c r="H47" s="1202"/>
      <c r="I47" s="358" t="s">
        <v>485</v>
      </c>
      <c r="J47" s="359" t="s">
        <v>485</v>
      </c>
      <c r="K47" s="359" t="s">
        <v>485</v>
      </c>
      <c r="L47" s="359" t="s">
        <v>485</v>
      </c>
      <c r="M47" s="360" t="s">
        <v>485</v>
      </c>
    </row>
    <row r="48" spans="2:13" ht="27.75" customHeight="1" x14ac:dyDescent="0.2">
      <c r="B48" s="1186"/>
      <c r="C48" s="1187"/>
      <c r="D48" s="106"/>
      <c r="E48" s="1190" t="s">
        <v>38</v>
      </c>
      <c r="F48" s="1190"/>
      <c r="G48" s="1190"/>
      <c r="H48" s="1191"/>
      <c r="I48" s="358" t="s">
        <v>485</v>
      </c>
      <c r="J48" s="359" t="s">
        <v>485</v>
      </c>
      <c r="K48" s="359" t="s">
        <v>485</v>
      </c>
      <c r="L48" s="359" t="s">
        <v>485</v>
      </c>
      <c r="M48" s="360" t="s">
        <v>485</v>
      </c>
    </row>
    <row r="49" spans="2:13" ht="27.75" customHeight="1" x14ac:dyDescent="0.2">
      <c r="B49" s="1188"/>
      <c r="C49" s="1189"/>
      <c r="D49" s="106"/>
      <c r="E49" s="1190" t="s">
        <v>39</v>
      </c>
      <c r="F49" s="1190"/>
      <c r="G49" s="1190"/>
      <c r="H49" s="1191"/>
      <c r="I49" s="358" t="s">
        <v>485</v>
      </c>
      <c r="J49" s="359" t="s">
        <v>485</v>
      </c>
      <c r="K49" s="359" t="s">
        <v>485</v>
      </c>
      <c r="L49" s="359" t="s">
        <v>485</v>
      </c>
      <c r="M49" s="360" t="s">
        <v>485</v>
      </c>
    </row>
    <row r="50" spans="2:13" ht="27.75" customHeight="1" x14ac:dyDescent="0.2">
      <c r="B50" s="1184" t="s">
        <v>40</v>
      </c>
      <c r="C50" s="1185"/>
      <c r="D50" s="109"/>
      <c r="E50" s="1190" t="s">
        <v>41</v>
      </c>
      <c r="F50" s="1190"/>
      <c r="G50" s="1190"/>
      <c r="H50" s="1191"/>
      <c r="I50" s="358">
        <v>3131</v>
      </c>
      <c r="J50" s="359">
        <v>3073</v>
      </c>
      <c r="K50" s="359">
        <v>3531</v>
      </c>
      <c r="L50" s="359">
        <v>3789</v>
      </c>
      <c r="M50" s="360">
        <v>3532</v>
      </c>
    </row>
    <row r="51" spans="2:13" ht="27.75" customHeight="1" x14ac:dyDescent="0.2">
      <c r="B51" s="1186"/>
      <c r="C51" s="1187"/>
      <c r="D51" s="106"/>
      <c r="E51" s="1190" t="s">
        <v>42</v>
      </c>
      <c r="F51" s="1190"/>
      <c r="G51" s="1190"/>
      <c r="H51" s="1191"/>
      <c r="I51" s="358">
        <v>87</v>
      </c>
      <c r="J51" s="359">
        <v>73</v>
      </c>
      <c r="K51" s="359">
        <v>61</v>
      </c>
      <c r="L51" s="359">
        <v>44</v>
      </c>
      <c r="M51" s="360">
        <v>36</v>
      </c>
    </row>
    <row r="52" spans="2:13" ht="27.75" customHeight="1" x14ac:dyDescent="0.2">
      <c r="B52" s="1188"/>
      <c r="C52" s="1189"/>
      <c r="D52" s="106"/>
      <c r="E52" s="1190" t="s">
        <v>43</v>
      </c>
      <c r="F52" s="1190"/>
      <c r="G52" s="1190"/>
      <c r="H52" s="1191"/>
      <c r="I52" s="358">
        <v>5269</v>
      </c>
      <c r="J52" s="359">
        <v>5202</v>
      </c>
      <c r="K52" s="359">
        <v>5312</v>
      </c>
      <c r="L52" s="359">
        <v>5211</v>
      </c>
      <c r="M52" s="360">
        <v>5143</v>
      </c>
    </row>
    <row r="53" spans="2:13" ht="27.75" customHeight="1" thickBot="1" x14ac:dyDescent="0.25">
      <c r="B53" s="1192" t="s">
        <v>19</v>
      </c>
      <c r="C53" s="1193"/>
      <c r="D53" s="110"/>
      <c r="E53" s="1194" t="s">
        <v>44</v>
      </c>
      <c r="F53" s="1194"/>
      <c r="G53" s="1194"/>
      <c r="H53" s="1195"/>
      <c r="I53" s="361">
        <v>36</v>
      </c>
      <c r="J53" s="362">
        <v>118</v>
      </c>
      <c r="K53" s="362">
        <v>-374</v>
      </c>
      <c r="L53" s="362">
        <v>-910</v>
      </c>
      <c r="M53" s="363">
        <v>-778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CMJzRST/LuzRpQt1RT8H+gVDLJBxRaur3EI9KA8as0spaM+zV5vFqlvq+u+hJhtAs46ImoE1EWt7HEo+XlL8A==" saltValue="WqmKH1O9Ly9/aZGX1CK1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122">
        <v>2544</v>
      </c>
      <c r="G55" s="122">
        <v>2705</v>
      </c>
      <c r="H55" s="123">
        <v>2403</v>
      </c>
    </row>
    <row r="56" spans="2:8" ht="52.5" customHeight="1" x14ac:dyDescent="0.2">
      <c r="B56" s="124"/>
      <c r="C56" s="1213" t="s">
        <v>47</v>
      </c>
      <c r="D56" s="1213"/>
      <c r="E56" s="1214"/>
      <c r="F56" s="125">
        <v>138</v>
      </c>
      <c r="G56" s="125">
        <v>87</v>
      </c>
      <c r="H56" s="126">
        <v>87</v>
      </c>
    </row>
    <row r="57" spans="2:8" ht="53.25" customHeight="1" x14ac:dyDescent="0.2">
      <c r="B57" s="124"/>
      <c r="C57" s="1215" t="s">
        <v>48</v>
      </c>
      <c r="D57" s="1215"/>
      <c r="E57" s="1216"/>
      <c r="F57" s="127">
        <v>501</v>
      </c>
      <c r="G57" s="127">
        <v>643</v>
      </c>
      <c r="H57" s="128">
        <v>767</v>
      </c>
    </row>
    <row r="58" spans="2:8" ht="45.75" customHeight="1" x14ac:dyDescent="0.2">
      <c r="B58" s="129"/>
      <c r="C58" s="1203" t="s">
        <v>561</v>
      </c>
      <c r="D58" s="1204"/>
      <c r="E58" s="1205"/>
      <c r="F58" s="130">
        <v>254</v>
      </c>
      <c r="G58" s="130">
        <v>391</v>
      </c>
      <c r="H58" s="131">
        <v>491</v>
      </c>
    </row>
    <row r="59" spans="2:8" ht="45.75" customHeight="1" x14ac:dyDescent="0.2">
      <c r="B59" s="129"/>
      <c r="C59" s="1203" t="s">
        <v>562</v>
      </c>
      <c r="D59" s="1204"/>
      <c r="E59" s="1205"/>
      <c r="F59" s="130">
        <v>138</v>
      </c>
      <c r="G59" s="130">
        <v>139</v>
      </c>
      <c r="H59" s="131">
        <v>164</v>
      </c>
    </row>
    <row r="60" spans="2:8" ht="45.75" customHeight="1" x14ac:dyDescent="0.2">
      <c r="B60" s="129"/>
      <c r="C60" s="1203" t="s">
        <v>563</v>
      </c>
      <c r="D60" s="1204"/>
      <c r="E60" s="1205"/>
      <c r="F60" s="130">
        <v>100</v>
      </c>
      <c r="G60" s="130">
        <v>100</v>
      </c>
      <c r="H60" s="131">
        <v>100</v>
      </c>
    </row>
    <row r="61" spans="2:8" ht="45.75" customHeight="1" x14ac:dyDescent="0.2">
      <c r="B61" s="129"/>
      <c r="C61" s="1203" t="s">
        <v>564</v>
      </c>
      <c r="D61" s="1204"/>
      <c r="E61" s="1205"/>
      <c r="F61" s="130">
        <v>5</v>
      </c>
      <c r="G61" s="130">
        <v>8</v>
      </c>
      <c r="H61" s="131">
        <v>8</v>
      </c>
    </row>
    <row r="62" spans="2:8" ht="45.75" customHeight="1" thickBot="1" x14ac:dyDescent="0.25">
      <c r="B62" s="132"/>
      <c r="C62" s="1206" t="s">
        <v>565</v>
      </c>
      <c r="D62" s="1207"/>
      <c r="E62" s="1208"/>
      <c r="F62" s="133">
        <v>4</v>
      </c>
      <c r="G62" s="133">
        <v>4</v>
      </c>
      <c r="H62" s="134">
        <v>4</v>
      </c>
    </row>
    <row r="63" spans="2:8" ht="52.5" customHeight="1" thickBot="1" x14ac:dyDescent="0.25">
      <c r="B63" s="135"/>
      <c r="C63" s="1209" t="s">
        <v>49</v>
      </c>
      <c r="D63" s="1209"/>
      <c r="E63" s="1210"/>
      <c r="F63" s="136">
        <v>3184</v>
      </c>
      <c r="G63" s="136">
        <v>3434</v>
      </c>
      <c r="H63" s="137">
        <v>3257</v>
      </c>
    </row>
    <row r="64" spans="2:8" ht="13.2" x14ac:dyDescent="0.2"/>
  </sheetData>
  <sheetProtection algorithmName="SHA-512" hashValue="f/YSXUiZxtSjhv8JW3rlpQlTJFmVuCgCl5+l4fTVhSZheNgGIRYErWQUiYvbwW2kmmlyz3zhD9aqB1QogwsFvw==" saltValue="6giiiGo+01fICy0B3OZi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4E10-F70A-4DFD-8ABC-D3AE6E605471}">
  <sheetPr>
    <pageSetUpPr fitToPage="1"/>
  </sheetPr>
  <dimension ref="A1:DE85"/>
  <sheetViews>
    <sheetView showGridLines="0" tabSelected="1" topLeftCell="U1" zoomScale="87" zoomScaleNormal="100" zoomScaleSheetLayoutView="55" workbookViewId="0">
      <selection activeCell="BY71" sqref="BY71"/>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576</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572</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575</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570</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569</v>
      </c>
      <c r="AO51" s="1225"/>
      <c r="AP51" s="1225"/>
      <c r="AQ51" s="1225"/>
      <c r="AR51" s="1225"/>
      <c r="AS51" s="1225"/>
      <c r="AT51" s="1225"/>
      <c r="AU51" s="1225"/>
      <c r="AV51" s="1225"/>
      <c r="AW51" s="1225"/>
      <c r="AX51" s="1225"/>
      <c r="AY51" s="1225"/>
      <c r="AZ51" s="1225"/>
      <c r="BA51" s="1225"/>
      <c r="BB51" s="1225" t="s">
        <v>567</v>
      </c>
      <c r="BC51" s="1225"/>
      <c r="BD51" s="1225"/>
      <c r="BE51" s="1225"/>
      <c r="BF51" s="1225"/>
      <c r="BG51" s="1225"/>
      <c r="BH51" s="1225"/>
      <c r="BI51" s="1225"/>
      <c r="BJ51" s="1225"/>
      <c r="BK51" s="1225"/>
      <c r="BL51" s="1225"/>
      <c r="BM51" s="1225"/>
      <c r="BN51" s="1225"/>
      <c r="BO51" s="1225"/>
      <c r="BP51" s="1224">
        <v>0.8</v>
      </c>
      <c r="BQ51" s="1224"/>
      <c r="BR51" s="1224"/>
      <c r="BS51" s="1224"/>
      <c r="BT51" s="1224"/>
      <c r="BU51" s="1224"/>
      <c r="BV51" s="1224"/>
      <c r="BW51" s="1224"/>
      <c r="BX51" s="1224">
        <v>2.5</v>
      </c>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574</v>
      </c>
      <c r="BC53" s="1225"/>
      <c r="BD53" s="1225"/>
      <c r="BE53" s="1225"/>
      <c r="BF53" s="1225"/>
      <c r="BG53" s="1225"/>
      <c r="BH53" s="1225"/>
      <c r="BI53" s="1225"/>
      <c r="BJ53" s="1225"/>
      <c r="BK53" s="1225"/>
      <c r="BL53" s="1225"/>
      <c r="BM53" s="1225"/>
      <c r="BN53" s="1225"/>
      <c r="BO53" s="1225"/>
      <c r="BP53" s="1224">
        <v>62.5</v>
      </c>
      <c r="BQ53" s="1224"/>
      <c r="BR53" s="1224"/>
      <c r="BS53" s="1224"/>
      <c r="BT53" s="1224"/>
      <c r="BU53" s="1224"/>
      <c r="BV53" s="1224"/>
      <c r="BW53" s="1224"/>
      <c r="BX53" s="1224">
        <v>64</v>
      </c>
      <c r="BY53" s="1224"/>
      <c r="BZ53" s="1224"/>
      <c r="CA53" s="1224"/>
      <c r="CB53" s="1224"/>
      <c r="CC53" s="1224"/>
      <c r="CD53" s="1224"/>
      <c r="CE53" s="1224"/>
      <c r="CF53" s="1224">
        <v>65.8</v>
      </c>
      <c r="CG53" s="1224"/>
      <c r="CH53" s="1224"/>
      <c r="CI53" s="1224"/>
      <c r="CJ53" s="1224"/>
      <c r="CK53" s="1224"/>
      <c r="CL53" s="1224"/>
      <c r="CM53" s="1224"/>
      <c r="CN53" s="1224">
        <v>67</v>
      </c>
      <c r="CO53" s="1224"/>
      <c r="CP53" s="1224"/>
      <c r="CQ53" s="1224"/>
      <c r="CR53" s="1224"/>
      <c r="CS53" s="1224"/>
      <c r="CT53" s="1224"/>
      <c r="CU53" s="1224"/>
      <c r="CV53" s="1224">
        <v>69.3</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568</v>
      </c>
      <c r="AO55" s="1226"/>
      <c r="AP55" s="1226"/>
      <c r="AQ55" s="1226"/>
      <c r="AR55" s="1226"/>
      <c r="AS55" s="1226"/>
      <c r="AT55" s="1226"/>
      <c r="AU55" s="1226"/>
      <c r="AV55" s="1226"/>
      <c r="AW55" s="1226"/>
      <c r="AX55" s="1226"/>
      <c r="AY55" s="1226"/>
      <c r="AZ55" s="1226"/>
      <c r="BA55" s="1226"/>
      <c r="BB55" s="1225" t="s">
        <v>567</v>
      </c>
      <c r="BC55" s="1225"/>
      <c r="BD55" s="1225"/>
      <c r="BE55" s="1225"/>
      <c r="BF55" s="1225"/>
      <c r="BG55" s="1225"/>
      <c r="BH55" s="1225"/>
      <c r="BI55" s="1225"/>
      <c r="BJ55" s="1225"/>
      <c r="BK55" s="1225"/>
      <c r="BL55" s="1225"/>
      <c r="BM55" s="1225"/>
      <c r="BN55" s="1225"/>
      <c r="BO55" s="1225"/>
      <c r="BP55" s="1224">
        <v>10.4</v>
      </c>
      <c r="BQ55" s="1224"/>
      <c r="BR55" s="1224"/>
      <c r="BS55" s="1224"/>
      <c r="BT55" s="1224"/>
      <c r="BU55" s="1224"/>
      <c r="BV55" s="1224"/>
      <c r="BW55" s="1224"/>
      <c r="BX55" s="1224">
        <v>10.9</v>
      </c>
      <c r="BY55" s="1224"/>
      <c r="BZ55" s="1224"/>
      <c r="CA55" s="1224"/>
      <c r="CB55" s="1224"/>
      <c r="CC55" s="1224"/>
      <c r="CD55" s="1224"/>
      <c r="CE55" s="1224"/>
      <c r="CF55" s="1224">
        <v>6.5</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574</v>
      </c>
      <c r="BC57" s="1225"/>
      <c r="BD57" s="1225"/>
      <c r="BE57" s="1225"/>
      <c r="BF57" s="1225"/>
      <c r="BG57" s="1225"/>
      <c r="BH57" s="1225"/>
      <c r="BI57" s="1225"/>
      <c r="BJ57" s="1225"/>
      <c r="BK57" s="1225"/>
      <c r="BL57" s="1225"/>
      <c r="BM57" s="1225"/>
      <c r="BN57" s="1225"/>
      <c r="BO57" s="1225"/>
      <c r="BP57" s="1224">
        <v>61.3</v>
      </c>
      <c r="BQ57" s="1224"/>
      <c r="BR57" s="1224"/>
      <c r="BS57" s="1224"/>
      <c r="BT57" s="1224"/>
      <c r="BU57" s="1224"/>
      <c r="BV57" s="1224"/>
      <c r="BW57" s="1224"/>
      <c r="BX57" s="1224">
        <v>62.2</v>
      </c>
      <c r="BY57" s="1224"/>
      <c r="BZ57" s="1224"/>
      <c r="CA57" s="1224"/>
      <c r="CB57" s="1224"/>
      <c r="CC57" s="1224"/>
      <c r="CD57" s="1224"/>
      <c r="CE57" s="1224"/>
      <c r="CF57" s="1224">
        <v>63.6</v>
      </c>
      <c r="CG57" s="1224"/>
      <c r="CH57" s="1224"/>
      <c r="CI57" s="1224"/>
      <c r="CJ57" s="1224"/>
      <c r="CK57" s="1224"/>
      <c r="CL57" s="1224"/>
      <c r="CM57" s="1224"/>
      <c r="CN57" s="1224">
        <v>64.7</v>
      </c>
      <c r="CO57" s="1224"/>
      <c r="CP57" s="1224"/>
      <c r="CQ57" s="1224"/>
      <c r="CR57" s="1224"/>
      <c r="CS57" s="1224"/>
      <c r="CT57" s="1224"/>
      <c r="CU57" s="1224"/>
      <c r="CV57" s="1224">
        <v>66.3</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573</v>
      </c>
    </row>
    <row r="64" spans="1:109" ht="13.2" x14ac:dyDescent="0.2">
      <c r="B64" s="1218"/>
      <c r="G64" s="1254"/>
      <c r="I64" s="1256"/>
      <c r="J64" s="1256"/>
      <c r="K64" s="1256"/>
      <c r="L64" s="1256"/>
      <c r="M64" s="1256"/>
      <c r="N64" s="1255"/>
      <c r="AM64" s="1254"/>
      <c r="AN64" s="1254" t="s">
        <v>572</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571</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570</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569</v>
      </c>
      <c r="AO73" s="1225"/>
      <c r="AP73" s="1225"/>
      <c r="AQ73" s="1225"/>
      <c r="AR73" s="1225"/>
      <c r="AS73" s="1225"/>
      <c r="AT73" s="1225"/>
      <c r="AU73" s="1225"/>
      <c r="AV73" s="1225"/>
      <c r="AW73" s="1225"/>
      <c r="AX73" s="1225"/>
      <c r="AY73" s="1225"/>
      <c r="AZ73" s="1225"/>
      <c r="BA73" s="1225"/>
      <c r="BB73" s="1225" t="s">
        <v>567</v>
      </c>
      <c r="BC73" s="1225"/>
      <c r="BD73" s="1225"/>
      <c r="BE73" s="1225"/>
      <c r="BF73" s="1225"/>
      <c r="BG73" s="1225"/>
      <c r="BH73" s="1225"/>
      <c r="BI73" s="1225"/>
      <c r="BJ73" s="1225"/>
      <c r="BK73" s="1225"/>
      <c r="BL73" s="1225"/>
      <c r="BM73" s="1225"/>
      <c r="BN73" s="1225"/>
      <c r="BO73" s="1225"/>
      <c r="BP73" s="1224">
        <v>0.8</v>
      </c>
      <c r="BQ73" s="1224"/>
      <c r="BR73" s="1224"/>
      <c r="BS73" s="1224"/>
      <c r="BT73" s="1224"/>
      <c r="BU73" s="1224"/>
      <c r="BV73" s="1224"/>
      <c r="BW73" s="1224"/>
      <c r="BX73" s="1224">
        <v>2.5</v>
      </c>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566</v>
      </c>
      <c r="BC75" s="1225"/>
      <c r="BD75" s="1225"/>
      <c r="BE75" s="1225"/>
      <c r="BF75" s="1225"/>
      <c r="BG75" s="1225"/>
      <c r="BH75" s="1225"/>
      <c r="BI75" s="1225"/>
      <c r="BJ75" s="1225"/>
      <c r="BK75" s="1225"/>
      <c r="BL75" s="1225"/>
      <c r="BM75" s="1225"/>
      <c r="BN75" s="1225"/>
      <c r="BO75" s="1225"/>
      <c r="BP75" s="1224">
        <v>2.6</v>
      </c>
      <c r="BQ75" s="1224"/>
      <c r="BR75" s="1224"/>
      <c r="BS75" s="1224"/>
      <c r="BT75" s="1224"/>
      <c r="BU75" s="1224"/>
      <c r="BV75" s="1224"/>
      <c r="BW75" s="1224"/>
      <c r="BX75" s="1224">
        <v>3.1</v>
      </c>
      <c r="BY75" s="1224"/>
      <c r="BZ75" s="1224"/>
      <c r="CA75" s="1224"/>
      <c r="CB75" s="1224"/>
      <c r="CC75" s="1224"/>
      <c r="CD75" s="1224"/>
      <c r="CE75" s="1224"/>
      <c r="CF75" s="1224">
        <v>3.9</v>
      </c>
      <c r="CG75" s="1224"/>
      <c r="CH75" s="1224"/>
      <c r="CI75" s="1224"/>
      <c r="CJ75" s="1224"/>
      <c r="CK75" s="1224"/>
      <c r="CL75" s="1224"/>
      <c r="CM75" s="1224"/>
      <c r="CN75" s="1224">
        <v>5.2</v>
      </c>
      <c r="CO75" s="1224"/>
      <c r="CP75" s="1224"/>
      <c r="CQ75" s="1224"/>
      <c r="CR75" s="1224"/>
      <c r="CS75" s="1224"/>
      <c r="CT75" s="1224"/>
      <c r="CU75" s="1224"/>
      <c r="CV75" s="1224">
        <v>5.9</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568</v>
      </c>
      <c r="AO77" s="1226"/>
      <c r="AP77" s="1226"/>
      <c r="AQ77" s="1226"/>
      <c r="AR77" s="1226"/>
      <c r="AS77" s="1226"/>
      <c r="AT77" s="1226"/>
      <c r="AU77" s="1226"/>
      <c r="AV77" s="1226"/>
      <c r="AW77" s="1226"/>
      <c r="AX77" s="1226"/>
      <c r="AY77" s="1226"/>
      <c r="AZ77" s="1226"/>
      <c r="BA77" s="1226"/>
      <c r="BB77" s="1225" t="s">
        <v>567</v>
      </c>
      <c r="BC77" s="1225"/>
      <c r="BD77" s="1225"/>
      <c r="BE77" s="1225"/>
      <c r="BF77" s="1225"/>
      <c r="BG77" s="1225"/>
      <c r="BH77" s="1225"/>
      <c r="BI77" s="1225"/>
      <c r="BJ77" s="1225"/>
      <c r="BK77" s="1225"/>
      <c r="BL77" s="1225"/>
      <c r="BM77" s="1225"/>
      <c r="BN77" s="1225"/>
      <c r="BO77" s="1225"/>
      <c r="BP77" s="1224">
        <v>10.4</v>
      </c>
      <c r="BQ77" s="1224"/>
      <c r="BR77" s="1224"/>
      <c r="BS77" s="1224"/>
      <c r="BT77" s="1224"/>
      <c r="BU77" s="1224"/>
      <c r="BV77" s="1224"/>
      <c r="BW77" s="1224"/>
      <c r="BX77" s="1224">
        <v>10.9</v>
      </c>
      <c r="BY77" s="1224"/>
      <c r="BZ77" s="1224"/>
      <c r="CA77" s="1224"/>
      <c r="CB77" s="1224"/>
      <c r="CC77" s="1224"/>
      <c r="CD77" s="1224"/>
      <c r="CE77" s="1224"/>
      <c r="CF77" s="1224">
        <v>6.5</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566</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5.9</v>
      </c>
      <c r="BY79" s="1224"/>
      <c r="BZ79" s="1224"/>
      <c r="CA79" s="1224"/>
      <c r="CB79" s="1224"/>
      <c r="CC79" s="1224"/>
      <c r="CD79" s="1224"/>
      <c r="CE79" s="1224"/>
      <c r="CF79" s="1224">
        <v>5.9</v>
      </c>
      <c r="CG79" s="1224"/>
      <c r="CH79" s="1224"/>
      <c r="CI79" s="1224"/>
      <c r="CJ79" s="1224"/>
      <c r="CK79" s="1224"/>
      <c r="CL79" s="1224"/>
      <c r="CM79" s="1224"/>
      <c r="CN79" s="1224">
        <v>6.1</v>
      </c>
      <c r="CO79" s="1224"/>
      <c r="CP79" s="1224"/>
      <c r="CQ79" s="1224"/>
      <c r="CR79" s="1224"/>
      <c r="CS79" s="1224"/>
      <c r="CT79" s="1224"/>
      <c r="CU79" s="1224"/>
      <c r="CV79" s="1224">
        <v>6.5</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xDkgpda4DrEt5JvyXdW30XSBba3iaVAZMLBWN2tdPTCWuVwrjjud/93lhPQuVVQJ5wdF9/pHfqu8LzY1Yy222g==" saltValue="kowy3DxGx5rpwLLSj95YL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4"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E9745-D2A0-4880-BA1C-F08C6B1BF87F}">
  <sheetPr>
    <pageSetUpPr fitToPage="1"/>
  </sheetPr>
  <dimension ref="A1:DR125"/>
  <sheetViews>
    <sheetView showGridLines="0" zoomScale="87" zoomScaleNormal="87" zoomScaleSheetLayoutView="70" workbookViewId="0">
      <selection activeCell="BY71" sqref="BY7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98BpKx17KRiA6Mj1c0ILC2M94US2OsiUzIAPPKyAlUeqJMiNZTDcyh4zvfaiTQ5qgoeLy2gCFw2RMBG9dlHn1g==" saltValue="mDCQi6T803wCTGKchsgXN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BA2EE-7082-4784-B60A-6577D4E77164}">
  <sheetPr>
    <pageSetUpPr fitToPage="1"/>
  </sheetPr>
  <dimension ref="A1:DR125"/>
  <sheetViews>
    <sheetView showGridLines="0" topLeftCell="V95" zoomScale="87" zoomScaleNormal="87" zoomScaleSheetLayoutView="55" workbookViewId="0">
      <selection activeCell="BY71" sqref="BY7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GNOaB4gZKwCZPNYealLUzFt9Lylrn2qTEMBPS10jp+yrm8o+7eIwmIdTGeOy0jgxFDCf6hdnJjbFOPeutujL0Q==" saltValue="H4yphLXiF5BPO62Ev7N/8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60340</v>
      </c>
      <c r="E3" s="156"/>
      <c r="F3" s="157">
        <v>59119</v>
      </c>
      <c r="G3" s="158"/>
      <c r="H3" s="159"/>
    </row>
    <row r="4" spans="1:8" x14ac:dyDescent="0.2">
      <c r="A4" s="160"/>
      <c r="B4" s="161"/>
      <c r="C4" s="162"/>
      <c r="D4" s="163">
        <v>14417</v>
      </c>
      <c r="E4" s="164"/>
      <c r="F4" s="165">
        <v>29900</v>
      </c>
      <c r="G4" s="166"/>
      <c r="H4" s="167"/>
    </row>
    <row r="5" spans="1:8" x14ac:dyDescent="0.2">
      <c r="A5" s="148" t="s">
        <v>518</v>
      </c>
      <c r="B5" s="153"/>
      <c r="C5" s="154"/>
      <c r="D5" s="155">
        <v>41986</v>
      </c>
      <c r="E5" s="156"/>
      <c r="F5" s="157">
        <v>53895</v>
      </c>
      <c r="G5" s="158"/>
      <c r="H5" s="159"/>
    </row>
    <row r="6" spans="1:8" x14ac:dyDescent="0.2">
      <c r="A6" s="160"/>
      <c r="B6" s="161"/>
      <c r="C6" s="162"/>
      <c r="D6" s="163">
        <v>17512</v>
      </c>
      <c r="E6" s="164"/>
      <c r="F6" s="165">
        <v>31224</v>
      </c>
      <c r="G6" s="166"/>
      <c r="H6" s="167"/>
    </row>
    <row r="7" spans="1:8" x14ac:dyDescent="0.2">
      <c r="A7" s="148" t="s">
        <v>519</v>
      </c>
      <c r="B7" s="153"/>
      <c r="C7" s="154"/>
      <c r="D7" s="155">
        <v>41499</v>
      </c>
      <c r="E7" s="156"/>
      <c r="F7" s="157">
        <v>56181</v>
      </c>
      <c r="G7" s="158"/>
      <c r="H7" s="159"/>
    </row>
    <row r="8" spans="1:8" x14ac:dyDescent="0.2">
      <c r="A8" s="160"/>
      <c r="B8" s="161"/>
      <c r="C8" s="162"/>
      <c r="D8" s="163">
        <v>24775</v>
      </c>
      <c r="E8" s="164"/>
      <c r="F8" s="165">
        <v>32039</v>
      </c>
      <c r="G8" s="166"/>
      <c r="H8" s="167"/>
    </row>
    <row r="9" spans="1:8" x14ac:dyDescent="0.2">
      <c r="A9" s="148" t="s">
        <v>520</v>
      </c>
      <c r="B9" s="153"/>
      <c r="C9" s="154"/>
      <c r="D9" s="155">
        <v>39594</v>
      </c>
      <c r="E9" s="156"/>
      <c r="F9" s="157">
        <v>47730</v>
      </c>
      <c r="G9" s="158"/>
      <c r="H9" s="159"/>
    </row>
    <row r="10" spans="1:8" x14ac:dyDescent="0.2">
      <c r="A10" s="160"/>
      <c r="B10" s="161"/>
      <c r="C10" s="162"/>
      <c r="D10" s="163">
        <v>21099</v>
      </c>
      <c r="E10" s="164"/>
      <c r="F10" s="165">
        <v>26378</v>
      </c>
      <c r="G10" s="166"/>
      <c r="H10" s="167"/>
    </row>
    <row r="11" spans="1:8" x14ac:dyDescent="0.2">
      <c r="A11" s="148" t="s">
        <v>521</v>
      </c>
      <c r="B11" s="153"/>
      <c r="C11" s="154"/>
      <c r="D11" s="155">
        <v>40297</v>
      </c>
      <c r="E11" s="156"/>
      <c r="F11" s="157">
        <v>61921</v>
      </c>
      <c r="G11" s="158"/>
      <c r="H11" s="159"/>
    </row>
    <row r="12" spans="1:8" x14ac:dyDescent="0.2">
      <c r="A12" s="160"/>
      <c r="B12" s="161"/>
      <c r="C12" s="168"/>
      <c r="D12" s="163">
        <v>24901</v>
      </c>
      <c r="E12" s="164"/>
      <c r="F12" s="165">
        <v>34719</v>
      </c>
      <c r="G12" s="166"/>
      <c r="H12" s="167"/>
    </row>
    <row r="13" spans="1:8" x14ac:dyDescent="0.2">
      <c r="A13" s="148"/>
      <c r="B13" s="153"/>
      <c r="C13" s="169"/>
      <c r="D13" s="170">
        <v>44743</v>
      </c>
      <c r="E13" s="171"/>
      <c r="F13" s="172">
        <v>55769</v>
      </c>
      <c r="G13" s="173"/>
      <c r="H13" s="159"/>
    </row>
    <row r="14" spans="1:8" x14ac:dyDescent="0.2">
      <c r="A14" s="160"/>
      <c r="B14" s="161"/>
      <c r="C14" s="162"/>
      <c r="D14" s="163">
        <v>20541</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2.91</v>
      </c>
      <c r="C19" s="174">
        <f>ROUND(VALUE(SUBSTITUTE(実質収支比率等に係る経年分析!G$48,"▲","-")),2)</f>
        <v>6.65</v>
      </c>
      <c r="D19" s="174">
        <f>ROUND(VALUE(SUBSTITUTE(実質収支比率等に係る経年分析!H$48,"▲","-")),2)</f>
        <v>7.73</v>
      </c>
      <c r="E19" s="174">
        <f>ROUND(VALUE(SUBSTITUTE(実質収支比率等に係る経年分析!I$48,"▲","-")),2)</f>
        <v>2.7</v>
      </c>
      <c r="F19" s="174">
        <f>ROUND(VALUE(SUBSTITUTE(実質収支比率等に係る経年分析!J$48,"▲","-")),2)</f>
        <v>2.59</v>
      </c>
    </row>
    <row r="20" spans="1:11" x14ac:dyDescent="0.2">
      <c r="A20" s="174" t="s">
        <v>53</v>
      </c>
      <c r="B20" s="174">
        <f>ROUND(VALUE(SUBSTITUTE(実質収支比率等に係る経年分析!F$47,"▲","-")),2)</f>
        <v>46.26</v>
      </c>
      <c r="C20" s="174">
        <f>ROUND(VALUE(SUBSTITUTE(実質収支比率等に係る経年分析!G$47,"▲","-")),2)</f>
        <v>42.2</v>
      </c>
      <c r="D20" s="174">
        <f>ROUND(VALUE(SUBSTITUTE(実質収支比率等に係る経年分析!H$47,"▲","-")),2)</f>
        <v>47.13</v>
      </c>
      <c r="E20" s="174">
        <f>ROUND(VALUE(SUBSTITUTE(実質収支比率等に係る経年分析!I$47,"▲","-")),2)</f>
        <v>51.92</v>
      </c>
      <c r="F20" s="174">
        <f>ROUND(VALUE(SUBSTITUTE(実質収支比率等に係る経年分析!J$47,"▲","-")),2)</f>
        <v>45.42</v>
      </c>
    </row>
    <row r="21" spans="1:11" x14ac:dyDescent="0.2">
      <c r="A21" s="174" t="s">
        <v>54</v>
      </c>
      <c r="B21" s="174">
        <f>IF(ISNUMBER(VALUE(SUBSTITUTE(実質収支比率等に係る経年分析!F$49,"▲","-"))),ROUND(VALUE(SUBSTITUTE(実質収支比率等に係る経年分析!F$49,"▲","-")),2),NA())</f>
        <v>-6.54</v>
      </c>
      <c r="C21" s="174">
        <f>IF(ISNUMBER(VALUE(SUBSTITUTE(実質収支比率等に係る経年分析!G$49,"▲","-"))),ROUND(VALUE(SUBSTITUTE(実質収支比率等に係る経年分析!G$49,"▲","-")),2),NA())</f>
        <v>0.65</v>
      </c>
      <c r="D21" s="174">
        <f>IF(ISNUMBER(VALUE(SUBSTITUTE(実質収支比率等に係る経年分析!H$49,"▲","-"))),ROUND(VALUE(SUBSTITUTE(実質収支比率等に係る経年分析!H$49,"▲","-")),2),NA())</f>
        <v>4.26</v>
      </c>
      <c r="E21" s="174">
        <f>IF(ISNUMBER(VALUE(SUBSTITUTE(実質収支比率等に係る経年分析!I$49,"▲","-"))),ROUND(VALUE(SUBSTITUTE(実質収支比率等に係る経年分析!I$49,"▲","-")),2),NA())</f>
        <v>-5.25</v>
      </c>
      <c r="F21" s="174">
        <f>IF(ISNUMBER(VALUE(SUBSTITUTE(実質収支比率等に係る経年分析!J$49,"▲","-"))),ROUND(VALUE(SUBSTITUTE(実質収支比率等に係る経年分析!J$49,"▲","-")),2),NA())</f>
        <v>-7.12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大野神戸インターチェンジ周辺まちづくり整備事業特別会計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2.58</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8.18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7.42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409</v>
      </c>
      <c r="E42" s="176"/>
      <c r="F42" s="176"/>
      <c r="G42" s="176">
        <f>'実質公債費比率（分子）の構造'!L$52</f>
        <v>421</v>
      </c>
      <c r="H42" s="176"/>
      <c r="I42" s="176"/>
      <c r="J42" s="176">
        <f>'実質公債費比率（分子）の構造'!M$52</f>
        <v>431</v>
      </c>
      <c r="K42" s="176"/>
      <c r="L42" s="176"/>
      <c r="M42" s="176">
        <f>'実質公債費比率（分子）の構造'!N$52</f>
        <v>430</v>
      </c>
      <c r="N42" s="176"/>
      <c r="O42" s="176"/>
      <c r="P42" s="176">
        <f>'実質公債費比率（分子）の構造'!O$52</f>
        <v>429</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63</v>
      </c>
      <c r="C45" s="176"/>
      <c r="D45" s="176"/>
      <c r="E45" s="176">
        <f>'実質公債費比率（分子）の構造'!L$49</f>
        <v>63</v>
      </c>
      <c r="F45" s="176"/>
      <c r="G45" s="176"/>
      <c r="H45" s="176">
        <f>'実質公債費比率（分子）の構造'!M$49</f>
        <v>63</v>
      </c>
      <c r="I45" s="176"/>
      <c r="J45" s="176"/>
      <c r="K45" s="176">
        <f>'実質公債費比率（分子）の構造'!N$49</f>
        <v>62</v>
      </c>
      <c r="L45" s="176"/>
      <c r="M45" s="176"/>
      <c r="N45" s="176">
        <f>'実質公債費比率（分子）の構造'!O$49</f>
        <v>39</v>
      </c>
      <c r="O45" s="176"/>
      <c r="P45" s="176"/>
    </row>
    <row r="46" spans="1:16" x14ac:dyDescent="0.2">
      <c r="A46" s="176" t="s">
        <v>64</v>
      </c>
      <c r="B46" s="176">
        <f>'実質公債費比率（分子）の構造'!K$48</f>
        <v>2</v>
      </c>
      <c r="C46" s="176"/>
      <c r="D46" s="176"/>
      <c r="E46" s="176">
        <f>'実質公債費比率（分子）の構造'!L$48</f>
        <v>2</v>
      </c>
      <c r="F46" s="176"/>
      <c r="G46" s="176"/>
      <c r="H46" s="176">
        <f>'実質公債費比率（分子）の構造'!M$48</f>
        <v>2</v>
      </c>
      <c r="I46" s="176"/>
      <c r="J46" s="176"/>
      <c r="K46" s="176">
        <f>'実質公債費比率（分子）の構造'!N$48</f>
        <v>2</v>
      </c>
      <c r="L46" s="176"/>
      <c r="M46" s="176"/>
      <c r="N46" s="176">
        <f>'実質公債費比率（分子）の構造'!O$48</f>
        <v>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475</v>
      </c>
      <c r="C49" s="176"/>
      <c r="D49" s="176"/>
      <c r="E49" s="176">
        <f>'実質公債費比率（分子）の構造'!L$45</f>
        <v>541</v>
      </c>
      <c r="F49" s="176"/>
      <c r="G49" s="176"/>
      <c r="H49" s="176">
        <f>'実質公債費比率（分子）の構造'!M$45</f>
        <v>619</v>
      </c>
      <c r="I49" s="176"/>
      <c r="J49" s="176"/>
      <c r="K49" s="176">
        <f>'実質公債費比率（分子）の構造'!N$45</f>
        <v>679</v>
      </c>
      <c r="L49" s="176"/>
      <c r="M49" s="176"/>
      <c r="N49" s="176">
        <f>'実質公債費比率（分子）の構造'!O$45</f>
        <v>688</v>
      </c>
      <c r="O49" s="176"/>
      <c r="P49" s="176"/>
    </row>
    <row r="50" spans="1:16" x14ac:dyDescent="0.2">
      <c r="A50" s="176" t="s">
        <v>67</v>
      </c>
      <c r="B50" s="176" t="e">
        <f>NA()</f>
        <v>#N/A</v>
      </c>
      <c r="C50" s="176">
        <f>IF(ISNUMBER('実質公債費比率（分子）の構造'!K$53),'実質公債費比率（分子）の構造'!K$53,NA())</f>
        <v>131</v>
      </c>
      <c r="D50" s="176" t="e">
        <f>NA()</f>
        <v>#N/A</v>
      </c>
      <c r="E50" s="176" t="e">
        <f>NA()</f>
        <v>#N/A</v>
      </c>
      <c r="F50" s="176">
        <f>IF(ISNUMBER('実質公債費比率（分子）の構造'!L$53),'実質公債費比率（分子）の構造'!L$53,NA())</f>
        <v>185</v>
      </c>
      <c r="G50" s="176" t="e">
        <f>NA()</f>
        <v>#N/A</v>
      </c>
      <c r="H50" s="176" t="e">
        <f>NA()</f>
        <v>#N/A</v>
      </c>
      <c r="I50" s="176">
        <f>IF(ISNUMBER('実質公債費比率（分子）の構造'!M$53),'実質公債費比率（分子）の構造'!M$53,NA())</f>
        <v>253</v>
      </c>
      <c r="J50" s="176" t="e">
        <f>NA()</f>
        <v>#N/A</v>
      </c>
      <c r="K50" s="176" t="e">
        <f>NA()</f>
        <v>#N/A</v>
      </c>
      <c r="L50" s="176">
        <f>IF(ISNUMBER('実質公債費比率（分子）の構造'!N$53),'実質公債費比率（分子）の構造'!N$53,NA())</f>
        <v>313</v>
      </c>
      <c r="M50" s="176" t="e">
        <f>NA()</f>
        <v>#N/A</v>
      </c>
      <c r="N50" s="176" t="e">
        <f>NA()</f>
        <v>#N/A</v>
      </c>
      <c r="O50" s="176">
        <f>IF(ISNUMBER('実質公債費比率（分子）の構造'!O$53),'実質公債費比率（分子）の構造'!O$53,NA())</f>
        <v>300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5269</v>
      </c>
      <c r="E56" s="175"/>
      <c r="F56" s="175"/>
      <c r="G56" s="175">
        <f>'将来負担比率（分子）の構造'!J$52</f>
        <v>5202</v>
      </c>
      <c r="H56" s="175"/>
      <c r="I56" s="175"/>
      <c r="J56" s="175">
        <f>'将来負担比率（分子）の構造'!K$52</f>
        <v>5312</v>
      </c>
      <c r="K56" s="175"/>
      <c r="L56" s="175"/>
      <c r="M56" s="175">
        <f>'将来負担比率（分子）の構造'!L$52</f>
        <v>5211</v>
      </c>
      <c r="N56" s="175"/>
      <c r="O56" s="175"/>
      <c r="P56" s="175">
        <f>'将来負担比率（分子）の構造'!M$52</f>
        <v>5143</v>
      </c>
    </row>
    <row r="57" spans="1:16" x14ac:dyDescent="0.2">
      <c r="A57" s="175" t="s">
        <v>42</v>
      </c>
      <c r="B57" s="175"/>
      <c r="C57" s="175"/>
      <c r="D57" s="175">
        <f>'将来負担比率（分子）の構造'!I$51</f>
        <v>87</v>
      </c>
      <c r="E57" s="175"/>
      <c r="F57" s="175"/>
      <c r="G57" s="175">
        <f>'将来負担比率（分子）の構造'!J$51</f>
        <v>73</v>
      </c>
      <c r="H57" s="175"/>
      <c r="I57" s="175"/>
      <c r="J57" s="175">
        <f>'将来負担比率（分子）の構造'!K$51</f>
        <v>61</v>
      </c>
      <c r="K57" s="175"/>
      <c r="L57" s="175"/>
      <c r="M57" s="175">
        <f>'将来負担比率（分子）の構造'!L$51</f>
        <v>44</v>
      </c>
      <c r="N57" s="175"/>
      <c r="O57" s="175"/>
      <c r="P57" s="175">
        <f>'将来負担比率（分子）の構造'!M$51</f>
        <v>36</v>
      </c>
    </row>
    <row r="58" spans="1:16" x14ac:dyDescent="0.2">
      <c r="A58" s="175" t="s">
        <v>41</v>
      </c>
      <c r="B58" s="175"/>
      <c r="C58" s="175"/>
      <c r="D58" s="175">
        <f>'将来負担比率（分子）の構造'!I$50</f>
        <v>3131</v>
      </c>
      <c r="E58" s="175"/>
      <c r="F58" s="175"/>
      <c r="G58" s="175">
        <f>'将来負担比率（分子）の構造'!J$50</f>
        <v>3073</v>
      </c>
      <c r="H58" s="175"/>
      <c r="I58" s="175"/>
      <c r="J58" s="175">
        <f>'将来負担比率（分子）の構造'!K$50</f>
        <v>3531</v>
      </c>
      <c r="K58" s="175"/>
      <c r="L58" s="175"/>
      <c r="M58" s="175">
        <f>'将来負担比率（分子）の構造'!L$50</f>
        <v>3789</v>
      </c>
      <c r="N58" s="175"/>
      <c r="O58" s="175"/>
      <c r="P58" s="175">
        <f>'将来負担比率（分子）の構造'!M$50</f>
        <v>3532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743</v>
      </c>
      <c r="C62" s="175"/>
      <c r="D62" s="175"/>
      <c r="E62" s="175">
        <f>'将来負担比率（分子）の構造'!J$45</f>
        <v>704</v>
      </c>
      <c r="F62" s="175"/>
      <c r="G62" s="175"/>
      <c r="H62" s="175">
        <f>'将来負担比率（分子）の構造'!K$45</f>
        <v>651</v>
      </c>
      <c r="I62" s="175"/>
      <c r="J62" s="175"/>
      <c r="K62" s="175">
        <f>'将来負担比率（分子）の構造'!L$45</f>
        <v>573</v>
      </c>
      <c r="L62" s="175"/>
      <c r="M62" s="175"/>
      <c r="N62" s="175">
        <f>'将来負担比率（分子）の構造'!M$45</f>
        <v>584</v>
      </c>
      <c r="O62" s="175"/>
      <c r="P62" s="175"/>
    </row>
    <row r="63" spans="1:16" x14ac:dyDescent="0.2">
      <c r="A63" s="175" t="s">
        <v>34</v>
      </c>
      <c r="B63" s="175">
        <f>'将来負担比率（分子）の構造'!I$44</f>
        <v>360</v>
      </c>
      <c r="C63" s="175"/>
      <c r="D63" s="175"/>
      <c r="E63" s="175">
        <f>'将来負担比率（分子）の構造'!J$44</f>
        <v>358</v>
      </c>
      <c r="F63" s="175"/>
      <c r="G63" s="175"/>
      <c r="H63" s="175">
        <f>'将来負担比率（分子）の構造'!K$44</f>
        <v>312</v>
      </c>
      <c r="I63" s="175"/>
      <c r="J63" s="175"/>
      <c r="K63" s="175">
        <f>'将来負担比率（分子）の構造'!L$44</f>
        <v>254</v>
      </c>
      <c r="L63" s="175"/>
      <c r="M63" s="175"/>
      <c r="N63" s="175">
        <f>'将来負担比率（分子）の構造'!M$44</f>
        <v>221</v>
      </c>
      <c r="O63" s="175"/>
      <c r="P63" s="175"/>
    </row>
    <row r="64" spans="1:16" x14ac:dyDescent="0.2">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7420</v>
      </c>
      <c r="C66" s="175"/>
      <c r="D66" s="175"/>
      <c r="E66" s="175">
        <f>'将来負担比率（分子）の構造'!J$41</f>
        <v>7404</v>
      </c>
      <c r="F66" s="175"/>
      <c r="G66" s="175"/>
      <c r="H66" s="175">
        <f>'将来負担比率（分子）の構造'!K$41</f>
        <v>7567</v>
      </c>
      <c r="I66" s="175"/>
      <c r="J66" s="175"/>
      <c r="K66" s="175">
        <f>'将来負担比率（分子）の構造'!L$41</f>
        <v>7307</v>
      </c>
      <c r="L66" s="175"/>
      <c r="M66" s="175"/>
      <c r="N66" s="175">
        <f>'将来負担比率（分子）の構造'!M$41</f>
        <v>7126</v>
      </c>
      <c r="O66" s="175"/>
      <c r="P66" s="175"/>
    </row>
    <row r="67" spans="1:16" x14ac:dyDescent="0.2">
      <c r="A67" s="175" t="s">
        <v>71</v>
      </c>
      <c r="B67" s="175" t="e">
        <f>NA()</f>
        <v>#N/A</v>
      </c>
      <c r="C67" s="175">
        <f>IF(ISNUMBER('将来負担比率（分子）の構造'!I$53), IF('将来負担比率（分子）の構造'!I$53 &lt; 0, 0, '将来負担比率（分子）の構造'!I$53), NA())</f>
        <v>36</v>
      </c>
      <c r="D67" s="175" t="e">
        <f>NA()</f>
        <v>#N/A</v>
      </c>
      <c r="E67" s="175" t="e">
        <f>NA()</f>
        <v>#N/A</v>
      </c>
      <c r="F67" s="175">
        <f>IF(ISNUMBER('将来負担比率（分子）の構造'!J$53), IF('将来負担比率（分子）の構造'!J$53 &lt; 0, 0, '将来負担比率（分子）の構造'!J$53), NA())</f>
        <v>118</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2544</v>
      </c>
      <c r="C72" s="179">
        <f>基金残高に係る経年分析!G55</f>
        <v>2705</v>
      </c>
      <c r="D72" s="179">
        <f>基金残高に係る経年分析!H55</f>
        <v>2403</v>
      </c>
    </row>
    <row r="73" spans="1:16" x14ac:dyDescent="0.2">
      <c r="A73" s="178" t="s">
        <v>74</v>
      </c>
      <c r="B73" s="179">
        <f>基金残高に係る経年分析!F56</f>
        <v>138</v>
      </c>
      <c r="C73" s="179">
        <f>基金残高に係る経年分析!G56</f>
        <v>87</v>
      </c>
      <c r="D73" s="179">
        <f>基金残高に係る経年分析!H56</f>
        <v>87</v>
      </c>
    </row>
    <row r="74" spans="1:16" x14ac:dyDescent="0.2">
      <c r="A74" s="178" t="s">
        <v>75</v>
      </c>
      <c r="B74" s="179">
        <f>基金残高に係る経年分析!F57</f>
        <v>501</v>
      </c>
      <c r="C74" s="179">
        <f>基金残高に係る経年分析!G57</f>
        <v>643</v>
      </c>
      <c r="D74" s="179">
        <f>基金残高に係る経年分析!H57</f>
        <v>767</v>
      </c>
    </row>
  </sheetData>
  <sheetProtection algorithmName="SHA-512" hashValue="WKg1gWG39dlEhqLDyjnv7/trRLVHSWhs+ps7TG2EY+SEjQGtmvASGaNh629xsQVI9Gyd9uYTpCmKsmgumkqMqw==" saltValue="cVRCMfEmPUT7cz0JsW1rz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2576936</v>
      </c>
      <c r="S5" s="674"/>
      <c r="T5" s="674"/>
      <c r="U5" s="674"/>
      <c r="V5" s="674"/>
      <c r="W5" s="674"/>
      <c r="X5" s="674"/>
      <c r="Y5" s="702"/>
      <c r="Z5" s="715">
        <v>28.8</v>
      </c>
      <c r="AA5" s="715"/>
      <c r="AB5" s="715"/>
      <c r="AC5" s="715"/>
      <c r="AD5" s="716">
        <v>2576936</v>
      </c>
      <c r="AE5" s="716"/>
      <c r="AF5" s="716"/>
      <c r="AG5" s="716"/>
      <c r="AH5" s="716"/>
      <c r="AI5" s="716"/>
      <c r="AJ5" s="716"/>
      <c r="AK5" s="716"/>
      <c r="AL5" s="703">
        <v>48.9</v>
      </c>
      <c r="AM5" s="686"/>
      <c r="AN5" s="686"/>
      <c r="AO5" s="704"/>
      <c r="AP5" s="676" t="s">
        <v>216</v>
      </c>
      <c r="AQ5" s="677"/>
      <c r="AR5" s="677"/>
      <c r="AS5" s="677"/>
      <c r="AT5" s="677"/>
      <c r="AU5" s="677"/>
      <c r="AV5" s="677"/>
      <c r="AW5" s="677"/>
      <c r="AX5" s="677"/>
      <c r="AY5" s="677"/>
      <c r="AZ5" s="677"/>
      <c r="BA5" s="677"/>
      <c r="BB5" s="677"/>
      <c r="BC5" s="677"/>
      <c r="BD5" s="677"/>
      <c r="BE5" s="677"/>
      <c r="BF5" s="678"/>
      <c r="BG5" s="627">
        <v>2574831</v>
      </c>
      <c r="BH5" s="628"/>
      <c r="BI5" s="628"/>
      <c r="BJ5" s="628"/>
      <c r="BK5" s="628"/>
      <c r="BL5" s="628"/>
      <c r="BM5" s="628"/>
      <c r="BN5" s="629"/>
      <c r="BO5" s="663">
        <v>99.9</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125996</v>
      </c>
      <c r="S6" s="628"/>
      <c r="T6" s="628"/>
      <c r="U6" s="628"/>
      <c r="V6" s="628"/>
      <c r="W6" s="628"/>
      <c r="X6" s="628"/>
      <c r="Y6" s="629"/>
      <c r="Z6" s="663">
        <v>1.4</v>
      </c>
      <c r="AA6" s="663"/>
      <c r="AB6" s="663"/>
      <c r="AC6" s="663"/>
      <c r="AD6" s="664">
        <v>125996</v>
      </c>
      <c r="AE6" s="664"/>
      <c r="AF6" s="664"/>
      <c r="AG6" s="664"/>
      <c r="AH6" s="664"/>
      <c r="AI6" s="664"/>
      <c r="AJ6" s="664"/>
      <c r="AK6" s="664"/>
      <c r="AL6" s="630">
        <v>2.4</v>
      </c>
      <c r="AM6" s="631"/>
      <c r="AN6" s="631"/>
      <c r="AO6" s="665"/>
      <c r="AP6" s="624" t="s">
        <v>221</v>
      </c>
      <c r="AQ6" s="625"/>
      <c r="AR6" s="625"/>
      <c r="AS6" s="625"/>
      <c r="AT6" s="625"/>
      <c r="AU6" s="625"/>
      <c r="AV6" s="625"/>
      <c r="AW6" s="625"/>
      <c r="AX6" s="625"/>
      <c r="AY6" s="625"/>
      <c r="AZ6" s="625"/>
      <c r="BA6" s="625"/>
      <c r="BB6" s="625"/>
      <c r="BC6" s="625"/>
      <c r="BD6" s="625"/>
      <c r="BE6" s="625"/>
      <c r="BF6" s="626"/>
      <c r="BG6" s="627">
        <v>2574831</v>
      </c>
      <c r="BH6" s="628"/>
      <c r="BI6" s="628"/>
      <c r="BJ6" s="628"/>
      <c r="BK6" s="628"/>
      <c r="BL6" s="628"/>
      <c r="BM6" s="628"/>
      <c r="BN6" s="629"/>
      <c r="BO6" s="663">
        <v>99.9</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72857</v>
      </c>
      <c r="CS6" s="628"/>
      <c r="CT6" s="628"/>
      <c r="CU6" s="628"/>
      <c r="CV6" s="628"/>
      <c r="CW6" s="628"/>
      <c r="CX6" s="628"/>
      <c r="CY6" s="629"/>
      <c r="CZ6" s="703">
        <v>0.8</v>
      </c>
      <c r="DA6" s="686"/>
      <c r="DB6" s="686"/>
      <c r="DC6" s="705"/>
      <c r="DD6" s="633" t="s">
        <v>122</v>
      </c>
      <c r="DE6" s="628"/>
      <c r="DF6" s="628"/>
      <c r="DG6" s="628"/>
      <c r="DH6" s="628"/>
      <c r="DI6" s="628"/>
      <c r="DJ6" s="628"/>
      <c r="DK6" s="628"/>
      <c r="DL6" s="628"/>
      <c r="DM6" s="628"/>
      <c r="DN6" s="628"/>
      <c r="DO6" s="628"/>
      <c r="DP6" s="629"/>
      <c r="DQ6" s="633">
        <v>72857</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990</v>
      </c>
      <c r="S7" s="628"/>
      <c r="T7" s="628"/>
      <c r="U7" s="628"/>
      <c r="V7" s="628"/>
      <c r="W7" s="628"/>
      <c r="X7" s="628"/>
      <c r="Y7" s="629"/>
      <c r="Z7" s="663">
        <v>0</v>
      </c>
      <c r="AA7" s="663"/>
      <c r="AB7" s="663"/>
      <c r="AC7" s="663"/>
      <c r="AD7" s="664">
        <v>990</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1201183</v>
      </c>
      <c r="BH7" s="628"/>
      <c r="BI7" s="628"/>
      <c r="BJ7" s="628"/>
      <c r="BK7" s="628"/>
      <c r="BL7" s="628"/>
      <c r="BM7" s="628"/>
      <c r="BN7" s="629"/>
      <c r="BO7" s="663">
        <v>46.6</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1207568</v>
      </c>
      <c r="CS7" s="628"/>
      <c r="CT7" s="628"/>
      <c r="CU7" s="628"/>
      <c r="CV7" s="628"/>
      <c r="CW7" s="628"/>
      <c r="CX7" s="628"/>
      <c r="CY7" s="629"/>
      <c r="CZ7" s="663">
        <v>13.7</v>
      </c>
      <c r="DA7" s="663"/>
      <c r="DB7" s="663"/>
      <c r="DC7" s="663"/>
      <c r="DD7" s="633">
        <v>73473</v>
      </c>
      <c r="DE7" s="628"/>
      <c r="DF7" s="628"/>
      <c r="DG7" s="628"/>
      <c r="DH7" s="628"/>
      <c r="DI7" s="628"/>
      <c r="DJ7" s="628"/>
      <c r="DK7" s="628"/>
      <c r="DL7" s="628"/>
      <c r="DM7" s="628"/>
      <c r="DN7" s="628"/>
      <c r="DO7" s="628"/>
      <c r="DP7" s="629"/>
      <c r="DQ7" s="633">
        <v>939945</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19233</v>
      </c>
      <c r="S8" s="628"/>
      <c r="T8" s="628"/>
      <c r="U8" s="628"/>
      <c r="V8" s="628"/>
      <c r="W8" s="628"/>
      <c r="X8" s="628"/>
      <c r="Y8" s="629"/>
      <c r="Z8" s="663">
        <v>0.2</v>
      </c>
      <c r="AA8" s="663"/>
      <c r="AB8" s="663"/>
      <c r="AC8" s="663"/>
      <c r="AD8" s="664">
        <v>19233</v>
      </c>
      <c r="AE8" s="664"/>
      <c r="AF8" s="664"/>
      <c r="AG8" s="664"/>
      <c r="AH8" s="664"/>
      <c r="AI8" s="664"/>
      <c r="AJ8" s="664"/>
      <c r="AK8" s="664"/>
      <c r="AL8" s="630">
        <v>0.4</v>
      </c>
      <c r="AM8" s="631"/>
      <c r="AN8" s="631"/>
      <c r="AO8" s="665"/>
      <c r="AP8" s="624" t="s">
        <v>227</v>
      </c>
      <c r="AQ8" s="625"/>
      <c r="AR8" s="625"/>
      <c r="AS8" s="625"/>
      <c r="AT8" s="625"/>
      <c r="AU8" s="625"/>
      <c r="AV8" s="625"/>
      <c r="AW8" s="625"/>
      <c r="AX8" s="625"/>
      <c r="AY8" s="625"/>
      <c r="AZ8" s="625"/>
      <c r="BA8" s="625"/>
      <c r="BB8" s="625"/>
      <c r="BC8" s="625"/>
      <c r="BD8" s="625"/>
      <c r="BE8" s="625"/>
      <c r="BF8" s="626"/>
      <c r="BG8" s="627">
        <v>40467</v>
      </c>
      <c r="BH8" s="628"/>
      <c r="BI8" s="628"/>
      <c r="BJ8" s="628"/>
      <c r="BK8" s="628"/>
      <c r="BL8" s="628"/>
      <c r="BM8" s="628"/>
      <c r="BN8" s="629"/>
      <c r="BO8" s="663">
        <v>1.6</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3091956</v>
      </c>
      <c r="CS8" s="628"/>
      <c r="CT8" s="628"/>
      <c r="CU8" s="628"/>
      <c r="CV8" s="628"/>
      <c r="CW8" s="628"/>
      <c r="CX8" s="628"/>
      <c r="CY8" s="629"/>
      <c r="CZ8" s="663">
        <v>35.1</v>
      </c>
      <c r="DA8" s="663"/>
      <c r="DB8" s="663"/>
      <c r="DC8" s="663"/>
      <c r="DD8" s="633">
        <v>1430</v>
      </c>
      <c r="DE8" s="628"/>
      <c r="DF8" s="628"/>
      <c r="DG8" s="628"/>
      <c r="DH8" s="628"/>
      <c r="DI8" s="628"/>
      <c r="DJ8" s="628"/>
      <c r="DK8" s="628"/>
      <c r="DL8" s="628"/>
      <c r="DM8" s="628"/>
      <c r="DN8" s="628"/>
      <c r="DO8" s="628"/>
      <c r="DP8" s="629"/>
      <c r="DQ8" s="633">
        <v>1655346</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21604</v>
      </c>
      <c r="S9" s="628"/>
      <c r="T9" s="628"/>
      <c r="U9" s="628"/>
      <c r="V9" s="628"/>
      <c r="W9" s="628"/>
      <c r="X9" s="628"/>
      <c r="Y9" s="629"/>
      <c r="Z9" s="663">
        <v>0.2</v>
      </c>
      <c r="AA9" s="663"/>
      <c r="AB9" s="663"/>
      <c r="AC9" s="663"/>
      <c r="AD9" s="664">
        <v>21604</v>
      </c>
      <c r="AE9" s="664"/>
      <c r="AF9" s="664"/>
      <c r="AG9" s="664"/>
      <c r="AH9" s="664"/>
      <c r="AI9" s="664"/>
      <c r="AJ9" s="664"/>
      <c r="AK9" s="664"/>
      <c r="AL9" s="630">
        <v>0.4</v>
      </c>
      <c r="AM9" s="631"/>
      <c r="AN9" s="631"/>
      <c r="AO9" s="665"/>
      <c r="AP9" s="624" t="s">
        <v>230</v>
      </c>
      <c r="AQ9" s="625"/>
      <c r="AR9" s="625"/>
      <c r="AS9" s="625"/>
      <c r="AT9" s="625"/>
      <c r="AU9" s="625"/>
      <c r="AV9" s="625"/>
      <c r="AW9" s="625"/>
      <c r="AX9" s="625"/>
      <c r="AY9" s="625"/>
      <c r="AZ9" s="625"/>
      <c r="BA9" s="625"/>
      <c r="BB9" s="625"/>
      <c r="BC9" s="625"/>
      <c r="BD9" s="625"/>
      <c r="BE9" s="625"/>
      <c r="BF9" s="626"/>
      <c r="BG9" s="627">
        <v>1052718</v>
      </c>
      <c r="BH9" s="628"/>
      <c r="BI9" s="628"/>
      <c r="BJ9" s="628"/>
      <c r="BK9" s="628"/>
      <c r="BL9" s="628"/>
      <c r="BM9" s="628"/>
      <c r="BN9" s="629"/>
      <c r="BO9" s="663">
        <v>40.9</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947088</v>
      </c>
      <c r="CS9" s="628"/>
      <c r="CT9" s="628"/>
      <c r="CU9" s="628"/>
      <c r="CV9" s="628"/>
      <c r="CW9" s="628"/>
      <c r="CX9" s="628"/>
      <c r="CY9" s="629"/>
      <c r="CZ9" s="663">
        <v>10.8</v>
      </c>
      <c r="DA9" s="663"/>
      <c r="DB9" s="663"/>
      <c r="DC9" s="663"/>
      <c r="DD9" s="633">
        <v>199829</v>
      </c>
      <c r="DE9" s="628"/>
      <c r="DF9" s="628"/>
      <c r="DG9" s="628"/>
      <c r="DH9" s="628"/>
      <c r="DI9" s="628"/>
      <c r="DJ9" s="628"/>
      <c r="DK9" s="628"/>
      <c r="DL9" s="628"/>
      <c r="DM9" s="628"/>
      <c r="DN9" s="628"/>
      <c r="DO9" s="628"/>
      <c r="DP9" s="629"/>
      <c r="DQ9" s="633">
        <v>725727</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45518</v>
      </c>
      <c r="BH10" s="628"/>
      <c r="BI10" s="628"/>
      <c r="BJ10" s="628"/>
      <c r="BK10" s="628"/>
      <c r="BL10" s="628"/>
      <c r="BM10" s="628"/>
      <c r="BN10" s="629"/>
      <c r="BO10" s="663">
        <v>1.8</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520514</v>
      </c>
      <c r="S11" s="628"/>
      <c r="T11" s="628"/>
      <c r="U11" s="628"/>
      <c r="V11" s="628"/>
      <c r="W11" s="628"/>
      <c r="X11" s="628"/>
      <c r="Y11" s="629"/>
      <c r="Z11" s="630">
        <v>5.8</v>
      </c>
      <c r="AA11" s="631"/>
      <c r="AB11" s="631"/>
      <c r="AC11" s="632"/>
      <c r="AD11" s="633">
        <v>520514</v>
      </c>
      <c r="AE11" s="628"/>
      <c r="AF11" s="628"/>
      <c r="AG11" s="628"/>
      <c r="AH11" s="628"/>
      <c r="AI11" s="628"/>
      <c r="AJ11" s="628"/>
      <c r="AK11" s="629"/>
      <c r="AL11" s="630">
        <v>9.9</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62480</v>
      </c>
      <c r="BH11" s="628"/>
      <c r="BI11" s="628"/>
      <c r="BJ11" s="628"/>
      <c r="BK11" s="628"/>
      <c r="BL11" s="628"/>
      <c r="BM11" s="628"/>
      <c r="BN11" s="629"/>
      <c r="BO11" s="663">
        <v>2.4</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307452</v>
      </c>
      <c r="CS11" s="628"/>
      <c r="CT11" s="628"/>
      <c r="CU11" s="628"/>
      <c r="CV11" s="628"/>
      <c r="CW11" s="628"/>
      <c r="CX11" s="628"/>
      <c r="CY11" s="629"/>
      <c r="CZ11" s="663">
        <v>3.5</v>
      </c>
      <c r="DA11" s="663"/>
      <c r="DB11" s="663"/>
      <c r="DC11" s="663"/>
      <c r="DD11" s="633">
        <v>61004</v>
      </c>
      <c r="DE11" s="628"/>
      <c r="DF11" s="628"/>
      <c r="DG11" s="628"/>
      <c r="DH11" s="628"/>
      <c r="DI11" s="628"/>
      <c r="DJ11" s="628"/>
      <c r="DK11" s="628"/>
      <c r="DL11" s="628"/>
      <c r="DM11" s="628"/>
      <c r="DN11" s="628"/>
      <c r="DO11" s="628"/>
      <c r="DP11" s="629"/>
      <c r="DQ11" s="633">
        <v>173959</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1176710</v>
      </c>
      <c r="BH12" s="628"/>
      <c r="BI12" s="628"/>
      <c r="BJ12" s="628"/>
      <c r="BK12" s="628"/>
      <c r="BL12" s="628"/>
      <c r="BM12" s="628"/>
      <c r="BN12" s="629"/>
      <c r="BO12" s="663">
        <v>45.7</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142574</v>
      </c>
      <c r="CS12" s="628"/>
      <c r="CT12" s="628"/>
      <c r="CU12" s="628"/>
      <c r="CV12" s="628"/>
      <c r="CW12" s="628"/>
      <c r="CX12" s="628"/>
      <c r="CY12" s="629"/>
      <c r="CZ12" s="663">
        <v>1.6</v>
      </c>
      <c r="DA12" s="663"/>
      <c r="DB12" s="663"/>
      <c r="DC12" s="663"/>
      <c r="DD12" s="633">
        <v>2253</v>
      </c>
      <c r="DE12" s="628"/>
      <c r="DF12" s="628"/>
      <c r="DG12" s="628"/>
      <c r="DH12" s="628"/>
      <c r="DI12" s="628"/>
      <c r="DJ12" s="628"/>
      <c r="DK12" s="628"/>
      <c r="DL12" s="628"/>
      <c r="DM12" s="628"/>
      <c r="DN12" s="628"/>
      <c r="DO12" s="628"/>
      <c r="DP12" s="629"/>
      <c r="DQ12" s="633">
        <v>124660</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1176705</v>
      </c>
      <c r="BH13" s="628"/>
      <c r="BI13" s="628"/>
      <c r="BJ13" s="628"/>
      <c r="BK13" s="628"/>
      <c r="BL13" s="628"/>
      <c r="BM13" s="628"/>
      <c r="BN13" s="629"/>
      <c r="BO13" s="663">
        <v>45.7</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513019</v>
      </c>
      <c r="CS13" s="628"/>
      <c r="CT13" s="628"/>
      <c r="CU13" s="628"/>
      <c r="CV13" s="628"/>
      <c r="CW13" s="628"/>
      <c r="CX13" s="628"/>
      <c r="CY13" s="629"/>
      <c r="CZ13" s="663">
        <v>5.8</v>
      </c>
      <c r="DA13" s="663"/>
      <c r="DB13" s="663"/>
      <c r="DC13" s="663"/>
      <c r="DD13" s="633">
        <v>183550</v>
      </c>
      <c r="DE13" s="628"/>
      <c r="DF13" s="628"/>
      <c r="DG13" s="628"/>
      <c r="DH13" s="628"/>
      <c r="DI13" s="628"/>
      <c r="DJ13" s="628"/>
      <c r="DK13" s="628"/>
      <c r="DL13" s="628"/>
      <c r="DM13" s="628"/>
      <c r="DN13" s="628"/>
      <c r="DO13" s="628"/>
      <c r="DP13" s="629"/>
      <c r="DQ13" s="633">
        <v>410553</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v>138</v>
      </c>
      <c r="S14" s="628"/>
      <c r="T14" s="628"/>
      <c r="U14" s="628"/>
      <c r="V14" s="628"/>
      <c r="W14" s="628"/>
      <c r="X14" s="628"/>
      <c r="Y14" s="629"/>
      <c r="Z14" s="663">
        <v>0</v>
      </c>
      <c r="AA14" s="663"/>
      <c r="AB14" s="663"/>
      <c r="AC14" s="663"/>
      <c r="AD14" s="664">
        <v>138</v>
      </c>
      <c r="AE14" s="664"/>
      <c r="AF14" s="664"/>
      <c r="AG14" s="664"/>
      <c r="AH14" s="664"/>
      <c r="AI14" s="664"/>
      <c r="AJ14" s="664"/>
      <c r="AK14" s="664"/>
      <c r="AL14" s="630">
        <v>0</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86334</v>
      </c>
      <c r="BH14" s="628"/>
      <c r="BI14" s="628"/>
      <c r="BJ14" s="628"/>
      <c r="BK14" s="628"/>
      <c r="BL14" s="628"/>
      <c r="BM14" s="628"/>
      <c r="BN14" s="629"/>
      <c r="BO14" s="663">
        <v>3.4</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350590</v>
      </c>
      <c r="CS14" s="628"/>
      <c r="CT14" s="628"/>
      <c r="CU14" s="628"/>
      <c r="CV14" s="628"/>
      <c r="CW14" s="628"/>
      <c r="CX14" s="628"/>
      <c r="CY14" s="629"/>
      <c r="CZ14" s="663">
        <v>4</v>
      </c>
      <c r="DA14" s="663"/>
      <c r="DB14" s="663"/>
      <c r="DC14" s="663"/>
      <c r="DD14" s="633">
        <v>4976</v>
      </c>
      <c r="DE14" s="628"/>
      <c r="DF14" s="628"/>
      <c r="DG14" s="628"/>
      <c r="DH14" s="628"/>
      <c r="DI14" s="628"/>
      <c r="DJ14" s="628"/>
      <c r="DK14" s="628"/>
      <c r="DL14" s="628"/>
      <c r="DM14" s="628"/>
      <c r="DN14" s="628"/>
      <c r="DO14" s="628"/>
      <c r="DP14" s="629"/>
      <c r="DQ14" s="633">
        <v>348994</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109410</v>
      </c>
      <c r="BH15" s="628"/>
      <c r="BI15" s="628"/>
      <c r="BJ15" s="628"/>
      <c r="BK15" s="628"/>
      <c r="BL15" s="628"/>
      <c r="BM15" s="628"/>
      <c r="BN15" s="629"/>
      <c r="BO15" s="663">
        <v>4.2</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1485630</v>
      </c>
      <c r="CS15" s="628"/>
      <c r="CT15" s="628"/>
      <c r="CU15" s="628"/>
      <c r="CV15" s="628"/>
      <c r="CW15" s="628"/>
      <c r="CX15" s="628"/>
      <c r="CY15" s="629"/>
      <c r="CZ15" s="663">
        <v>16.899999999999999</v>
      </c>
      <c r="DA15" s="663"/>
      <c r="DB15" s="663"/>
      <c r="DC15" s="663"/>
      <c r="DD15" s="633">
        <v>351875</v>
      </c>
      <c r="DE15" s="628"/>
      <c r="DF15" s="628"/>
      <c r="DG15" s="628"/>
      <c r="DH15" s="628"/>
      <c r="DI15" s="628"/>
      <c r="DJ15" s="628"/>
      <c r="DK15" s="628"/>
      <c r="DL15" s="628"/>
      <c r="DM15" s="628"/>
      <c r="DN15" s="628"/>
      <c r="DO15" s="628"/>
      <c r="DP15" s="629"/>
      <c r="DQ15" s="633">
        <v>903391</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16484</v>
      </c>
      <c r="S16" s="628"/>
      <c r="T16" s="628"/>
      <c r="U16" s="628"/>
      <c r="V16" s="628"/>
      <c r="W16" s="628"/>
      <c r="X16" s="628"/>
      <c r="Y16" s="629"/>
      <c r="Z16" s="663">
        <v>0.2</v>
      </c>
      <c r="AA16" s="663"/>
      <c r="AB16" s="663"/>
      <c r="AC16" s="663"/>
      <c r="AD16" s="664">
        <v>16484</v>
      </c>
      <c r="AE16" s="664"/>
      <c r="AF16" s="664"/>
      <c r="AG16" s="664"/>
      <c r="AH16" s="664"/>
      <c r="AI16" s="664"/>
      <c r="AJ16" s="664"/>
      <c r="AK16" s="664"/>
      <c r="AL16" s="630">
        <v>0.3</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v>1194</v>
      </c>
      <c r="BH16" s="628"/>
      <c r="BI16" s="628"/>
      <c r="BJ16" s="628"/>
      <c r="BK16" s="628"/>
      <c r="BL16" s="628"/>
      <c r="BM16" s="628"/>
      <c r="BN16" s="629"/>
      <c r="BO16" s="663">
        <v>0</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33823</v>
      </c>
      <c r="S17" s="628"/>
      <c r="T17" s="628"/>
      <c r="U17" s="628"/>
      <c r="V17" s="628"/>
      <c r="W17" s="628"/>
      <c r="X17" s="628"/>
      <c r="Y17" s="629"/>
      <c r="Z17" s="663">
        <v>0.4</v>
      </c>
      <c r="AA17" s="663"/>
      <c r="AB17" s="663"/>
      <c r="AC17" s="663"/>
      <c r="AD17" s="664">
        <v>33823</v>
      </c>
      <c r="AE17" s="664"/>
      <c r="AF17" s="664"/>
      <c r="AG17" s="664"/>
      <c r="AH17" s="664"/>
      <c r="AI17" s="664"/>
      <c r="AJ17" s="664"/>
      <c r="AK17" s="664"/>
      <c r="AL17" s="630">
        <v>0.6</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688394</v>
      </c>
      <c r="CS17" s="628"/>
      <c r="CT17" s="628"/>
      <c r="CU17" s="628"/>
      <c r="CV17" s="628"/>
      <c r="CW17" s="628"/>
      <c r="CX17" s="628"/>
      <c r="CY17" s="629"/>
      <c r="CZ17" s="663">
        <v>7.8</v>
      </c>
      <c r="DA17" s="663"/>
      <c r="DB17" s="663"/>
      <c r="DC17" s="663"/>
      <c r="DD17" s="633" t="s">
        <v>122</v>
      </c>
      <c r="DE17" s="628"/>
      <c r="DF17" s="628"/>
      <c r="DG17" s="628"/>
      <c r="DH17" s="628"/>
      <c r="DI17" s="628"/>
      <c r="DJ17" s="628"/>
      <c r="DK17" s="628"/>
      <c r="DL17" s="628"/>
      <c r="DM17" s="628"/>
      <c r="DN17" s="628"/>
      <c r="DO17" s="628"/>
      <c r="DP17" s="629"/>
      <c r="DQ17" s="633">
        <v>682762</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32187</v>
      </c>
      <c r="S18" s="628"/>
      <c r="T18" s="628"/>
      <c r="U18" s="628"/>
      <c r="V18" s="628"/>
      <c r="W18" s="628"/>
      <c r="X18" s="628"/>
      <c r="Y18" s="629"/>
      <c r="Z18" s="663">
        <v>0.4</v>
      </c>
      <c r="AA18" s="663"/>
      <c r="AB18" s="663"/>
      <c r="AC18" s="663"/>
      <c r="AD18" s="664">
        <v>32187</v>
      </c>
      <c r="AE18" s="664"/>
      <c r="AF18" s="664"/>
      <c r="AG18" s="664"/>
      <c r="AH18" s="664"/>
      <c r="AI18" s="664"/>
      <c r="AJ18" s="664"/>
      <c r="AK18" s="664"/>
      <c r="AL18" s="630">
        <v>0.6</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19369</v>
      </c>
      <c r="S19" s="628"/>
      <c r="T19" s="628"/>
      <c r="U19" s="628"/>
      <c r="V19" s="628"/>
      <c r="W19" s="628"/>
      <c r="X19" s="628"/>
      <c r="Y19" s="629"/>
      <c r="Z19" s="663">
        <v>0.2</v>
      </c>
      <c r="AA19" s="663"/>
      <c r="AB19" s="663"/>
      <c r="AC19" s="663"/>
      <c r="AD19" s="664">
        <v>19369</v>
      </c>
      <c r="AE19" s="664"/>
      <c r="AF19" s="664"/>
      <c r="AG19" s="664"/>
      <c r="AH19" s="664"/>
      <c r="AI19" s="664"/>
      <c r="AJ19" s="664"/>
      <c r="AK19" s="664"/>
      <c r="AL19" s="630">
        <v>0.4</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2105</v>
      </c>
      <c r="BH19" s="628"/>
      <c r="BI19" s="628"/>
      <c r="BJ19" s="628"/>
      <c r="BK19" s="628"/>
      <c r="BL19" s="628"/>
      <c r="BM19" s="628"/>
      <c r="BN19" s="629"/>
      <c r="BO19" s="663">
        <v>0.1</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v>12818</v>
      </c>
      <c r="S20" s="628"/>
      <c r="T20" s="628"/>
      <c r="U20" s="628"/>
      <c r="V20" s="628"/>
      <c r="W20" s="628"/>
      <c r="X20" s="628"/>
      <c r="Y20" s="629"/>
      <c r="Z20" s="663">
        <v>0.1</v>
      </c>
      <c r="AA20" s="663"/>
      <c r="AB20" s="663"/>
      <c r="AC20" s="663"/>
      <c r="AD20" s="664">
        <v>12818</v>
      </c>
      <c r="AE20" s="664"/>
      <c r="AF20" s="664"/>
      <c r="AG20" s="664"/>
      <c r="AH20" s="664"/>
      <c r="AI20" s="664"/>
      <c r="AJ20" s="664"/>
      <c r="AK20" s="664"/>
      <c r="AL20" s="630">
        <v>0.2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2105</v>
      </c>
      <c r="BH20" s="628"/>
      <c r="BI20" s="628"/>
      <c r="BJ20" s="628"/>
      <c r="BK20" s="628"/>
      <c r="BL20" s="628"/>
      <c r="BM20" s="628"/>
      <c r="BN20" s="629"/>
      <c r="BO20" s="663">
        <v>0.1</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8807128</v>
      </c>
      <c r="CS20" s="628"/>
      <c r="CT20" s="628"/>
      <c r="CU20" s="628"/>
      <c r="CV20" s="628"/>
      <c r="CW20" s="628"/>
      <c r="CX20" s="628"/>
      <c r="CY20" s="629"/>
      <c r="CZ20" s="663">
        <v>100</v>
      </c>
      <c r="DA20" s="663"/>
      <c r="DB20" s="663"/>
      <c r="DC20" s="663"/>
      <c r="DD20" s="633">
        <v>878390</v>
      </c>
      <c r="DE20" s="628"/>
      <c r="DF20" s="628"/>
      <c r="DG20" s="628"/>
      <c r="DH20" s="628"/>
      <c r="DI20" s="628"/>
      <c r="DJ20" s="628"/>
      <c r="DK20" s="628"/>
      <c r="DL20" s="628"/>
      <c r="DM20" s="628"/>
      <c r="DN20" s="628"/>
      <c r="DO20" s="628"/>
      <c r="DP20" s="629"/>
      <c r="DQ20" s="633">
        <v>6038194</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2070713</v>
      </c>
      <c r="S21" s="628"/>
      <c r="T21" s="628"/>
      <c r="U21" s="628"/>
      <c r="V21" s="628"/>
      <c r="W21" s="628"/>
      <c r="X21" s="628"/>
      <c r="Y21" s="629"/>
      <c r="Z21" s="663">
        <v>23.1</v>
      </c>
      <c r="AA21" s="663"/>
      <c r="AB21" s="663"/>
      <c r="AC21" s="663"/>
      <c r="AD21" s="664">
        <v>1917087</v>
      </c>
      <c r="AE21" s="664"/>
      <c r="AF21" s="664"/>
      <c r="AG21" s="664"/>
      <c r="AH21" s="664"/>
      <c r="AI21" s="664"/>
      <c r="AJ21" s="664"/>
      <c r="AK21" s="664"/>
      <c r="AL21" s="630">
        <v>36.4</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2105</v>
      </c>
      <c r="BH21" s="628"/>
      <c r="BI21" s="628"/>
      <c r="BJ21" s="628"/>
      <c r="BK21" s="628"/>
      <c r="BL21" s="628"/>
      <c r="BM21" s="628"/>
      <c r="BN21" s="629"/>
      <c r="BO21" s="663">
        <v>0.1</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v>1917087</v>
      </c>
      <c r="S22" s="628"/>
      <c r="T22" s="628"/>
      <c r="U22" s="628"/>
      <c r="V22" s="628"/>
      <c r="W22" s="628"/>
      <c r="X22" s="628"/>
      <c r="Y22" s="629"/>
      <c r="Z22" s="663">
        <v>21.4</v>
      </c>
      <c r="AA22" s="663"/>
      <c r="AB22" s="663"/>
      <c r="AC22" s="663"/>
      <c r="AD22" s="664">
        <v>1917087</v>
      </c>
      <c r="AE22" s="664"/>
      <c r="AF22" s="664"/>
      <c r="AG22" s="664"/>
      <c r="AH22" s="664"/>
      <c r="AI22" s="664"/>
      <c r="AJ22" s="664"/>
      <c r="AK22" s="664"/>
      <c r="AL22" s="630">
        <v>36.4</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153626</v>
      </c>
      <c r="S23" s="628"/>
      <c r="T23" s="628"/>
      <c r="U23" s="628"/>
      <c r="V23" s="628"/>
      <c r="W23" s="628"/>
      <c r="X23" s="628"/>
      <c r="Y23" s="629"/>
      <c r="Z23" s="663">
        <v>1.7</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3899252</v>
      </c>
      <c r="CS24" s="674"/>
      <c r="CT24" s="674"/>
      <c r="CU24" s="674"/>
      <c r="CV24" s="674"/>
      <c r="CW24" s="674"/>
      <c r="CX24" s="674"/>
      <c r="CY24" s="702"/>
      <c r="CZ24" s="703">
        <v>44.3</v>
      </c>
      <c r="DA24" s="686"/>
      <c r="DB24" s="686"/>
      <c r="DC24" s="705"/>
      <c r="DD24" s="701">
        <v>2422016</v>
      </c>
      <c r="DE24" s="674"/>
      <c r="DF24" s="674"/>
      <c r="DG24" s="674"/>
      <c r="DH24" s="674"/>
      <c r="DI24" s="674"/>
      <c r="DJ24" s="674"/>
      <c r="DK24" s="702"/>
      <c r="DL24" s="701">
        <v>2241020</v>
      </c>
      <c r="DM24" s="674"/>
      <c r="DN24" s="674"/>
      <c r="DO24" s="674"/>
      <c r="DP24" s="674"/>
      <c r="DQ24" s="674"/>
      <c r="DR24" s="674"/>
      <c r="DS24" s="674"/>
      <c r="DT24" s="674"/>
      <c r="DU24" s="674"/>
      <c r="DV24" s="702"/>
      <c r="DW24" s="703">
        <v>42.1</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5418618</v>
      </c>
      <c r="S25" s="628"/>
      <c r="T25" s="628"/>
      <c r="U25" s="628"/>
      <c r="V25" s="628"/>
      <c r="W25" s="628"/>
      <c r="X25" s="628"/>
      <c r="Y25" s="629"/>
      <c r="Z25" s="663">
        <v>60.5</v>
      </c>
      <c r="AA25" s="663"/>
      <c r="AB25" s="663"/>
      <c r="AC25" s="663"/>
      <c r="AD25" s="664">
        <v>5264992</v>
      </c>
      <c r="AE25" s="664"/>
      <c r="AF25" s="664"/>
      <c r="AG25" s="664"/>
      <c r="AH25" s="664"/>
      <c r="AI25" s="664"/>
      <c r="AJ25" s="664"/>
      <c r="AK25" s="664"/>
      <c r="AL25" s="630">
        <v>99.9</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1324874</v>
      </c>
      <c r="CS25" s="636"/>
      <c r="CT25" s="636"/>
      <c r="CU25" s="636"/>
      <c r="CV25" s="636"/>
      <c r="CW25" s="636"/>
      <c r="CX25" s="636"/>
      <c r="CY25" s="637"/>
      <c r="CZ25" s="630">
        <v>15</v>
      </c>
      <c r="DA25" s="638"/>
      <c r="DB25" s="638"/>
      <c r="DC25" s="639"/>
      <c r="DD25" s="633">
        <v>1093422</v>
      </c>
      <c r="DE25" s="636"/>
      <c r="DF25" s="636"/>
      <c r="DG25" s="636"/>
      <c r="DH25" s="636"/>
      <c r="DI25" s="636"/>
      <c r="DJ25" s="636"/>
      <c r="DK25" s="637"/>
      <c r="DL25" s="633">
        <v>1044482</v>
      </c>
      <c r="DM25" s="636"/>
      <c r="DN25" s="636"/>
      <c r="DO25" s="636"/>
      <c r="DP25" s="636"/>
      <c r="DQ25" s="636"/>
      <c r="DR25" s="636"/>
      <c r="DS25" s="636"/>
      <c r="DT25" s="636"/>
      <c r="DU25" s="636"/>
      <c r="DV25" s="637"/>
      <c r="DW25" s="630">
        <v>19.600000000000001</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v>1675</v>
      </c>
      <c r="S26" s="628"/>
      <c r="T26" s="628"/>
      <c r="U26" s="628"/>
      <c r="V26" s="628"/>
      <c r="W26" s="628"/>
      <c r="X26" s="628"/>
      <c r="Y26" s="629"/>
      <c r="Z26" s="663">
        <v>0</v>
      </c>
      <c r="AA26" s="663"/>
      <c r="AB26" s="663"/>
      <c r="AC26" s="663"/>
      <c r="AD26" s="664">
        <v>1675</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764394</v>
      </c>
      <c r="CS26" s="628"/>
      <c r="CT26" s="628"/>
      <c r="CU26" s="628"/>
      <c r="CV26" s="628"/>
      <c r="CW26" s="628"/>
      <c r="CX26" s="628"/>
      <c r="CY26" s="629"/>
      <c r="CZ26" s="630">
        <v>8.6999999999999993</v>
      </c>
      <c r="DA26" s="638"/>
      <c r="DB26" s="638"/>
      <c r="DC26" s="639"/>
      <c r="DD26" s="633">
        <v>611748</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42741</v>
      </c>
      <c r="S27" s="628"/>
      <c r="T27" s="628"/>
      <c r="U27" s="628"/>
      <c r="V27" s="628"/>
      <c r="W27" s="628"/>
      <c r="X27" s="628"/>
      <c r="Y27" s="629"/>
      <c r="Z27" s="663">
        <v>0.5</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2576936</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1885984</v>
      </c>
      <c r="CS27" s="636"/>
      <c r="CT27" s="636"/>
      <c r="CU27" s="636"/>
      <c r="CV27" s="636"/>
      <c r="CW27" s="636"/>
      <c r="CX27" s="636"/>
      <c r="CY27" s="637"/>
      <c r="CZ27" s="630">
        <v>21.4</v>
      </c>
      <c r="DA27" s="638"/>
      <c r="DB27" s="638"/>
      <c r="DC27" s="639"/>
      <c r="DD27" s="633">
        <v>645832</v>
      </c>
      <c r="DE27" s="636"/>
      <c r="DF27" s="636"/>
      <c r="DG27" s="636"/>
      <c r="DH27" s="636"/>
      <c r="DI27" s="636"/>
      <c r="DJ27" s="636"/>
      <c r="DK27" s="637"/>
      <c r="DL27" s="633">
        <v>513776</v>
      </c>
      <c r="DM27" s="636"/>
      <c r="DN27" s="636"/>
      <c r="DO27" s="636"/>
      <c r="DP27" s="636"/>
      <c r="DQ27" s="636"/>
      <c r="DR27" s="636"/>
      <c r="DS27" s="636"/>
      <c r="DT27" s="636"/>
      <c r="DU27" s="636"/>
      <c r="DV27" s="637"/>
      <c r="DW27" s="630">
        <v>9.6999999999999993</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33852</v>
      </c>
      <c r="S28" s="628"/>
      <c r="T28" s="628"/>
      <c r="U28" s="628"/>
      <c r="V28" s="628"/>
      <c r="W28" s="628"/>
      <c r="X28" s="628"/>
      <c r="Y28" s="629"/>
      <c r="Z28" s="663">
        <v>0.4</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688394</v>
      </c>
      <c r="CS28" s="628"/>
      <c r="CT28" s="628"/>
      <c r="CU28" s="628"/>
      <c r="CV28" s="628"/>
      <c r="CW28" s="628"/>
      <c r="CX28" s="628"/>
      <c r="CY28" s="629"/>
      <c r="CZ28" s="630">
        <v>7.8</v>
      </c>
      <c r="DA28" s="638"/>
      <c r="DB28" s="638"/>
      <c r="DC28" s="639"/>
      <c r="DD28" s="633">
        <v>682762</v>
      </c>
      <c r="DE28" s="628"/>
      <c r="DF28" s="628"/>
      <c r="DG28" s="628"/>
      <c r="DH28" s="628"/>
      <c r="DI28" s="628"/>
      <c r="DJ28" s="628"/>
      <c r="DK28" s="629"/>
      <c r="DL28" s="633">
        <v>682762</v>
      </c>
      <c r="DM28" s="628"/>
      <c r="DN28" s="628"/>
      <c r="DO28" s="628"/>
      <c r="DP28" s="628"/>
      <c r="DQ28" s="628"/>
      <c r="DR28" s="628"/>
      <c r="DS28" s="628"/>
      <c r="DT28" s="628"/>
      <c r="DU28" s="628"/>
      <c r="DV28" s="629"/>
      <c r="DW28" s="630">
        <v>12.8</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44518</v>
      </c>
      <c r="S29" s="628"/>
      <c r="T29" s="628"/>
      <c r="U29" s="628"/>
      <c r="V29" s="628"/>
      <c r="W29" s="628"/>
      <c r="X29" s="628"/>
      <c r="Y29" s="629"/>
      <c r="Z29" s="663">
        <v>0.5</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688394</v>
      </c>
      <c r="CS29" s="636"/>
      <c r="CT29" s="636"/>
      <c r="CU29" s="636"/>
      <c r="CV29" s="636"/>
      <c r="CW29" s="636"/>
      <c r="CX29" s="636"/>
      <c r="CY29" s="637"/>
      <c r="CZ29" s="630">
        <v>7.8</v>
      </c>
      <c r="DA29" s="638"/>
      <c r="DB29" s="638"/>
      <c r="DC29" s="639"/>
      <c r="DD29" s="633">
        <v>682762</v>
      </c>
      <c r="DE29" s="636"/>
      <c r="DF29" s="636"/>
      <c r="DG29" s="636"/>
      <c r="DH29" s="636"/>
      <c r="DI29" s="636"/>
      <c r="DJ29" s="636"/>
      <c r="DK29" s="637"/>
      <c r="DL29" s="633">
        <v>682762</v>
      </c>
      <c r="DM29" s="636"/>
      <c r="DN29" s="636"/>
      <c r="DO29" s="636"/>
      <c r="DP29" s="636"/>
      <c r="DQ29" s="636"/>
      <c r="DR29" s="636"/>
      <c r="DS29" s="636"/>
      <c r="DT29" s="636"/>
      <c r="DU29" s="636"/>
      <c r="DV29" s="637"/>
      <c r="DW29" s="630">
        <v>12.8</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1284063</v>
      </c>
      <c r="S30" s="628"/>
      <c r="T30" s="628"/>
      <c r="U30" s="628"/>
      <c r="V30" s="628"/>
      <c r="W30" s="628"/>
      <c r="X30" s="628"/>
      <c r="Y30" s="629"/>
      <c r="Z30" s="663">
        <v>14.3</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665847</v>
      </c>
      <c r="CS30" s="628"/>
      <c r="CT30" s="628"/>
      <c r="CU30" s="628"/>
      <c r="CV30" s="628"/>
      <c r="CW30" s="628"/>
      <c r="CX30" s="628"/>
      <c r="CY30" s="629"/>
      <c r="CZ30" s="630">
        <v>7.6</v>
      </c>
      <c r="DA30" s="638"/>
      <c r="DB30" s="638"/>
      <c r="DC30" s="639"/>
      <c r="DD30" s="633">
        <v>661054</v>
      </c>
      <c r="DE30" s="628"/>
      <c r="DF30" s="628"/>
      <c r="DG30" s="628"/>
      <c r="DH30" s="628"/>
      <c r="DI30" s="628"/>
      <c r="DJ30" s="628"/>
      <c r="DK30" s="629"/>
      <c r="DL30" s="633">
        <v>661054</v>
      </c>
      <c r="DM30" s="628"/>
      <c r="DN30" s="628"/>
      <c r="DO30" s="628"/>
      <c r="DP30" s="628"/>
      <c r="DQ30" s="628"/>
      <c r="DR30" s="628"/>
      <c r="DS30" s="628"/>
      <c r="DT30" s="628"/>
      <c r="DU30" s="628"/>
      <c r="DV30" s="629"/>
      <c r="DW30" s="630">
        <v>12.4</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18"/>
      <c r="AV31" s="218"/>
      <c r="AW31" s="218"/>
      <c r="AX31" s="676" t="s">
        <v>177</v>
      </c>
      <c r="AY31" s="677"/>
      <c r="AZ31" s="677"/>
      <c r="BA31" s="677"/>
      <c r="BB31" s="677"/>
      <c r="BC31" s="677"/>
      <c r="BD31" s="677"/>
      <c r="BE31" s="677"/>
      <c r="BF31" s="678"/>
      <c r="BG31" s="684">
        <v>99.5</v>
      </c>
      <c r="BH31" s="685"/>
      <c r="BI31" s="685"/>
      <c r="BJ31" s="685"/>
      <c r="BK31" s="685"/>
      <c r="BL31" s="685"/>
      <c r="BM31" s="686">
        <v>97.7</v>
      </c>
      <c r="BN31" s="685"/>
      <c r="BO31" s="685"/>
      <c r="BP31" s="685"/>
      <c r="BQ31" s="687"/>
      <c r="BR31" s="684">
        <v>99.4</v>
      </c>
      <c r="BS31" s="685"/>
      <c r="BT31" s="685"/>
      <c r="BU31" s="685"/>
      <c r="BV31" s="685"/>
      <c r="BW31" s="685"/>
      <c r="BX31" s="686">
        <v>97.7</v>
      </c>
      <c r="BY31" s="685"/>
      <c r="BZ31" s="685"/>
      <c r="CA31" s="685"/>
      <c r="CB31" s="687"/>
      <c r="CD31" s="642"/>
      <c r="CE31" s="643"/>
      <c r="CF31" s="624" t="s">
        <v>300</v>
      </c>
      <c r="CG31" s="625"/>
      <c r="CH31" s="625"/>
      <c r="CI31" s="625"/>
      <c r="CJ31" s="625"/>
      <c r="CK31" s="625"/>
      <c r="CL31" s="625"/>
      <c r="CM31" s="625"/>
      <c r="CN31" s="625"/>
      <c r="CO31" s="625"/>
      <c r="CP31" s="625"/>
      <c r="CQ31" s="626"/>
      <c r="CR31" s="627">
        <v>22547</v>
      </c>
      <c r="CS31" s="636"/>
      <c r="CT31" s="636"/>
      <c r="CU31" s="636"/>
      <c r="CV31" s="636"/>
      <c r="CW31" s="636"/>
      <c r="CX31" s="636"/>
      <c r="CY31" s="637"/>
      <c r="CZ31" s="630">
        <v>0.3</v>
      </c>
      <c r="DA31" s="638"/>
      <c r="DB31" s="638"/>
      <c r="DC31" s="639"/>
      <c r="DD31" s="633">
        <v>21708</v>
      </c>
      <c r="DE31" s="636"/>
      <c r="DF31" s="636"/>
      <c r="DG31" s="636"/>
      <c r="DH31" s="636"/>
      <c r="DI31" s="636"/>
      <c r="DJ31" s="636"/>
      <c r="DK31" s="637"/>
      <c r="DL31" s="633">
        <v>21708</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819349</v>
      </c>
      <c r="S32" s="628"/>
      <c r="T32" s="628"/>
      <c r="U32" s="628"/>
      <c r="V32" s="628"/>
      <c r="W32" s="628"/>
      <c r="X32" s="628"/>
      <c r="Y32" s="629"/>
      <c r="Z32" s="663">
        <v>9.1</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302</v>
      </c>
      <c r="AX32" s="624" t="s">
        <v>303</v>
      </c>
      <c r="AY32" s="625"/>
      <c r="AZ32" s="625"/>
      <c r="BA32" s="625"/>
      <c r="BB32" s="625"/>
      <c r="BC32" s="625"/>
      <c r="BD32" s="625"/>
      <c r="BE32" s="625"/>
      <c r="BF32" s="626"/>
      <c r="BG32" s="683">
        <v>99.5</v>
      </c>
      <c r="BH32" s="636"/>
      <c r="BI32" s="636"/>
      <c r="BJ32" s="636"/>
      <c r="BK32" s="636"/>
      <c r="BL32" s="636"/>
      <c r="BM32" s="631">
        <v>98.7</v>
      </c>
      <c r="BN32" s="636"/>
      <c r="BO32" s="636"/>
      <c r="BP32" s="636"/>
      <c r="BQ32" s="661"/>
      <c r="BR32" s="683">
        <v>99.4</v>
      </c>
      <c r="BS32" s="636"/>
      <c r="BT32" s="636"/>
      <c r="BU32" s="636"/>
      <c r="BV32" s="636"/>
      <c r="BW32" s="636"/>
      <c r="BX32" s="631">
        <v>98.7</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14679</v>
      </c>
      <c r="S33" s="628"/>
      <c r="T33" s="628"/>
      <c r="U33" s="628"/>
      <c r="V33" s="628"/>
      <c r="W33" s="628"/>
      <c r="X33" s="628"/>
      <c r="Y33" s="629"/>
      <c r="Z33" s="663">
        <v>0.2</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19"/>
      <c r="AV33" s="219"/>
      <c r="AW33" s="219"/>
      <c r="AX33" s="608" t="s">
        <v>306</v>
      </c>
      <c r="AY33" s="609"/>
      <c r="AZ33" s="609"/>
      <c r="BA33" s="609"/>
      <c r="BB33" s="609"/>
      <c r="BC33" s="609"/>
      <c r="BD33" s="609"/>
      <c r="BE33" s="609"/>
      <c r="BF33" s="610"/>
      <c r="BG33" s="682">
        <v>99.4</v>
      </c>
      <c r="BH33" s="612"/>
      <c r="BI33" s="612"/>
      <c r="BJ33" s="612"/>
      <c r="BK33" s="612"/>
      <c r="BL33" s="612"/>
      <c r="BM33" s="656">
        <v>96.3</v>
      </c>
      <c r="BN33" s="612"/>
      <c r="BO33" s="612"/>
      <c r="BP33" s="612"/>
      <c r="BQ33" s="650"/>
      <c r="BR33" s="682">
        <v>99.4</v>
      </c>
      <c r="BS33" s="612"/>
      <c r="BT33" s="612"/>
      <c r="BU33" s="612"/>
      <c r="BV33" s="612"/>
      <c r="BW33" s="612"/>
      <c r="BX33" s="656">
        <v>96.3</v>
      </c>
      <c r="BY33" s="612"/>
      <c r="BZ33" s="612"/>
      <c r="CA33" s="612"/>
      <c r="CB33" s="650"/>
      <c r="CD33" s="624" t="s">
        <v>307</v>
      </c>
      <c r="CE33" s="625"/>
      <c r="CF33" s="625"/>
      <c r="CG33" s="625"/>
      <c r="CH33" s="625"/>
      <c r="CI33" s="625"/>
      <c r="CJ33" s="625"/>
      <c r="CK33" s="625"/>
      <c r="CL33" s="625"/>
      <c r="CM33" s="625"/>
      <c r="CN33" s="625"/>
      <c r="CO33" s="625"/>
      <c r="CP33" s="625"/>
      <c r="CQ33" s="626"/>
      <c r="CR33" s="627">
        <v>4029486</v>
      </c>
      <c r="CS33" s="636"/>
      <c r="CT33" s="636"/>
      <c r="CU33" s="636"/>
      <c r="CV33" s="636"/>
      <c r="CW33" s="636"/>
      <c r="CX33" s="636"/>
      <c r="CY33" s="637"/>
      <c r="CZ33" s="630">
        <v>45.8</v>
      </c>
      <c r="DA33" s="638"/>
      <c r="DB33" s="638"/>
      <c r="DC33" s="639"/>
      <c r="DD33" s="633">
        <v>3298446</v>
      </c>
      <c r="DE33" s="636"/>
      <c r="DF33" s="636"/>
      <c r="DG33" s="636"/>
      <c r="DH33" s="636"/>
      <c r="DI33" s="636"/>
      <c r="DJ33" s="636"/>
      <c r="DK33" s="637"/>
      <c r="DL33" s="633">
        <v>2456762</v>
      </c>
      <c r="DM33" s="636"/>
      <c r="DN33" s="636"/>
      <c r="DO33" s="636"/>
      <c r="DP33" s="636"/>
      <c r="DQ33" s="636"/>
      <c r="DR33" s="636"/>
      <c r="DS33" s="636"/>
      <c r="DT33" s="636"/>
      <c r="DU33" s="636"/>
      <c r="DV33" s="637"/>
      <c r="DW33" s="630">
        <v>46.2</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71666</v>
      </c>
      <c r="S34" s="628"/>
      <c r="T34" s="628"/>
      <c r="U34" s="628"/>
      <c r="V34" s="628"/>
      <c r="W34" s="628"/>
      <c r="X34" s="628"/>
      <c r="Y34" s="629"/>
      <c r="Z34" s="663">
        <v>0.8</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309</v>
      </c>
      <c r="CE34" s="625"/>
      <c r="CF34" s="625"/>
      <c r="CG34" s="625"/>
      <c r="CH34" s="625"/>
      <c r="CI34" s="625"/>
      <c r="CJ34" s="625"/>
      <c r="CK34" s="625"/>
      <c r="CL34" s="625"/>
      <c r="CM34" s="625"/>
      <c r="CN34" s="625"/>
      <c r="CO34" s="625"/>
      <c r="CP34" s="625"/>
      <c r="CQ34" s="626"/>
      <c r="CR34" s="627">
        <v>1344845</v>
      </c>
      <c r="CS34" s="628"/>
      <c r="CT34" s="628"/>
      <c r="CU34" s="628"/>
      <c r="CV34" s="628"/>
      <c r="CW34" s="628"/>
      <c r="CX34" s="628"/>
      <c r="CY34" s="629"/>
      <c r="CZ34" s="630">
        <v>15.3</v>
      </c>
      <c r="DA34" s="638"/>
      <c r="DB34" s="638"/>
      <c r="DC34" s="639"/>
      <c r="DD34" s="633">
        <v>1077501</v>
      </c>
      <c r="DE34" s="628"/>
      <c r="DF34" s="628"/>
      <c r="DG34" s="628"/>
      <c r="DH34" s="628"/>
      <c r="DI34" s="628"/>
      <c r="DJ34" s="628"/>
      <c r="DK34" s="629"/>
      <c r="DL34" s="633">
        <v>840485</v>
      </c>
      <c r="DM34" s="628"/>
      <c r="DN34" s="628"/>
      <c r="DO34" s="628"/>
      <c r="DP34" s="628"/>
      <c r="DQ34" s="628"/>
      <c r="DR34" s="628"/>
      <c r="DS34" s="628"/>
      <c r="DT34" s="628"/>
      <c r="DU34" s="628"/>
      <c r="DV34" s="629"/>
      <c r="DW34" s="630">
        <v>15.8</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422359</v>
      </c>
      <c r="S35" s="628"/>
      <c r="T35" s="628"/>
      <c r="U35" s="628"/>
      <c r="V35" s="628"/>
      <c r="W35" s="628"/>
      <c r="X35" s="628"/>
      <c r="Y35" s="629"/>
      <c r="Z35" s="663">
        <v>4.7</v>
      </c>
      <c r="AA35" s="663"/>
      <c r="AB35" s="663"/>
      <c r="AC35" s="663"/>
      <c r="AD35" s="664" t="s">
        <v>122</v>
      </c>
      <c r="AE35" s="664"/>
      <c r="AF35" s="664"/>
      <c r="AG35" s="664"/>
      <c r="AH35" s="664"/>
      <c r="AI35" s="664"/>
      <c r="AJ35" s="664"/>
      <c r="AK35" s="664"/>
      <c r="AL35" s="630" t="s">
        <v>122</v>
      </c>
      <c r="AM35" s="631"/>
      <c r="AN35" s="631"/>
      <c r="AO35" s="665"/>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229915</v>
      </c>
      <c r="CS35" s="636"/>
      <c r="CT35" s="636"/>
      <c r="CU35" s="636"/>
      <c r="CV35" s="636"/>
      <c r="CW35" s="636"/>
      <c r="CX35" s="636"/>
      <c r="CY35" s="637"/>
      <c r="CZ35" s="630">
        <v>2.6</v>
      </c>
      <c r="DA35" s="638"/>
      <c r="DB35" s="638"/>
      <c r="DC35" s="639"/>
      <c r="DD35" s="633">
        <v>218422</v>
      </c>
      <c r="DE35" s="636"/>
      <c r="DF35" s="636"/>
      <c r="DG35" s="636"/>
      <c r="DH35" s="636"/>
      <c r="DI35" s="636"/>
      <c r="DJ35" s="636"/>
      <c r="DK35" s="637"/>
      <c r="DL35" s="633">
        <v>118325</v>
      </c>
      <c r="DM35" s="636"/>
      <c r="DN35" s="636"/>
      <c r="DO35" s="636"/>
      <c r="DP35" s="636"/>
      <c r="DQ35" s="636"/>
      <c r="DR35" s="636"/>
      <c r="DS35" s="636"/>
      <c r="DT35" s="636"/>
      <c r="DU35" s="636"/>
      <c r="DV35" s="637"/>
      <c r="DW35" s="630">
        <v>2.2000000000000002</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73510</v>
      </c>
      <c r="S36" s="628"/>
      <c r="T36" s="628"/>
      <c r="U36" s="628"/>
      <c r="V36" s="628"/>
      <c r="W36" s="628"/>
      <c r="X36" s="628"/>
      <c r="Y36" s="629"/>
      <c r="Z36" s="663">
        <v>0.8</v>
      </c>
      <c r="AA36" s="663"/>
      <c r="AB36" s="663"/>
      <c r="AC36" s="663"/>
      <c r="AD36" s="664" t="s">
        <v>122</v>
      </c>
      <c r="AE36" s="664"/>
      <c r="AF36" s="664"/>
      <c r="AG36" s="664"/>
      <c r="AH36" s="664"/>
      <c r="AI36" s="664"/>
      <c r="AJ36" s="664"/>
      <c r="AK36" s="664"/>
      <c r="AL36" s="630" t="s">
        <v>122</v>
      </c>
      <c r="AM36" s="631"/>
      <c r="AN36" s="631"/>
      <c r="AO36" s="665"/>
      <c r="AP36" s="222"/>
      <c r="AQ36" s="670" t="s">
        <v>315</v>
      </c>
      <c r="AR36" s="671"/>
      <c r="AS36" s="671"/>
      <c r="AT36" s="671"/>
      <c r="AU36" s="671"/>
      <c r="AV36" s="671"/>
      <c r="AW36" s="671"/>
      <c r="AX36" s="671"/>
      <c r="AY36" s="672"/>
      <c r="AZ36" s="673">
        <v>816924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32086</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1483154</v>
      </c>
      <c r="CS36" s="628"/>
      <c r="CT36" s="628"/>
      <c r="CU36" s="628"/>
      <c r="CV36" s="628"/>
      <c r="CW36" s="628"/>
      <c r="CX36" s="628"/>
      <c r="CY36" s="629"/>
      <c r="CZ36" s="630">
        <v>16.8</v>
      </c>
      <c r="DA36" s="638"/>
      <c r="DB36" s="638"/>
      <c r="DC36" s="639"/>
      <c r="DD36" s="633">
        <v>1224458</v>
      </c>
      <c r="DE36" s="628"/>
      <c r="DF36" s="628"/>
      <c r="DG36" s="628"/>
      <c r="DH36" s="628"/>
      <c r="DI36" s="628"/>
      <c r="DJ36" s="628"/>
      <c r="DK36" s="629"/>
      <c r="DL36" s="633">
        <v>882154</v>
      </c>
      <c r="DM36" s="628"/>
      <c r="DN36" s="628"/>
      <c r="DO36" s="628"/>
      <c r="DP36" s="628"/>
      <c r="DQ36" s="628"/>
      <c r="DR36" s="628"/>
      <c r="DS36" s="628"/>
      <c r="DT36" s="628"/>
      <c r="DU36" s="628"/>
      <c r="DV36" s="629"/>
      <c r="DW36" s="630">
        <v>16.600000000000001</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243712</v>
      </c>
      <c r="S37" s="628"/>
      <c r="T37" s="628"/>
      <c r="U37" s="628"/>
      <c r="V37" s="628"/>
      <c r="W37" s="628"/>
      <c r="X37" s="628"/>
      <c r="Y37" s="629"/>
      <c r="Z37" s="663">
        <v>2.7</v>
      </c>
      <c r="AA37" s="663"/>
      <c r="AB37" s="663"/>
      <c r="AC37" s="663"/>
      <c r="AD37" s="664">
        <v>5032</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57528</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14006</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606364</v>
      </c>
      <c r="CS37" s="636"/>
      <c r="CT37" s="636"/>
      <c r="CU37" s="636"/>
      <c r="CV37" s="636"/>
      <c r="CW37" s="636"/>
      <c r="CX37" s="636"/>
      <c r="CY37" s="637"/>
      <c r="CZ37" s="630">
        <v>6.9</v>
      </c>
      <c r="DA37" s="638"/>
      <c r="DB37" s="638"/>
      <c r="DC37" s="639"/>
      <c r="DD37" s="633">
        <v>606364</v>
      </c>
      <c r="DE37" s="636"/>
      <c r="DF37" s="636"/>
      <c r="DG37" s="636"/>
      <c r="DH37" s="636"/>
      <c r="DI37" s="636"/>
      <c r="DJ37" s="636"/>
      <c r="DK37" s="637"/>
      <c r="DL37" s="633">
        <v>548136</v>
      </c>
      <c r="DM37" s="636"/>
      <c r="DN37" s="636"/>
      <c r="DO37" s="636"/>
      <c r="DP37" s="636"/>
      <c r="DQ37" s="636"/>
      <c r="DR37" s="636"/>
      <c r="DS37" s="636"/>
      <c r="DT37" s="636"/>
      <c r="DU37" s="636"/>
      <c r="DV37" s="637"/>
      <c r="DW37" s="630">
        <v>10.3</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485666</v>
      </c>
      <c r="S38" s="628"/>
      <c r="T38" s="628"/>
      <c r="U38" s="628"/>
      <c r="V38" s="628"/>
      <c r="W38" s="628"/>
      <c r="X38" s="628"/>
      <c r="Y38" s="629"/>
      <c r="Z38" s="663">
        <v>5.4</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25851</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2642</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759396</v>
      </c>
      <c r="CS38" s="628"/>
      <c r="CT38" s="628"/>
      <c r="CU38" s="628"/>
      <c r="CV38" s="628"/>
      <c r="CW38" s="628"/>
      <c r="CX38" s="628"/>
      <c r="CY38" s="629"/>
      <c r="CZ38" s="630">
        <v>8.6</v>
      </c>
      <c r="DA38" s="638"/>
      <c r="DB38" s="638"/>
      <c r="DC38" s="639"/>
      <c r="DD38" s="633">
        <v>632491</v>
      </c>
      <c r="DE38" s="628"/>
      <c r="DF38" s="628"/>
      <c r="DG38" s="628"/>
      <c r="DH38" s="628"/>
      <c r="DI38" s="628"/>
      <c r="DJ38" s="628"/>
      <c r="DK38" s="629"/>
      <c r="DL38" s="633">
        <v>615798</v>
      </c>
      <c r="DM38" s="628"/>
      <c r="DN38" s="628"/>
      <c r="DO38" s="628"/>
      <c r="DP38" s="628"/>
      <c r="DQ38" s="628"/>
      <c r="DR38" s="628"/>
      <c r="DS38" s="628"/>
      <c r="DT38" s="628"/>
      <c r="DU38" s="628"/>
      <c r="DV38" s="629"/>
      <c r="DW38" s="630">
        <v>11.6</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4385</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4165</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169604</v>
      </c>
      <c r="CS39" s="636"/>
      <c r="CT39" s="636"/>
      <c r="CU39" s="636"/>
      <c r="CV39" s="636"/>
      <c r="CW39" s="636"/>
      <c r="CX39" s="636"/>
      <c r="CY39" s="637"/>
      <c r="CZ39" s="630">
        <v>1.9</v>
      </c>
      <c r="DA39" s="638"/>
      <c r="DB39" s="638"/>
      <c r="DC39" s="639"/>
      <c r="DD39" s="633">
        <v>103002</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v>45966</v>
      </c>
      <c r="S40" s="628"/>
      <c r="T40" s="628"/>
      <c r="U40" s="628"/>
      <c r="V40" s="628"/>
      <c r="W40" s="628"/>
      <c r="X40" s="628"/>
      <c r="Y40" s="629"/>
      <c r="Z40" s="663">
        <v>0.5</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23"/>
      <c r="BM40" s="625" t="s">
        <v>333</v>
      </c>
      <c r="BN40" s="625"/>
      <c r="BO40" s="625"/>
      <c r="BP40" s="625"/>
      <c r="BQ40" s="625"/>
      <c r="BR40" s="625"/>
      <c r="BS40" s="625"/>
      <c r="BT40" s="625"/>
      <c r="BU40" s="626"/>
      <c r="BV40" s="627">
        <v>107</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42572</v>
      </c>
      <c r="CS40" s="628"/>
      <c r="CT40" s="628"/>
      <c r="CU40" s="628"/>
      <c r="CV40" s="628"/>
      <c r="CW40" s="628"/>
      <c r="CX40" s="628"/>
      <c r="CY40" s="629"/>
      <c r="CZ40" s="630">
        <v>0.5</v>
      </c>
      <c r="DA40" s="638"/>
      <c r="DB40" s="638"/>
      <c r="DC40" s="639"/>
      <c r="DD40" s="633">
        <v>42572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8956408</v>
      </c>
      <c r="S41" s="649"/>
      <c r="T41" s="649"/>
      <c r="U41" s="649"/>
      <c r="V41" s="649"/>
      <c r="W41" s="649"/>
      <c r="X41" s="649"/>
      <c r="Y41" s="653"/>
      <c r="Z41" s="654">
        <v>100</v>
      </c>
      <c r="AA41" s="654"/>
      <c r="AB41" s="654"/>
      <c r="AC41" s="654"/>
      <c r="AD41" s="655">
        <v>5271699</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139318</v>
      </c>
      <c r="BA41" s="628"/>
      <c r="BB41" s="628"/>
      <c r="BC41" s="628"/>
      <c r="BD41" s="636"/>
      <c r="BE41" s="636"/>
      <c r="BF41" s="661"/>
      <c r="BG41" s="666"/>
      <c r="BH41" s="667"/>
      <c r="BI41" s="667"/>
      <c r="BJ41" s="667"/>
      <c r="BK41" s="667"/>
      <c r="BL41" s="223"/>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589842</v>
      </c>
      <c r="BA42" s="649"/>
      <c r="BB42" s="649"/>
      <c r="BC42" s="649"/>
      <c r="BD42" s="612"/>
      <c r="BE42" s="612"/>
      <c r="BF42" s="650"/>
      <c r="BG42" s="668"/>
      <c r="BH42" s="669"/>
      <c r="BI42" s="669"/>
      <c r="BJ42" s="669"/>
      <c r="BK42" s="669"/>
      <c r="BL42" s="224"/>
      <c r="BM42" s="609" t="s">
        <v>340</v>
      </c>
      <c r="BN42" s="609"/>
      <c r="BO42" s="609"/>
      <c r="BP42" s="609"/>
      <c r="BQ42" s="609"/>
      <c r="BR42" s="609"/>
      <c r="BS42" s="609"/>
      <c r="BT42" s="609"/>
      <c r="BU42" s="610"/>
      <c r="BV42" s="611">
        <v>438</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878390</v>
      </c>
      <c r="CS42" s="636"/>
      <c r="CT42" s="636"/>
      <c r="CU42" s="636"/>
      <c r="CV42" s="636"/>
      <c r="CW42" s="636"/>
      <c r="CX42" s="636"/>
      <c r="CY42" s="637"/>
      <c r="CZ42" s="630">
        <v>10</v>
      </c>
      <c r="DA42" s="638"/>
      <c r="DB42" s="638"/>
      <c r="DC42" s="639"/>
      <c r="DD42" s="633">
        <v>317732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14" t="s">
        <v>342</v>
      </c>
      <c r="CD43" s="624" t="s">
        <v>343</v>
      </c>
      <c r="CE43" s="625"/>
      <c r="CF43" s="625"/>
      <c r="CG43" s="625"/>
      <c r="CH43" s="625"/>
      <c r="CI43" s="625"/>
      <c r="CJ43" s="625"/>
      <c r="CK43" s="625"/>
      <c r="CL43" s="625"/>
      <c r="CM43" s="625"/>
      <c r="CN43" s="625"/>
      <c r="CO43" s="625"/>
      <c r="CP43" s="625"/>
      <c r="CQ43" s="626"/>
      <c r="CR43" s="627">
        <v>13275</v>
      </c>
      <c r="CS43" s="636"/>
      <c r="CT43" s="636"/>
      <c r="CU43" s="636"/>
      <c r="CV43" s="636"/>
      <c r="CW43" s="636"/>
      <c r="CX43" s="636"/>
      <c r="CY43" s="637"/>
      <c r="CZ43" s="630">
        <v>0.2</v>
      </c>
      <c r="DA43" s="638"/>
      <c r="DB43" s="638"/>
      <c r="DC43" s="639"/>
      <c r="DD43" s="633">
        <v>13275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878390</v>
      </c>
      <c r="CS44" s="628"/>
      <c r="CT44" s="628"/>
      <c r="CU44" s="628"/>
      <c r="CV44" s="628"/>
      <c r="CW44" s="628"/>
      <c r="CX44" s="628"/>
      <c r="CY44" s="629"/>
      <c r="CZ44" s="630">
        <v>10</v>
      </c>
      <c r="DA44" s="631"/>
      <c r="DB44" s="631"/>
      <c r="DC44" s="632"/>
      <c r="DD44" s="633">
        <v>317732</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205574</v>
      </c>
      <c r="CS45" s="636"/>
      <c r="CT45" s="636"/>
      <c r="CU45" s="636"/>
      <c r="CV45" s="636"/>
      <c r="CW45" s="636"/>
      <c r="CX45" s="636"/>
      <c r="CY45" s="637"/>
      <c r="CZ45" s="630">
        <v>2.2999999999999998</v>
      </c>
      <c r="DA45" s="638"/>
      <c r="DB45" s="638"/>
      <c r="DC45" s="639"/>
      <c r="DD45" s="633">
        <v>121823</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25"/>
      <c r="CD46" s="642"/>
      <c r="CE46" s="643"/>
      <c r="CF46" s="624" t="s">
        <v>348</v>
      </c>
      <c r="CG46" s="625"/>
      <c r="CH46" s="625"/>
      <c r="CI46" s="625"/>
      <c r="CJ46" s="625"/>
      <c r="CK46" s="625"/>
      <c r="CL46" s="625"/>
      <c r="CM46" s="625"/>
      <c r="CN46" s="625"/>
      <c r="CO46" s="625"/>
      <c r="CP46" s="625"/>
      <c r="CQ46" s="626"/>
      <c r="CR46" s="627">
        <v>542789</v>
      </c>
      <c r="CS46" s="628"/>
      <c r="CT46" s="628"/>
      <c r="CU46" s="628"/>
      <c r="CV46" s="628"/>
      <c r="CW46" s="628"/>
      <c r="CX46" s="628"/>
      <c r="CY46" s="629"/>
      <c r="CZ46" s="630">
        <v>6.2</v>
      </c>
      <c r="DA46" s="631"/>
      <c r="DB46" s="631"/>
      <c r="DC46" s="632"/>
      <c r="DD46" s="633">
        <v>93082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25"/>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0.8" x14ac:dyDescent="0.2">
      <c r="B48" s="225"/>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25"/>
      <c r="CD49" s="608" t="s">
        <v>351</v>
      </c>
      <c r="CE49" s="609"/>
      <c r="CF49" s="609"/>
      <c r="CG49" s="609"/>
      <c r="CH49" s="609"/>
      <c r="CI49" s="609"/>
      <c r="CJ49" s="609"/>
      <c r="CK49" s="609"/>
      <c r="CL49" s="609"/>
      <c r="CM49" s="609"/>
      <c r="CN49" s="609"/>
      <c r="CO49" s="609"/>
      <c r="CP49" s="609"/>
      <c r="CQ49" s="610"/>
      <c r="CR49" s="611">
        <v>8807128</v>
      </c>
      <c r="CS49" s="612"/>
      <c r="CT49" s="612"/>
      <c r="CU49" s="612"/>
      <c r="CV49" s="612"/>
      <c r="CW49" s="612"/>
      <c r="CX49" s="612"/>
      <c r="CY49" s="613"/>
      <c r="CZ49" s="614">
        <v>100</v>
      </c>
      <c r="DA49" s="615"/>
      <c r="DB49" s="615"/>
      <c r="DC49" s="616"/>
      <c r="DD49" s="617">
        <v>6038194</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p/ed0paatGj8cWPFZpaRoUDGjMwEj0hDoMNm0GU9IAvTzwhyXcB/rFLHNrMrVjNqlxbVVWrkEGBXbuQYDn8c+g==" saltValue="ytgoT2WQhzIcmcjkNmXU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353</v>
      </c>
      <c r="DK2" s="1108"/>
      <c r="DL2" s="1108"/>
      <c r="DM2" s="1108"/>
      <c r="DN2" s="1108"/>
      <c r="DO2" s="1109"/>
      <c r="DP2" s="228"/>
      <c r="DQ2" s="1107" t="s">
        <v>354</v>
      </c>
      <c r="DR2" s="1108"/>
      <c r="DS2" s="1108"/>
      <c r="DT2" s="1108"/>
      <c r="DU2" s="1108"/>
      <c r="DV2" s="1108"/>
      <c r="DW2" s="1108"/>
      <c r="DX2" s="1108"/>
      <c r="DY2" s="1108"/>
      <c r="DZ2" s="110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087">
        <v>8956</v>
      </c>
      <c r="R7" s="1088"/>
      <c r="S7" s="1088"/>
      <c r="T7" s="1088"/>
      <c r="U7" s="1088"/>
      <c r="V7" s="1088">
        <v>8807</v>
      </c>
      <c r="W7" s="1088"/>
      <c r="X7" s="1088"/>
      <c r="Y7" s="1088"/>
      <c r="Z7" s="1088"/>
      <c r="AA7" s="1088">
        <v>149</v>
      </c>
      <c r="AB7" s="1088"/>
      <c r="AC7" s="1088"/>
      <c r="AD7" s="1088"/>
      <c r="AE7" s="1089"/>
      <c r="AF7" s="1090">
        <v>137</v>
      </c>
      <c r="AG7" s="1091"/>
      <c r="AH7" s="1091"/>
      <c r="AI7" s="1091"/>
      <c r="AJ7" s="1092"/>
      <c r="AK7" s="1093">
        <v>422</v>
      </c>
      <c r="AL7" s="1094"/>
      <c r="AM7" s="1094"/>
      <c r="AN7" s="1094"/>
      <c r="AO7" s="1094"/>
      <c r="AP7" s="1094">
        <v>7126</v>
      </c>
      <c r="AQ7" s="1094"/>
      <c r="AR7" s="1094"/>
      <c r="AS7" s="1094"/>
      <c r="AT7" s="1094"/>
      <c r="AU7" s="1095" t="s">
        <v>544</v>
      </c>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137</v>
      </c>
      <c r="AG23" s="1061"/>
      <c r="AH23" s="1061"/>
      <c r="AI23" s="1061"/>
      <c r="AJ23" s="1070"/>
      <c r="AK23" s="1071"/>
      <c r="AL23" s="1072"/>
      <c r="AM23" s="1072"/>
      <c r="AN23" s="1072"/>
      <c r="AO23" s="1072"/>
      <c r="AP23" s="1061">
        <v>7126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2581</v>
      </c>
      <c r="R28" s="1051"/>
      <c r="S28" s="1051"/>
      <c r="T28" s="1051"/>
      <c r="U28" s="1051"/>
      <c r="V28" s="1051">
        <v>2549</v>
      </c>
      <c r="W28" s="1051"/>
      <c r="X28" s="1051"/>
      <c r="Y28" s="1051"/>
      <c r="Z28" s="1051"/>
      <c r="AA28" s="1051">
        <v>32</v>
      </c>
      <c r="AB28" s="1051"/>
      <c r="AC28" s="1051"/>
      <c r="AD28" s="1051"/>
      <c r="AE28" s="1052"/>
      <c r="AF28" s="1053">
        <v>32</v>
      </c>
      <c r="AG28" s="1051"/>
      <c r="AH28" s="1051"/>
      <c r="AI28" s="1051"/>
      <c r="AJ28" s="1054"/>
      <c r="AK28" s="1042">
        <v>139</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t="s">
        <v>546</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343</v>
      </c>
      <c r="R29" s="1039"/>
      <c r="S29" s="1039"/>
      <c r="T29" s="1039"/>
      <c r="U29" s="1039"/>
      <c r="V29" s="1039">
        <v>332</v>
      </c>
      <c r="W29" s="1039"/>
      <c r="X29" s="1039"/>
      <c r="Y29" s="1039"/>
      <c r="Z29" s="1039"/>
      <c r="AA29" s="1039">
        <v>11</v>
      </c>
      <c r="AB29" s="1039"/>
      <c r="AC29" s="1039"/>
      <c r="AD29" s="1039"/>
      <c r="AE29" s="1040"/>
      <c r="AF29" s="1035">
        <v>11</v>
      </c>
      <c r="AG29" s="1036"/>
      <c r="AH29" s="1036"/>
      <c r="AI29" s="1036"/>
      <c r="AJ29" s="1037"/>
      <c r="AK29" s="980">
        <v>69</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294</v>
      </c>
      <c r="R30" s="1039"/>
      <c r="S30" s="1039"/>
      <c r="T30" s="1039"/>
      <c r="U30" s="1039"/>
      <c r="V30" s="1039">
        <v>263</v>
      </c>
      <c r="W30" s="1039"/>
      <c r="X30" s="1039"/>
      <c r="Y30" s="1039"/>
      <c r="Z30" s="1039"/>
      <c r="AA30" s="1039">
        <v>32</v>
      </c>
      <c r="AB30" s="1039"/>
      <c r="AC30" s="1039"/>
      <c r="AD30" s="1039"/>
      <c r="AE30" s="1040"/>
      <c r="AF30" s="1035">
        <v>393</v>
      </c>
      <c r="AG30" s="1036"/>
      <c r="AH30" s="1036"/>
      <c r="AI30" s="1036"/>
      <c r="AJ30" s="1037"/>
      <c r="AK30" s="980">
        <v>4</v>
      </c>
      <c r="AL30" s="971"/>
      <c r="AM30" s="971"/>
      <c r="AN30" s="971"/>
      <c r="AO30" s="971"/>
      <c r="AP30" s="971">
        <v>513</v>
      </c>
      <c r="AQ30" s="971"/>
      <c r="AR30" s="971"/>
      <c r="AS30" s="971"/>
      <c r="AT30" s="971"/>
      <c r="AU30" s="971" t="s">
        <v>545</v>
      </c>
      <c r="AV30" s="971"/>
      <c r="AW30" s="971"/>
      <c r="AX30" s="971"/>
      <c r="AY30" s="971"/>
      <c r="AZ30" s="1041" t="s">
        <v>545</v>
      </c>
      <c r="BA30" s="1041"/>
      <c r="BB30" s="1041"/>
      <c r="BC30" s="1041"/>
      <c r="BD30" s="1041"/>
      <c r="BE30" s="972" t="s">
        <v>391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1066</v>
      </c>
      <c r="R31" s="1039"/>
      <c r="S31" s="1039"/>
      <c r="T31" s="1039"/>
      <c r="U31" s="1039"/>
      <c r="V31" s="1039">
        <v>13</v>
      </c>
      <c r="W31" s="1039"/>
      <c r="X31" s="1039"/>
      <c r="Y31" s="1039"/>
      <c r="Z31" s="1039"/>
      <c r="AA31" s="1039">
        <v>1053</v>
      </c>
      <c r="AB31" s="1039"/>
      <c r="AC31" s="1039"/>
      <c r="AD31" s="1039"/>
      <c r="AE31" s="1040"/>
      <c r="AF31" s="1035">
        <v>0</v>
      </c>
      <c r="AG31" s="1036"/>
      <c r="AH31" s="1036"/>
      <c r="AI31" s="1036"/>
      <c r="AJ31" s="1037"/>
      <c r="AK31" s="980">
        <v>4</v>
      </c>
      <c r="AL31" s="971"/>
      <c r="AM31" s="971"/>
      <c r="AN31" s="971"/>
      <c r="AO31" s="971"/>
      <c r="AP31" s="971" t="s">
        <v>545</v>
      </c>
      <c r="AQ31" s="971"/>
      <c r="AR31" s="971"/>
      <c r="AS31" s="971"/>
      <c r="AT31" s="971"/>
      <c r="AU31" s="971" t="s">
        <v>545</v>
      </c>
      <c r="AV31" s="971"/>
      <c r="AW31" s="971"/>
      <c r="AX31" s="971"/>
      <c r="AY31" s="971"/>
      <c r="AZ31" s="1041" t="s">
        <v>545</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436</v>
      </c>
      <c r="AG63" s="959"/>
      <c r="AH63" s="959"/>
      <c r="AI63" s="959"/>
      <c r="AJ63" s="1022"/>
      <c r="AK63" s="1023"/>
      <c r="AL63" s="963"/>
      <c r="AM63" s="963"/>
      <c r="AN63" s="963"/>
      <c r="AO63" s="963"/>
      <c r="AP63" s="959">
        <v>513</v>
      </c>
      <c r="AQ63" s="959"/>
      <c r="AR63" s="959"/>
      <c r="AS63" s="959"/>
      <c r="AT63" s="959"/>
      <c r="AU63" s="959" t="s">
        <v>545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547</v>
      </c>
      <c r="C68" s="986"/>
      <c r="D68" s="986"/>
      <c r="E68" s="986"/>
      <c r="F68" s="986"/>
      <c r="G68" s="986"/>
      <c r="H68" s="986"/>
      <c r="I68" s="986"/>
      <c r="J68" s="986"/>
      <c r="K68" s="986"/>
      <c r="L68" s="986"/>
      <c r="M68" s="986"/>
      <c r="N68" s="986"/>
      <c r="O68" s="986"/>
      <c r="P68" s="987"/>
      <c r="Q68" s="988">
        <v>577</v>
      </c>
      <c r="R68" s="982"/>
      <c r="S68" s="982"/>
      <c r="T68" s="982"/>
      <c r="U68" s="982"/>
      <c r="V68" s="982">
        <v>436</v>
      </c>
      <c r="W68" s="982"/>
      <c r="X68" s="982"/>
      <c r="Y68" s="982"/>
      <c r="Z68" s="982"/>
      <c r="AA68" s="982">
        <v>141</v>
      </c>
      <c r="AB68" s="982"/>
      <c r="AC68" s="982"/>
      <c r="AD68" s="982"/>
      <c r="AE68" s="982"/>
      <c r="AF68" s="982">
        <v>141</v>
      </c>
      <c r="AG68" s="982"/>
      <c r="AH68" s="982"/>
      <c r="AI68" s="982"/>
      <c r="AJ68" s="982"/>
      <c r="AK68" s="982">
        <v>6</v>
      </c>
      <c r="AL68" s="982"/>
      <c r="AM68" s="982"/>
      <c r="AN68" s="982"/>
      <c r="AO68" s="982"/>
      <c r="AP68" s="982">
        <v>15</v>
      </c>
      <c r="AQ68" s="982"/>
      <c r="AR68" s="982"/>
      <c r="AS68" s="982"/>
      <c r="AT68" s="982"/>
      <c r="AU68" s="982" t="s">
        <v>485</v>
      </c>
      <c r="AV68" s="982"/>
      <c r="AW68" s="982"/>
      <c r="AX68" s="982"/>
      <c r="AY68" s="982"/>
      <c r="AZ68" s="983" t="s">
        <v>557</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548</v>
      </c>
      <c r="C69" s="975"/>
      <c r="D69" s="975"/>
      <c r="E69" s="975"/>
      <c r="F69" s="975"/>
      <c r="G69" s="975"/>
      <c r="H69" s="975"/>
      <c r="I69" s="975"/>
      <c r="J69" s="975"/>
      <c r="K69" s="975"/>
      <c r="L69" s="975"/>
      <c r="M69" s="975"/>
      <c r="N69" s="975"/>
      <c r="O69" s="975"/>
      <c r="P69" s="976"/>
      <c r="Q69" s="977">
        <v>2</v>
      </c>
      <c r="R69" s="971"/>
      <c r="S69" s="971"/>
      <c r="T69" s="971"/>
      <c r="U69" s="971"/>
      <c r="V69" s="971">
        <v>1</v>
      </c>
      <c r="W69" s="971"/>
      <c r="X69" s="971"/>
      <c r="Y69" s="971"/>
      <c r="Z69" s="971"/>
      <c r="AA69" s="971">
        <v>1</v>
      </c>
      <c r="AB69" s="971"/>
      <c r="AC69" s="971"/>
      <c r="AD69" s="971"/>
      <c r="AE69" s="971"/>
      <c r="AF69" s="971">
        <v>1</v>
      </c>
      <c r="AG69" s="971"/>
      <c r="AH69" s="971"/>
      <c r="AI69" s="971"/>
      <c r="AJ69" s="971"/>
      <c r="AK69" s="971" t="s">
        <v>545</v>
      </c>
      <c r="AL69" s="971"/>
      <c r="AM69" s="971"/>
      <c r="AN69" s="971"/>
      <c r="AO69" s="971"/>
      <c r="AP69" s="971" t="s">
        <v>545</v>
      </c>
      <c r="AQ69" s="971"/>
      <c r="AR69" s="971"/>
      <c r="AS69" s="971"/>
      <c r="AT69" s="971"/>
      <c r="AU69" s="971" t="s">
        <v>485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549</v>
      </c>
      <c r="C70" s="975"/>
      <c r="D70" s="975"/>
      <c r="E70" s="975"/>
      <c r="F70" s="975"/>
      <c r="G70" s="975"/>
      <c r="H70" s="975"/>
      <c r="I70" s="975"/>
      <c r="J70" s="975"/>
      <c r="K70" s="975"/>
      <c r="L70" s="975"/>
      <c r="M70" s="975"/>
      <c r="N70" s="975"/>
      <c r="O70" s="975"/>
      <c r="P70" s="976"/>
      <c r="Q70" s="977">
        <v>63</v>
      </c>
      <c r="R70" s="971"/>
      <c r="S70" s="971"/>
      <c r="T70" s="971"/>
      <c r="U70" s="971"/>
      <c r="V70" s="971">
        <v>57</v>
      </c>
      <c r="W70" s="971"/>
      <c r="X70" s="971"/>
      <c r="Y70" s="971"/>
      <c r="Z70" s="971"/>
      <c r="AA70" s="971">
        <v>6</v>
      </c>
      <c r="AB70" s="971"/>
      <c r="AC70" s="971"/>
      <c r="AD70" s="971"/>
      <c r="AE70" s="971"/>
      <c r="AF70" s="971">
        <v>6</v>
      </c>
      <c r="AG70" s="971"/>
      <c r="AH70" s="971"/>
      <c r="AI70" s="971"/>
      <c r="AJ70" s="971"/>
      <c r="AK70" s="971" t="s">
        <v>545</v>
      </c>
      <c r="AL70" s="971"/>
      <c r="AM70" s="971"/>
      <c r="AN70" s="971"/>
      <c r="AO70" s="971"/>
      <c r="AP70" s="971" t="s">
        <v>545</v>
      </c>
      <c r="AQ70" s="971"/>
      <c r="AR70" s="971"/>
      <c r="AS70" s="971"/>
      <c r="AT70" s="971"/>
      <c r="AU70" s="971" t="s">
        <v>485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550</v>
      </c>
      <c r="C71" s="975"/>
      <c r="D71" s="975"/>
      <c r="E71" s="975"/>
      <c r="F71" s="975"/>
      <c r="G71" s="975"/>
      <c r="H71" s="975"/>
      <c r="I71" s="975"/>
      <c r="J71" s="975"/>
      <c r="K71" s="975"/>
      <c r="L71" s="975"/>
      <c r="M71" s="975"/>
      <c r="N71" s="975"/>
      <c r="O71" s="975"/>
      <c r="P71" s="976"/>
      <c r="Q71" s="977">
        <v>5949</v>
      </c>
      <c r="R71" s="971"/>
      <c r="S71" s="971"/>
      <c r="T71" s="971"/>
      <c r="U71" s="971"/>
      <c r="V71" s="971">
        <v>4240</v>
      </c>
      <c r="W71" s="971"/>
      <c r="X71" s="971"/>
      <c r="Y71" s="971"/>
      <c r="Z71" s="971"/>
      <c r="AA71" s="971">
        <v>1709</v>
      </c>
      <c r="AB71" s="971"/>
      <c r="AC71" s="971"/>
      <c r="AD71" s="971"/>
      <c r="AE71" s="971"/>
      <c r="AF71" s="971">
        <v>1709</v>
      </c>
      <c r="AG71" s="971"/>
      <c r="AH71" s="971"/>
      <c r="AI71" s="971"/>
      <c r="AJ71" s="971"/>
      <c r="AK71" s="971" t="s">
        <v>545</v>
      </c>
      <c r="AL71" s="971"/>
      <c r="AM71" s="971"/>
      <c r="AN71" s="971"/>
      <c r="AO71" s="971"/>
      <c r="AP71" s="971" t="s">
        <v>545</v>
      </c>
      <c r="AQ71" s="971"/>
      <c r="AR71" s="971"/>
      <c r="AS71" s="971"/>
      <c r="AT71" s="971"/>
      <c r="AU71" s="971" t="s">
        <v>485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551</v>
      </c>
      <c r="C72" s="975"/>
      <c r="D72" s="975"/>
      <c r="E72" s="975"/>
      <c r="F72" s="975"/>
      <c r="G72" s="975"/>
      <c r="H72" s="975"/>
      <c r="I72" s="975"/>
      <c r="J72" s="975"/>
      <c r="K72" s="975"/>
      <c r="L72" s="975"/>
      <c r="M72" s="975"/>
      <c r="N72" s="975"/>
      <c r="O72" s="975"/>
      <c r="P72" s="976"/>
      <c r="Q72" s="977">
        <v>752</v>
      </c>
      <c r="R72" s="971"/>
      <c r="S72" s="971"/>
      <c r="T72" s="971"/>
      <c r="U72" s="971"/>
      <c r="V72" s="971">
        <v>743</v>
      </c>
      <c r="W72" s="971"/>
      <c r="X72" s="971"/>
      <c r="Y72" s="971"/>
      <c r="Z72" s="971"/>
      <c r="AA72" s="971">
        <v>9</v>
      </c>
      <c r="AB72" s="971"/>
      <c r="AC72" s="971"/>
      <c r="AD72" s="971"/>
      <c r="AE72" s="971"/>
      <c r="AF72" s="971">
        <v>9</v>
      </c>
      <c r="AG72" s="971"/>
      <c r="AH72" s="971"/>
      <c r="AI72" s="971"/>
      <c r="AJ72" s="971"/>
      <c r="AK72" s="971">
        <v>15</v>
      </c>
      <c r="AL72" s="971"/>
      <c r="AM72" s="971"/>
      <c r="AN72" s="971"/>
      <c r="AO72" s="971"/>
      <c r="AP72" s="971">
        <v>12</v>
      </c>
      <c r="AQ72" s="971"/>
      <c r="AR72" s="971"/>
      <c r="AS72" s="971"/>
      <c r="AT72" s="971"/>
      <c r="AU72" s="971" t="s">
        <v>485</v>
      </c>
      <c r="AV72" s="971"/>
      <c r="AW72" s="971"/>
      <c r="AX72" s="971"/>
      <c r="AY72" s="971"/>
      <c r="AZ72" s="972" t="s">
        <v>558</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552</v>
      </c>
      <c r="C73" s="975"/>
      <c r="D73" s="975"/>
      <c r="E73" s="975"/>
      <c r="F73" s="975"/>
      <c r="G73" s="975"/>
      <c r="H73" s="975"/>
      <c r="I73" s="975"/>
      <c r="J73" s="975"/>
      <c r="K73" s="975"/>
      <c r="L73" s="975"/>
      <c r="M73" s="975"/>
      <c r="N73" s="975"/>
      <c r="O73" s="975"/>
      <c r="P73" s="976"/>
      <c r="Q73" s="977">
        <v>1815</v>
      </c>
      <c r="R73" s="971"/>
      <c r="S73" s="971"/>
      <c r="T73" s="971"/>
      <c r="U73" s="971"/>
      <c r="V73" s="971">
        <v>1547</v>
      </c>
      <c r="W73" s="971"/>
      <c r="X73" s="971"/>
      <c r="Y73" s="971"/>
      <c r="Z73" s="971"/>
      <c r="AA73" s="971">
        <v>268</v>
      </c>
      <c r="AB73" s="971"/>
      <c r="AC73" s="971"/>
      <c r="AD73" s="971"/>
      <c r="AE73" s="971"/>
      <c r="AF73" s="971">
        <v>268</v>
      </c>
      <c r="AG73" s="971"/>
      <c r="AH73" s="971"/>
      <c r="AI73" s="971"/>
      <c r="AJ73" s="971"/>
      <c r="AK73" s="971">
        <v>62</v>
      </c>
      <c r="AL73" s="971"/>
      <c r="AM73" s="971"/>
      <c r="AN73" s="971"/>
      <c r="AO73" s="971"/>
      <c r="AP73" s="971">
        <v>1411</v>
      </c>
      <c r="AQ73" s="971"/>
      <c r="AR73" s="971"/>
      <c r="AS73" s="971"/>
      <c r="AT73" s="971"/>
      <c r="AU73" s="971" t="s">
        <v>485</v>
      </c>
      <c r="AV73" s="971"/>
      <c r="AW73" s="971"/>
      <c r="AX73" s="971"/>
      <c r="AY73" s="971"/>
      <c r="AZ73" s="972" t="s">
        <v>559</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553</v>
      </c>
      <c r="C74" s="975"/>
      <c r="D74" s="975"/>
      <c r="E74" s="975"/>
      <c r="F74" s="975"/>
      <c r="G74" s="975"/>
      <c r="H74" s="975"/>
      <c r="I74" s="975"/>
      <c r="J74" s="975"/>
      <c r="K74" s="975"/>
      <c r="L74" s="975"/>
      <c r="M74" s="975"/>
      <c r="N74" s="975"/>
      <c r="O74" s="975"/>
      <c r="P74" s="976"/>
      <c r="Q74" s="977">
        <v>383</v>
      </c>
      <c r="R74" s="971"/>
      <c r="S74" s="971"/>
      <c r="T74" s="971"/>
      <c r="U74" s="971"/>
      <c r="V74" s="971">
        <v>373</v>
      </c>
      <c r="W74" s="971"/>
      <c r="X74" s="971"/>
      <c r="Y74" s="971"/>
      <c r="Z74" s="971"/>
      <c r="AA74" s="971">
        <v>9</v>
      </c>
      <c r="AB74" s="971"/>
      <c r="AC74" s="971"/>
      <c r="AD74" s="971"/>
      <c r="AE74" s="971"/>
      <c r="AF74" s="971">
        <v>9</v>
      </c>
      <c r="AG74" s="971"/>
      <c r="AH74" s="971"/>
      <c r="AI74" s="971"/>
      <c r="AJ74" s="971"/>
      <c r="AK74" s="971">
        <v>6</v>
      </c>
      <c r="AL74" s="971"/>
      <c r="AM74" s="971"/>
      <c r="AN74" s="971"/>
      <c r="AO74" s="971"/>
      <c r="AP74" s="971">
        <v>49</v>
      </c>
      <c r="AQ74" s="971"/>
      <c r="AR74" s="971"/>
      <c r="AS74" s="971"/>
      <c r="AT74" s="971"/>
      <c r="AU74" s="971" t="s">
        <v>485</v>
      </c>
      <c r="AV74" s="971"/>
      <c r="AW74" s="971"/>
      <c r="AX74" s="971"/>
      <c r="AY74" s="971"/>
      <c r="AZ74" s="972" t="s">
        <v>557</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554</v>
      </c>
      <c r="C75" s="975"/>
      <c r="D75" s="975"/>
      <c r="E75" s="975"/>
      <c r="F75" s="975"/>
      <c r="G75" s="975"/>
      <c r="H75" s="975"/>
      <c r="I75" s="975"/>
      <c r="J75" s="975"/>
      <c r="K75" s="975"/>
      <c r="L75" s="975"/>
      <c r="M75" s="975"/>
      <c r="N75" s="975"/>
      <c r="O75" s="975"/>
      <c r="P75" s="976"/>
      <c r="Q75" s="978">
        <v>7489</v>
      </c>
      <c r="R75" s="979"/>
      <c r="S75" s="979"/>
      <c r="T75" s="979"/>
      <c r="U75" s="980"/>
      <c r="V75" s="981">
        <v>7064</v>
      </c>
      <c r="W75" s="979"/>
      <c r="X75" s="979"/>
      <c r="Y75" s="979"/>
      <c r="Z75" s="980"/>
      <c r="AA75" s="981">
        <v>425</v>
      </c>
      <c r="AB75" s="979"/>
      <c r="AC75" s="979"/>
      <c r="AD75" s="979"/>
      <c r="AE75" s="980"/>
      <c r="AF75" s="981">
        <v>425</v>
      </c>
      <c r="AG75" s="979"/>
      <c r="AH75" s="979"/>
      <c r="AI75" s="979"/>
      <c r="AJ75" s="980"/>
      <c r="AK75" s="981" t="s">
        <v>545</v>
      </c>
      <c r="AL75" s="979"/>
      <c r="AM75" s="979"/>
      <c r="AN75" s="979"/>
      <c r="AO75" s="980"/>
      <c r="AP75" s="981" t="s">
        <v>545</v>
      </c>
      <c r="AQ75" s="979"/>
      <c r="AR75" s="979"/>
      <c r="AS75" s="979"/>
      <c r="AT75" s="980"/>
      <c r="AU75" s="981" t="s">
        <v>485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555</v>
      </c>
      <c r="C76" s="975"/>
      <c r="D76" s="975"/>
      <c r="E76" s="975"/>
      <c r="F76" s="975"/>
      <c r="G76" s="975"/>
      <c r="H76" s="975"/>
      <c r="I76" s="975"/>
      <c r="J76" s="975"/>
      <c r="K76" s="975"/>
      <c r="L76" s="975"/>
      <c r="M76" s="975"/>
      <c r="N76" s="975"/>
      <c r="O76" s="975"/>
      <c r="P76" s="976"/>
      <c r="Q76" s="978">
        <v>264</v>
      </c>
      <c r="R76" s="979"/>
      <c r="S76" s="979"/>
      <c r="T76" s="979"/>
      <c r="U76" s="980"/>
      <c r="V76" s="981">
        <v>227</v>
      </c>
      <c r="W76" s="979"/>
      <c r="X76" s="979"/>
      <c r="Y76" s="979"/>
      <c r="Z76" s="980"/>
      <c r="AA76" s="981">
        <v>37</v>
      </c>
      <c r="AB76" s="979"/>
      <c r="AC76" s="979"/>
      <c r="AD76" s="979"/>
      <c r="AE76" s="980"/>
      <c r="AF76" s="981">
        <v>37</v>
      </c>
      <c r="AG76" s="979"/>
      <c r="AH76" s="979"/>
      <c r="AI76" s="979"/>
      <c r="AJ76" s="980"/>
      <c r="AK76" s="981" t="s">
        <v>545</v>
      </c>
      <c r="AL76" s="979"/>
      <c r="AM76" s="979"/>
      <c r="AN76" s="979"/>
      <c r="AO76" s="980"/>
      <c r="AP76" s="981" t="s">
        <v>545</v>
      </c>
      <c r="AQ76" s="979"/>
      <c r="AR76" s="979"/>
      <c r="AS76" s="979"/>
      <c r="AT76" s="980"/>
      <c r="AU76" s="981" t="s">
        <v>485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556</v>
      </c>
      <c r="C77" s="975"/>
      <c r="D77" s="975"/>
      <c r="E77" s="975"/>
      <c r="F77" s="975"/>
      <c r="G77" s="975"/>
      <c r="H77" s="975"/>
      <c r="I77" s="975"/>
      <c r="J77" s="975"/>
      <c r="K77" s="975"/>
      <c r="L77" s="975"/>
      <c r="M77" s="975"/>
      <c r="N77" s="975"/>
      <c r="O77" s="975"/>
      <c r="P77" s="976"/>
      <c r="Q77" s="978">
        <v>295194</v>
      </c>
      <c r="R77" s="979"/>
      <c r="S77" s="979"/>
      <c r="T77" s="979"/>
      <c r="U77" s="980"/>
      <c r="V77" s="981">
        <v>282398</v>
      </c>
      <c r="W77" s="979"/>
      <c r="X77" s="979"/>
      <c r="Y77" s="979"/>
      <c r="Z77" s="980"/>
      <c r="AA77" s="981">
        <v>12796</v>
      </c>
      <c r="AB77" s="979"/>
      <c r="AC77" s="979"/>
      <c r="AD77" s="979"/>
      <c r="AE77" s="980"/>
      <c r="AF77" s="981">
        <v>12796</v>
      </c>
      <c r="AG77" s="979"/>
      <c r="AH77" s="979"/>
      <c r="AI77" s="979"/>
      <c r="AJ77" s="980"/>
      <c r="AK77" s="981" t="s">
        <v>545</v>
      </c>
      <c r="AL77" s="979"/>
      <c r="AM77" s="979"/>
      <c r="AN77" s="979"/>
      <c r="AO77" s="980"/>
      <c r="AP77" s="981" t="s">
        <v>545</v>
      </c>
      <c r="AQ77" s="979"/>
      <c r="AR77" s="979"/>
      <c r="AS77" s="979"/>
      <c r="AT77" s="980"/>
      <c r="AU77" s="981" t="s">
        <v>485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15401</v>
      </c>
      <c r="AG88" s="959"/>
      <c r="AH88" s="959"/>
      <c r="AI88" s="959"/>
      <c r="AJ88" s="959"/>
      <c r="AK88" s="963"/>
      <c r="AL88" s="963"/>
      <c r="AM88" s="963"/>
      <c r="AN88" s="963"/>
      <c r="AO88" s="963"/>
      <c r="AP88" s="959">
        <v>1487</v>
      </c>
      <c r="AQ88" s="959"/>
      <c r="AR88" s="959"/>
      <c r="AS88" s="959"/>
      <c r="AT88" s="959"/>
      <c r="AU88" s="959" t="s">
        <v>560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2">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618676</v>
      </c>
      <c r="AB110" s="889"/>
      <c r="AC110" s="889"/>
      <c r="AD110" s="889"/>
      <c r="AE110" s="890"/>
      <c r="AF110" s="891">
        <v>679451</v>
      </c>
      <c r="AG110" s="889"/>
      <c r="AH110" s="889"/>
      <c r="AI110" s="889"/>
      <c r="AJ110" s="890"/>
      <c r="AK110" s="891">
        <v>688394</v>
      </c>
      <c r="AL110" s="889"/>
      <c r="AM110" s="889"/>
      <c r="AN110" s="889"/>
      <c r="AO110" s="890"/>
      <c r="AP110" s="892">
        <v>14.1</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7566758</v>
      </c>
      <c r="BR110" s="842"/>
      <c r="BS110" s="842"/>
      <c r="BT110" s="842"/>
      <c r="BU110" s="842"/>
      <c r="BV110" s="842">
        <v>7306513</v>
      </c>
      <c r="BW110" s="842"/>
      <c r="BX110" s="842"/>
      <c r="BY110" s="842"/>
      <c r="BZ110" s="842"/>
      <c r="CA110" s="842">
        <v>7126332</v>
      </c>
      <c r="CB110" s="842"/>
      <c r="CC110" s="842"/>
      <c r="CD110" s="842"/>
      <c r="CE110" s="842"/>
      <c r="CF110" s="866">
        <v>146.4</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t="s">
        <v>122</v>
      </c>
      <c r="BR112" s="790"/>
      <c r="BS112" s="790"/>
      <c r="BT112" s="790"/>
      <c r="BU112" s="790"/>
      <c r="BV112" s="790" t="s">
        <v>122</v>
      </c>
      <c r="BW112" s="790"/>
      <c r="BX112" s="790"/>
      <c r="BY112" s="790"/>
      <c r="BZ112" s="790"/>
      <c r="CA112" s="790" t="s">
        <v>122</v>
      </c>
      <c r="CB112" s="790"/>
      <c r="CC112" s="790"/>
      <c r="CD112" s="790"/>
      <c r="CE112" s="790"/>
      <c r="CF112" s="875" t="s">
        <v>122</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2129</v>
      </c>
      <c r="AB113" s="919"/>
      <c r="AC113" s="919"/>
      <c r="AD113" s="919"/>
      <c r="AE113" s="920"/>
      <c r="AF113" s="921">
        <v>1762</v>
      </c>
      <c r="AG113" s="919"/>
      <c r="AH113" s="919"/>
      <c r="AI113" s="919"/>
      <c r="AJ113" s="920"/>
      <c r="AK113" s="921">
        <v>1759</v>
      </c>
      <c r="AL113" s="919"/>
      <c r="AM113" s="919"/>
      <c r="AN113" s="919"/>
      <c r="AO113" s="920"/>
      <c r="AP113" s="922">
        <v>0</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v>312073</v>
      </c>
      <c r="BR113" s="790"/>
      <c r="BS113" s="790"/>
      <c r="BT113" s="790"/>
      <c r="BU113" s="790"/>
      <c r="BV113" s="790">
        <v>254147</v>
      </c>
      <c r="BW113" s="790"/>
      <c r="BX113" s="790"/>
      <c r="BY113" s="790"/>
      <c r="BZ113" s="790"/>
      <c r="CA113" s="790">
        <v>221302</v>
      </c>
      <c r="CB113" s="790"/>
      <c r="CC113" s="790"/>
      <c r="CD113" s="790"/>
      <c r="CE113" s="790"/>
      <c r="CF113" s="875">
        <v>4.5</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62734</v>
      </c>
      <c r="AB114" s="780"/>
      <c r="AC114" s="780"/>
      <c r="AD114" s="780"/>
      <c r="AE114" s="781"/>
      <c r="AF114" s="782">
        <v>61953</v>
      </c>
      <c r="AG114" s="780"/>
      <c r="AH114" s="780"/>
      <c r="AI114" s="780"/>
      <c r="AJ114" s="781"/>
      <c r="AK114" s="782">
        <v>39408</v>
      </c>
      <c r="AL114" s="780"/>
      <c r="AM114" s="780"/>
      <c r="AN114" s="780"/>
      <c r="AO114" s="781"/>
      <c r="AP114" s="824">
        <v>0.8</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v>650661</v>
      </c>
      <c r="BR114" s="790"/>
      <c r="BS114" s="790"/>
      <c r="BT114" s="790"/>
      <c r="BU114" s="790"/>
      <c r="BV114" s="790">
        <v>572960</v>
      </c>
      <c r="BW114" s="790"/>
      <c r="BX114" s="790"/>
      <c r="BY114" s="790"/>
      <c r="BZ114" s="790"/>
      <c r="CA114" s="790">
        <v>584033</v>
      </c>
      <c r="CB114" s="790"/>
      <c r="CC114" s="790"/>
      <c r="CD114" s="790"/>
      <c r="CE114" s="790"/>
      <c r="CF114" s="875">
        <v>12</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683539</v>
      </c>
      <c r="AB117" s="903"/>
      <c r="AC117" s="903"/>
      <c r="AD117" s="903"/>
      <c r="AE117" s="904"/>
      <c r="AF117" s="905">
        <v>743166</v>
      </c>
      <c r="AG117" s="903"/>
      <c r="AH117" s="903"/>
      <c r="AI117" s="903"/>
      <c r="AJ117" s="904"/>
      <c r="AK117" s="905">
        <v>729561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8529492</v>
      </c>
      <c r="BR119" s="845"/>
      <c r="BS119" s="845"/>
      <c r="BT119" s="845"/>
      <c r="BU119" s="845"/>
      <c r="BV119" s="845">
        <v>8133620</v>
      </c>
      <c r="BW119" s="845"/>
      <c r="BX119" s="845"/>
      <c r="BY119" s="845"/>
      <c r="BZ119" s="845"/>
      <c r="CA119" s="845">
        <v>7931667</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3530824</v>
      </c>
      <c r="BR120" s="842"/>
      <c r="BS120" s="842"/>
      <c r="BT120" s="842"/>
      <c r="BU120" s="842"/>
      <c r="BV120" s="842">
        <v>3788803</v>
      </c>
      <c r="BW120" s="842"/>
      <c r="BX120" s="842"/>
      <c r="BY120" s="842"/>
      <c r="BZ120" s="842"/>
      <c r="CA120" s="842">
        <v>3531608</v>
      </c>
      <c r="CB120" s="842"/>
      <c r="CC120" s="842"/>
      <c r="CD120" s="842"/>
      <c r="CE120" s="842"/>
      <c r="CF120" s="866">
        <v>72.599999999999994</v>
      </c>
      <c r="CG120" s="867"/>
      <c r="CH120" s="867"/>
      <c r="CI120" s="867"/>
      <c r="CJ120" s="867"/>
      <c r="CK120" s="868" t="s">
        <v>444</v>
      </c>
      <c r="CL120" s="852"/>
      <c r="CM120" s="852"/>
      <c r="CN120" s="852"/>
      <c r="CO120" s="853"/>
      <c r="CP120" s="872" t="s">
        <v>389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30"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446</v>
      </c>
      <c r="BA121" s="752"/>
      <c r="BB121" s="752"/>
      <c r="BC121" s="752"/>
      <c r="BD121" s="752"/>
      <c r="BE121" s="752"/>
      <c r="BF121" s="752"/>
      <c r="BG121" s="752"/>
      <c r="BH121" s="752"/>
      <c r="BI121" s="752"/>
      <c r="BJ121" s="752"/>
      <c r="BK121" s="752"/>
      <c r="BL121" s="752"/>
      <c r="BM121" s="752"/>
      <c r="BN121" s="752"/>
      <c r="BO121" s="752"/>
      <c r="BP121" s="753"/>
      <c r="BQ121" s="789">
        <v>61017</v>
      </c>
      <c r="BR121" s="790"/>
      <c r="BS121" s="790"/>
      <c r="BT121" s="790"/>
      <c r="BU121" s="790"/>
      <c r="BV121" s="790">
        <v>44470</v>
      </c>
      <c r="BW121" s="790"/>
      <c r="BX121" s="790"/>
      <c r="BY121" s="790"/>
      <c r="BZ121" s="790"/>
      <c r="CA121" s="790">
        <v>35642</v>
      </c>
      <c r="CB121" s="790"/>
      <c r="CC121" s="790"/>
      <c r="CD121" s="790"/>
      <c r="CE121" s="790"/>
      <c r="CF121" s="875">
        <v>0.7</v>
      </c>
      <c r="CG121" s="876"/>
      <c r="CH121" s="876"/>
      <c r="CI121" s="876"/>
      <c r="CJ121" s="876"/>
      <c r="CK121" s="869"/>
      <c r="CL121" s="855"/>
      <c r="CM121" s="855"/>
      <c r="CN121" s="855"/>
      <c r="CO121" s="856"/>
      <c r="CP121" s="835" t="s">
        <v>388</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30" customFormat="1" ht="26.25" customHeight="1" x14ac:dyDescent="0.2">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5311839</v>
      </c>
      <c r="BR122" s="845"/>
      <c r="BS122" s="845"/>
      <c r="BT122" s="845"/>
      <c r="BU122" s="845"/>
      <c r="BV122" s="845">
        <v>5210839</v>
      </c>
      <c r="BW122" s="845"/>
      <c r="BX122" s="845"/>
      <c r="BY122" s="845"/>
      <c r="BZ122" s="845"/>
      <c r="CA122" s="845">
        <v>5142802</v>
      </c>
      <c r="CB122" s="845"/>
      <c r="CC122" s="845"/>
      <c r="CD122" s="845"/>
      <c r="CE122" s="845"/>
      <c r="CF122" s="846">
        <v>105.7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30" customFormat="1" ht="26.25" customHeight="1" x14ac:dyDescent="0.2">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8903680</v>
      </c>
      <c r="BR123" s="833"/>
      <c r="BS123" s="833"/>
      <c r="BT123" s="833"/>
      <c r="BU123" s="833"/>
      <c r="BV123" s="833">
        <v>9044112</v>
      </c>
      <c r="BW123" s="833"/>
      <c r="BX123" s="833"/>
      <c r="BY123" s="833"/>
      <c r="BZ123" s="833"/>
      <c r="CA123" s="833">
        <v>8710052</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453</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30"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4"/>
      <c r="AZ127" s="814"/>
      <c r="BA127" s="814"/>
      <c r="BB127" s="814"/>
      <c r="BC127" s="814"/>
      <c r="BD127" s="814"/>
      <c r="BE127" s="815"/>
      <c r="BF127" s="813" t="s">
        <v>456</v>
      </c>
      <c r="BG127" s="814"/>
      <c r="BH127" s="814"/>
      <c r="BI127" s="814"/>
      <c r="BJ127" s="814"/>
      <c r="BK127" s="814"/>
      <c r="BL127" s="815"/>
      <c r="BM127" s="813" t="s">
        <v>457</v>
      </c>
      <c r="BN127" s="814"/>
      <c r="BO127" s="814"/>
      <c r="BP127" s="814"/>
      <c r="BQ127" s="814"/>
      <c r="BR127" s="814"/>
      <c r="BS127" s="815"/>
      <c r="BT127" s="813" t="s">
        <v>458</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459</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5">
      <c r="A128" s="798" t="s">
        <v>460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461</v>
      </c>
      <c r="X128" s="800"/>
      <c r="Y128" s="800"/>
      <c r="Z128" s="801"/>
      <c r="AA128" s="802">
        <v>5870</v>
      </c>
      <c r="AB128" s="803"/>
      <c r="AC128" s="803"/>
      <c r="AD128" s="803"/>
      <c r="AE128" s="804"/>
      <c r="AF128" s="805">
        <v>5276</v>
      </c>
      <c r="AG128" s="803"/>
      <c r="AH128" s="803"/>
      <c r="AI128" s="803"/>
      <c r="AJ128" s="804"/>
      <c r="AK128" s="805">
        <v>5891</v>
      </c>
      <c r="AL128" s="803"/>
      <c r="AM128" s="803"/>
      <c r="AN128" s="803"/>
      <c r="AO128" s="804"/>
      <c r="AP128" s="806"/>
      <c r="AQ128" s="807"/>
      <c r="AR128" s="807"/>
      <c r="AS128" s="807"/>
      <c r="AT128" s="808"/>
      <c r="AU128" s="232"/>
      <c r="AV128" s="232"/>
      <c r="AW128" s="232"/>
      <c r="AX128" s="809" t="s">
        <v>462</v>
      </c>
      <c r="AY128" s="810"/>
      <c r="AZ128" s="810"/>
      <c r="BA128" s="810"/>
      <c r="BB128" s="810"/>
      <c r="BC128" s="810"/>
      <c r="BD128" s="810"/>
      <c r="BE128" s="811"/>
      <c r="BF128" s="786" t="s">
        <v>122</v>
      </c>
      <c r="BG128" s="787"/>
      <c r="BH128" s="787"/>
      <c r="BI128" s="787"/>
      <c r="BJ128" s="787"/>
      <c r="BK128" s="787"/>
      <c r="BL128" s="812"/>
      <c r="BM128" s="786">
        <v>14.82</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463</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5397361</v>
      </c>
      <c r="AB129" s="780"/>
      <c r="AC129" s="780"/>
      <c r="AD129" s="780"/>
      <c r="AE129" s="781"/>
      <c r="AF129" s="782">
        <v>5209836</v>
      </c>
      <c r="AG129" s="780"/>
      <c r="AH129" s="780"/>
      <c r="AI129" s="780"/>
      <c r="AJ129" s="781"/>
      <c r="AK129" s="782">
        <v>5290631</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19.82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425526</v>
      </c>
      <c r="AB130" s="780"/>
      <c r="AC130" s="780"/>
      <c r="AD130" s="780"/>
      <c r="AE130" s="781"/>
      <c r="AF130" s="782">
        <v>424057</v>
      </c>
      <c r="AG130" s="780"/>
      <c r="AH130" s="780"/>
      <c r="AI130" s="780"/>
      <c r="AJ130" s="781"/>
      <c r="AK130" s="782">
        <v>423492</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5.9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4971835</v>
      </c>
      <c r="AB131" s="764"/>
      <c r="AC131" s="764"/>
      <c r="AD131" s="764"/>
      <c r="AE131" s="765"/>
      <c r="AF131" s="766">
        <v>4785779</v>
      </c>
      <c r="AG131" s="764"/>
      <c r="AH131" s="764"/>
      <c r="AI131" s="764"/>
      <c r="AJ131" s="765"/>
      <c r="AK131" s="766">
        <v>4867139</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5.0714273499999996</v>
      </c>
      <c r="AB132" s="745"/>
      <c r="AC132" s="745"/>
      <c r="AD132" s="745"/>
      <c r="AE132" s="746"/>
      <c r="AF132" s="747">
        <v>6.557615803</v>
      </c>
      <c r="AG132" s="745"/>
      <c r="AH132" s="745"/>
      <c r="AI132" s="745"/>
      <c r="AJ132" s="746"/>
      <c r="AK132" s="747">
        <v>6.1674425160000004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3.9</v>
      </c>
      <c r="AB133" s="724"/>
      <c r="AC133" s="724"/>
      <c r="AD133" s="724"/>
      <c r="AE133" s="725"/>
      <c r="AF133" s="723">
        <v>5.2</v>
      </c>
      <c r="AG133" s="724"/>
      <c r="AH133" s="724"/>
      <c r="AI133" s="724"/>
      <c r="AJ133" s="725"/>
      <c r="AK133" s="723">
        <v>5.9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xqv9FXoij2efrnJmBwKRiYsqqOGpSwu/JKw+foq8UURjpuxvhtKnyuw6Xi1V3OXMc3wAxgtdGlKtWHW5Wk4IA==" saltValue="DkHuc536J7WRmr/7QhFK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nlYShuJ5RwfUtMACiIbIEfmuvtS2qwNL2+OfRDuwJVtsIRR6tdhOogayqKEQSXUwxvOnISn+M0Ejuo6FsJ8Gw==" saltValue="TYki8v2jVotDrOV2CmOf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6d3JamK3FbR3UcVcMZR1GshyAGciZwP2fRXTZrk5otMqrr12b6e1pzAVh7E71bD597swuz0lbssJaDO3K/EcQ==" saltValue="X/s7lQEKtZFXcTqYc5sFZ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1324874</v>
      </c>
      <c r="AP9" s="281">
        <v>60780</v>
      </c>
      <c r="AQ9" s="282">
        <v>78624</v>
      </c>
      <c r="AR9" s="283">
        <v>-22.7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305402</v>
      </c>
      <c r="AP10" s="284">
        <v>14011</v>
      </c>
      <c r="AQ10" s="285">
        <v>8393</v>
      </c>
      <c r="AR10" s="286">
        <v>66.900000000000006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566</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v>4</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33047</v>
      </c>
      <c r="AP13" s="284">
        <v>1516</v>
      </c>
      <c r="AQ13" s="285">
        <v>2520</v>
      </c>
      <c r="AR13" s="286">
        <v>-39.799999999999997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13275</v>
      </c>
      <c r="AP14" s="284">
        <v>609</v>
      </c>
      <c r="AQ14" s="285">
        <v>1291</v>
      </c>
      <c r="AR14" s="286">
        <v>-52.8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-75048</v>
      </c>
      <c r="AP15" s="284">
        <v>-3443</v>
      </c>
      <c r="AQ15" s="285">
        <v>-4844</v>
      </c>
      <c r="AR15" s="286">
        <v>-28.9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1601550</v>
      </c>
      <c r="AP16" s="284">
        <v>73472</v>
      </c>
      <c r="AQ16" s="285">
        <v>86555</v>
      </c>
      <c r="AR16" s="286">
        <v>-15.1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6.42</v>
      </c>
      <c r="AP21" s="298">
        <v>7.95</v>
      </c>
      <c r="AQ21" s="299">
        <v>-1.53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95.6</v>
      </c>
      <c r="AP22" s="303">
        <v>97.2</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688394</v>
      </c>
      <c r="AP32" s="312">
        <v>31581</v>
      </c>
      <c r="AQ32" s="313">
        <v>34484</v>
      </c>
      <c r="AR32" s="314">
        <v>-8.4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1759</v>
      </c>
      <c r="AP35" s="312">
        <v>81</v>
      </c>
      <c r="AQ35" s="313">
        <v>11558</v>
      </c>
      <c r="AR35" s="314">
        <v>-99.3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39408</v>
      </c>
      <c r="AP36" s="312">
        <v>1808</v>
      </c>
      <c r="AQ36" s="313">
        <v>3181</v>
      </c>
      <c r="AR36" s="314">
        <v>-43.2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485</v>
      </c>
      <c r="AP37" s="312" t="s">
        <v>485</v>
      </c>
      <c r="AQ37" s="313">
        <v>154</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485</v>
      </c>
      <c r="AP38" s="315" t="s">
        <v>485</v>
      </c>
      <c r="AQ38" s="316">
        <v>1</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-5891</v>
      </c>
      <c r="AP39" s="312">
        <v>-270</v>
      </c>
      <c r="AQ39" s="313">
        <v>-2572</v>
      </c>
      <c r="AR39" s="314">
        <v>-89.5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-423492</v>
      </c>
      <c r="AP40" s="312">
        <v>-19428</v>
      </c>
      <c r="AQ40" s="313">
        <v>-30360</v>
      </c>
      <c r="AR40" s="314">
        <v>-36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300178</v>
      </c>
      <c r="AP41" s="312">
        <v>13771</v>
      </c>
      <c r="AQ41" s="313">
        <v>16445</v>
      </c>
      <c r="AR41" s="314">
        <v>-16.3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1384934</v>
      </c>
      <c r="AN51" s="334">
        <v>60340</v>
      </c>
      <c r="AO51" s="335">
        <v>-20.7</v>
      </c>
      <c r="AP51" s="336">
        <v>59119</v>
      </c>
      <c r="AQ51" s="337">
        <v>9.6999999999999993</v>
      </c>
      <c r="AR51" s="338">
        <v>-30.4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330888</v>
      </c>
      <c r="AN52" s="342">
        <v>14417</v>
      </c>
      <c r="AO52" s="343">
        <v>-42.5</v>
      </c>
      <c r="AP52" s="344">
        <v>29900</v>
      </c>
      <c r="AQ52" s="345">
        <v>-14.7</v>
      </c>
      <c r="AR52" s="346">
        <v>-27.8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952867</v>
      </c>
      <c r="AN53" s="334">
        <v>41986</v>
      </c>
      <c r="AO53" s="335">
        <v>-30.4</v>
      </c>
      <c r="AP53" s="336">
        <v>53895</v>
      </c>
      <c r="AQ53" s="337">
        <v>-8.8000000000000007</v>
      </c>
      <c r="AR53" s="338">
        <v>-21.6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397433</v>
      </c>
      <c r="AN54" s="342">
        <v>17512</v>
      </c>
      <c r="AO54" s="343">
        <v>21.5</v>
      </c>
      <c r="AP54" s="344">
        <v>31224</v>
      </c>
      <c r="AQ54" s="345">
        <v>4.4000000000000004</v>
      </c>
      <c r="AR54" s="346">
        <v>17.100000000000001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927372</v>
      </c>
      <c r="AN55" s="334">
        <v>41499</v>
      </c>
      <c r="AO55" s="335">
        <v>-1.2</v>
      </c>
      <c r="AP55" s="336">
        <v>56181</v>
      </c>
      <c r="AQ55" s="337">
        <v>4.2</v>
      </c>
      <c r="AR55" s="338">
        <v>-5.4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553658</v>
      </c>
      <c r="AN56" s="342">
        <v>24775</v>
      </c>
      <c r="AO56" s="343">
        <v>41.5</v>
      </c>
      <c r="AP56" s="344">
        <v>32039</v>
      </c>
      <c r="AQ56" s="345">
        <v>2.6</v>
      </c>
      <c r="AR56" s="346">
        <v>38.9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873286</v>
      </c>
      <c r="AN57" s="334">
        <v>39594</v>
      </c>
      <c r="AO57" s="335">
        <v>-4.5999999999999996</v>
      </c>
      <c r="AP57" s="336">
        <v>47730</v>
      </c>
      <c r="AQ57" s="337">
        <v>-15</v>
      </c>
      <c r="AR57" s="338">
        <v>10.4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465365</v>
      </c>
      <c r="AN58" s="342">
        <v>21099</v>
      </c>
      <c r="AO58" s="343">
        <v>-14.8</v>
      </c>
      <c r="AP58" s="344">
        <v>26378</v>
      </c>
      <c r="AQ58" s="345">
        <v>-17.7</v>
      </c>
      <c r="AR58" s="346">
        <v>2.9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878390</v>
      </c>
      <c r="AN59" s="334">
        <v>40297</v>
      </c>
      <c r="AO59" s="335">
        <v>1.8</v>
      </c>
      <c r="AP59" s="336">
        <v>61921</v>
      </c>
      <c r="AQ59" s="337">
        <v>29.7</v>
      </c>
      <c r="AR59" s="338">
        <v>-27.9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542789</v>
      </c>
      <c r="AN60" s="342">
        <v>24901</v>
      </c>
      <c r="AO60" s="343">
        <v>18</v>
      </c>
      <c r="AP60" s="344">
        <v>34719</v>
      </c>
      <c r="AQ60" s="345">
        <v>31.6</v>
      </c>
      <c r="AR60" s="346">
        <v>-13.6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1003370</v>
      </c>
      <c r="AN61" s="349">
        <v>44743</v>
      </c>
      <c r="AO61" s="350">
        <v>-11</v>
      </c>
      <c r="AP61" s="351">
        <v>55769</v>
      </c>
      <c r="AQ61" s="352">
        <v>4</v>
      </c>
      <c r="AR61" s="338">
        <v>-15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458027</v>
      </c>
      <c r="AN62" s="342">
        <v>20541</v>
      </c>
      <c r="AO62" s="343">
        <v>4.7</v>
      </c>
      <c r="AP62" s="344">
        <v>30852</v>
      </c>
      <c r="AQ62" s="345">
        <v>1.2</v>
      </c>
      <c r="AR62" s="346">
        <v>3.5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PEFG3ux6wL96lcgWz99eZ3ut01UtIodwrTofj+NwG3vHICW6j3nd37PzdnnkmIy+AxXJYTM3fEoVNgqr+WlTA==" saltValue="2cppMy+NhoeuBYsX0+Q/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T4xvrxS3tLKEB4oymXlIlap9fxw3WWYaQ4YJ3o7sOi3JobmBN3CMo2WCuy961WGm0MIBvxCZj6wK/WxrjsZreg==" saltValue="CfRTgs9brHSyy+7xDjMI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ZOySyxBVFpoJiLdnlaEn/+tSBDGzSZiJmLwCGtMnKqpZyoGkIYNgrxnTo8SgAuiKOO2D01kB7wTwBJSuB/NEVA==" saltValue="kr2jrUDW+/PEXxgU2kDY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46.26</v>
      </c>
      <c r="G47" s="12">
        <v>42.2</v>
      </c>
      <c r="H47" s="12">
        <v>47.13</v>
      </c>
      <c r="I47" s="12">
        <v>51.92</v>
      </c>
      <c r="J47" s="13">
        <v>45.42</v>
      </c>
    </row>
    <row r="48" spans="2:10" ht="57.75" customHeight="1" x14ac:dyDescent="0.2">
      <c r="B48" s="14"/>
      <c r="C48" s="1141" t="s">
        <v>4</v>
      </c>
      <c r="D48" s="1141"/>
      <c r="E48" s="1142"/>
      <c r="F48" s="15">
        <v>2.91</v>
      </c>
      <c r="G48" s="16">
        <v>6.65</v>
      </c>
      <c r="H48" s="16">
        <v>7.73</v>
      </c>
      <c r="I48" s="16">
        <v>2.7</v>
      </c>
      <c r="J48" s="17">
        <v>2.59</v>
      </c>
    </row>
    <row r="49" spans="2:10" ht="57.75" customHeight="1" thickBot="1" x14ac:dyDescent="0.25">
      <c r="B49" s="18"/>
      <c r="C49" s="1143" t="s">
        <v>5</v>
      </c>
      <c r="D49" s="1143"/>
      <c r="E49" s="1144"/>
      <c r="F49" s="19" t="s">
        <v>529</v>
      </c>
      <c r="G49" s="20">
        <v>0.65</v>
      </c>
      <c r="H49" s="20">
        <v>4.26</v>
      </c>
      <c r="I49" s="20" t="s">
        <v>530</v>
      </c>
      <c r="J49" s="21" t="s">
        <v>531</v>
      </c>
    </row>
    <row r="50" spans="2:10" ht="13.2" x14ac:dyDescent="0.2"/>
  </sheetData>
  <sheetProtection algorithmName="SHA-512" hashValue="rkmOvqwuh9KkZBVaz+dEYy1eZ3IknGtfdH2GBmLmcCmzSXgQ+CKbaqANyYYhwTZfKvsKxd3Fs8RNuTHtAXZnvQ==" saltValue="KUK6JeG7fd8HDjPd7ZB3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2025-03-10T05:19:26Z</cp:lastPrinted>
  <dcterms:created xsi:type="dcterms:W3CDTF">2025-02-19T02:47:43Z</dcterms:created>
  <dcterms:modified xsi:type="dcterms:W3CDTF">2025-09-26T10:16:51Z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2025-09-26T10:16:50Z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13f09798-de86-4281-a277-8a2bcc46c2f4</vt:lpwstr>
  </property>
  <property fmtid="{D5CDD505-2E9C-101B-9397-08002B2CF9AE}" pid="8" name="MSIP_Label_defa4170-0d19-0005-0004-bc88714345d2_ContentBits">
    <vt:lpwstr>0</vt:lpwstr>
  </property>
</Properties>
</file>