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EF08E779-0B9D-4877-91F0-C498EF15450B}"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l="1"/>
  <c r="BE35" i="10" s="1"/>
  <c r="BW34" i="10" l="1"/>
  <c r="BW35" i="10" s="1"/>
  <c r="BW36" i="10" s="1"/>
  <c r="BW37" i="10" s="1"/>
  <c r="BW38" i="10" s="1"/>
  <c r="BW39" i="10" s="1"/>
  <c r="BW40" i="10" s="1"/>
  <c r="CO34" i="10" l="1"/>
</calcChain>
</file>

<file path=xl/sharedStrings.xml><?xml version="1.0" encoding="utf-8"?>
<sst xmlns="http://schemas.openxmlformats.org/spreadsheetml/2006/main" count="1199" uniqueCount="584">
  <si>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</si>
  <si>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</si>
  <si>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</si>
  <si>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</si>
  <si>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</si>
  <si>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</si>
  <si>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</si>
  <si>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</si>
  <si>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</si>
  <si>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</si>
  <si>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</si>
  <si>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</si>
  <si>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</si>
  <si>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</si>
  <si>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</si>
  <si>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</si>
  <si>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</si>
  <si>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</si>
  <si>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</si>
  <si>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</si>
  <si>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</si>
  <si>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</si>
  <si>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</si>
  <si>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</si>
  <si>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</si>
  <si>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</si>
  <si>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</si>
  <si>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</si>
  <si>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</si>
  <si>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</si>
  <si>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</si>
  <si>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</si>
  <si>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</si>
  <si>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</si>
  <si>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</si>
  <si>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</si>
  <si>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</si>
  <si>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</si>
  <si>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</si>
  <si>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</si>
  <si>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</si>
  <si>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</si>
  <si>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</si>
  <si>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</si>
  <si>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</si>
  <si>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</si>
  <si>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</si>
  <si>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</si>
  <si>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</si>
  <si>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</si>
  <si>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</si>
  <si>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</si>
  <si>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</si>
  <si>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</si>
  <si>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</si>
  <si>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</si>
  <si>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</si>
  <si>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</si>
  <si>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</si>
  <si>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</si>
  <si>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</si>
  <si>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</si>
  <si>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</si>
  <si>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</si>
  <si>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</si>
  <si>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</si>
  <si>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</si>
  <si>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</si>
  <si>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</si>
  <si>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</si>
  <si>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</si>
  <si>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</si>
  <si>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</si>
  <si>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</si>
  <si>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</si>
  <si>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</si>
  <si>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</si>
  <si>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</si>
  <si>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</si>
  <si>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</si>
  <si>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</si>
  <si>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</si>
  <si>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</si>
  <si>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</si>
  <si>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</si>
  <si>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</si>
  <si>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</si>
  <si>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</si>
  <si>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</si>
  <si>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</si>
  <si>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</si>
  <si>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</si>
  <si>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</si>
  <si>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</si>
  <si>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垂井町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</si>
  <si>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</si>
  <si>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</si>
  <si>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</si>
  <si>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</si>
  <si>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</si>
  <si>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</si>
  <si>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</si>
  <si>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</si>
  <si>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</si>
  <si>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</si>
  <si>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</si>
  <si>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</si>
  <si>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</si>
  <si>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</si>
  <si>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</si>
  <si>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</si>
  <si>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</si>
  <si>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</si>
  <si>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</si>
  <si>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</si>
  <si>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</si>
  <si>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</si>
  <si>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</si>
  <si>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</si>
  <si>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</si>
  <si>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</si>
  <si>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</si>
  <si>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</si>
  <si>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</si>
  <si>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</si>
  <si>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</si>
  <si>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</si>
  <si>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</si>
  <si>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</si>
  <si>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</si>
  <si>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</si>
  <si>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</si>
  <si>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</si>
  <si>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</si>
  <si>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</si>
  <si>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</si>
  <si>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</si>
  <si>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</si>
  <si>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</si>
  <si>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</si>
  <si>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</si>
  <si>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</si>
  <si>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</si>
  <si>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</si>
  <si>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</si>
  <si>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</si>
  <si>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</si>
  <si>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</si>
  <si>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</si>
  <si>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</si>
  <si>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</si>
  <si>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</si>
  <si>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</si>
  <si>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</si>
  <si>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</si>
  <si>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</si>
  <si>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</si>
  <si>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</si>
  <si>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</si>
  <si>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</si>
  <si>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</si>
  <si>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</si>
  <si>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</si>
  <si>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</si>
  <si>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</si>
  <si>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</si>
  <si>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</si>
  <si>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</si>
  <si>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</si>
  <si>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</si>
  <si>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</si>
  <si>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</si>
  <si>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</si>
  <si>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</si>
  <si>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</si>
  <si>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</si>
  <si>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</si>
  <si>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</si>
  <si>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</si>
  <si>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</si>
  <si>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</si>
  <si>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</si>
  <si>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</si>
  <si>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</si>
  <si>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</si>
  <si>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</si>
  <si>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</si>
  <si>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</si>
  <si>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</si>
  <si>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</si>
  <si>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</si>
  <si>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</si>
  <si>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</si>
  <si>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</si>
  <si>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</si>
  <si>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</si>
  <si>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</si>
  <si>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</si>
  <si>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</si>
  <si>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</si>
  <si>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</si>
  <si>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</si>
  <si>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</si>
  <si>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岐阜県垂井町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</si>
  <si>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</si>
  <si>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</si>
  <si>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</si>
  <si>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</si>
  <si>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</si>
  <si>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</si>
  <si>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</si>
  <si>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</si>
  <si>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</si>
  <si>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</si>
  <si>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</si>
  <si>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</si>
  <si>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</si>
  <si>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</si>
  <si>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</si>
  <si>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</si>
  <si>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</si>
  <si>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</si>
  <si>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</si>
  <si>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</si>
  <si>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</si>
  <si>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</si>
  <si>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</si>
  <si>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</si>
  <si>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</si>
  <si>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</si>
  <si>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</si>
  <si>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</si>
  <si>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</si>
  <si>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</si>
  <si>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</si>
  <si>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</si>
  <si>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</si>
  <si>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</si>
  <si>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</si>
  <si>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</si>
  <si>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</si>
  <si>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</si>
  <si>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</si>
  <si>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</si>
  <si>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</si>
  <si>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</si>
  <si>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</si>
  <si>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</si>
  <si>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</si>
  <si>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</si>
  <si>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</si>
  <si>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</si>
  <si>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</si>
  <si>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</si>
  <si>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</si>
  <si>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</si>
  <si>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</si>
  <si>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</si>
  <si>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</si>
  <si>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</si>
  <si>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</si>
  <si>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</si>
  <si>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</si>
  <si>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</si>
  <si>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</si>
  <si>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</si>
  <si>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</si>
  <si>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</si>
  <si>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</si>
  <si>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</si>
  <si>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</si>
  <si>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</si>
  <si>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</si>
  <si>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</si>
  <si>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</si>
  <si>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</si>
  <si>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</si>
  <si>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</si>
  <si>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</si>
  <si>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</si>
  <si>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</si>
  <si>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</si>
  <si>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</si>
  <si>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</si>
  <si>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</si>
  <si>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</si>
  <si>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</si>
  <si>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</si>
  <si>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</si>
  <si>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</si>
  <si>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</si>
  <si>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</si>
  <si>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</si>
  <si>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</si>
  <si>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</si>
  <si>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</si>
  <si>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</si>
  <si>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</si>
  <si>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</si>
  <si>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</si>
  <si>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</si>
  <si>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</si>
  <si>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</si>
  <si>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</si>
  <si>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</si>
  <si>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</si>
  <si>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</si>
  <si>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</si>
  <si>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</si>
  <si>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</si>
  <si>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</si>
  <si>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</si>
  <si>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</si>
  <si>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</si>
  <si>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</si>
  <si>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</si>
  <si>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</si>
  <si>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</si>
  <si>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</si>
  <si>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</si>
  <si>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</si>
  <si>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</si>
  <si>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</si>
  <si>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</si>
  <si>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</si>
  <si>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</si>
  <si>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</si>
  <si>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</si>
  <si>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</si>
  <si>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</si>
  <si>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</si>
  <si>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</si>
  <si>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</si>
  <si>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</si>
  <si>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</si>
  <si>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</si>
  <si>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</si>
  <si>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</si>
  <si>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</si>
  <si>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</si>
  <si>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</si>
  <si>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</si>
  <si>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</si>
  <si>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</si>
  <si>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</si>
  <si>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</si>
  <si>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</si>
  <si>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</si>
  <si>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</si>
  <si>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</si>
  <si>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</si>
  <si>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</si>
  <si>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</si>
  <si>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</si>
  <si>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岐阜県垂井町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</si>
  <si>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</si>
  <si>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</si>
  <si>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</si>
  <si>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</si>
  <si>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</si>
  <si>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</si>
  <si>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</si>
  <si>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</si>
  <si>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</si>
  <si>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</si>
  <si>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</si>
  <si>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</si>
  <si>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</si>
  <si>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</si>
  <si>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</si>
  <si>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</si>
  <si>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</si>
  <si>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</si>
  <si>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</si>
  <si>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</si>
  <si>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不破郡障害者総合支援認定審査会特別会計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</si>
  <si>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</si>
  <si>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</si>
  <si>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</si>
  <si>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</si>
  <si>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</si>
  <si>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</si>
  <si>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</si>
  <si>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</si>
  <si>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</si>
  <si>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</si>
  <si>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</si>
  <si>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</si>
  <si>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</si>
  <si>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</si>
  <si>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</si>
  <si>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不破郡介護認定審査会特別会計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</si>
  <si>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</si>
  <si>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</si>
  <si>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</si>
  <si>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</si>
  <si>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</si>
  <si>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</si>
  <si>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</si>
  <si>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</si>
  <si>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</si>
  <si>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</si>
  <si>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</si>
  <si>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</si>
  <si>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</si>
  <si>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</si>
  <si>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</si>
  <si>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</si>
  <si>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</si>
  <si>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</si>
  <si>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</si>
  <si>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</si>
  <si>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</si>
  <si>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</si>
  <si>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</si>
  <si>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</si>
  <si>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</si>
  <si>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</si>
  <si>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</si>
  <si>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</si>
  <si>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</si>
  <si>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</si>
  <si>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</si>
  <si>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</si>
  <si>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</si>
  <si>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</si>
  <si>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</si>
  <si>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</si>
  <si>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</si>
  <si>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</si>
  <si>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</si>
  <si>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</si>
  <si>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</si>
  <si>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</si>
  <si>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</si>
  <si>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</si>
  <si>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</si>
  <si>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</si>
  <si>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</si>
  <si>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</si>
  <si>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</si>
  <si>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</si>
  <si>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</si>
  <si>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</si>
  <si>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</si>
  <si>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</si>
  <si>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</si>
  <si>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</si>
  <si>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</si>
  <si>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</si>
  <si>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</si>
  <si>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</si>
  <si>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</si>
  <si>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</si>
  <si>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</si>
  <si>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</si>
  <si>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</si>
  <si>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</si>
  <si>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</si>
  <si>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</si>
  <si>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</si>
  <si>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</si>
  <si>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</si>
  <si>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</si>
  <si>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</si>
  <si>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</si>
  <si>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</si>
  <si>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</si>
  <si>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</si>
  <si>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</si>
  <si>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</si>
  <si>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</si>
  <si>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</si>
  <si>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</si>
  <si>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</si>
  <si>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</si>
  <si>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</si>
  <si>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</si>
  <si>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</si>
  <si>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</si>
  <si>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</si>
  <si>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</si>
  <si>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</si>
  <si>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</si>
  <si>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</si>
  <si>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</si>
  <si>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</si>
  <si>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</si>
  <si>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</si>
  <si>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</si>
  <si>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</si>
  <si>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</si>
  <si>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</si>
  <si>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</si>
  <si>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</si>
  <si>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</si>
  <si>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</si>
  <si>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</si>
  <si>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</si>
  <si>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</si>
  <si>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</si>
  <si>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</si>
  <si>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</si>
  <si>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</si>
  <si>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</si>
  <si>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</si>
  <si>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</si>
  <si>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</si>
  <si>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</si>
  <si>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</si>
  <si>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</si>
  <si>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</si>
  <si>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</si>
  <si>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</si>
  <si>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</si>
  <si>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</si>
  <si>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</si>
  <si>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</si>
  <si>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</si>
  <si>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</si>
  <si>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</si>
  <si>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</si>
  <si>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</si>
  <si>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</si>
  <si>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</si>
  <si>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</si>
  <si>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</si>
  <si>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</si>
  <si>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</si>
  <si>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</si>
  <si>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</si>
  <si>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</si>
  <si>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</si>
  <si>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0.86</t>
  </si>
  <si>
    <t>▲ 1.18</t>
  </si>
  <si>
    <t>▲ 0.82</t>
  </si>
  <si>
    <t>水道事業会計</t>
  </si>
  <si>
    <t>一般会計</t>
  </si>
  <si>
    <t>国民健康保険特別会計</t>
  </si>
  <si>
    <t>介護保険特別会計</t>
  </si>
  <si>
    <t>公共下水道事業特別会計</t>
  </si>
  <si>
    <t>農業集落排水事業特別会計</t>
  </si>
  <si>
    <t>後期高齢者医療特別会計</t>
  </si>
  <si>
    <t>不破郡介護認定審査会特別会計</t>
  </si>
  <si>
    <t>その他会計（赤字）</t>
  </si>
  <si>
    <t>その他会計（黒字）</t>
  </si>
  <si>
    <t>R01</t>
    <phoneticPr fontId="5"/>
  </si>
  <si>
    <t>R02</t>
    <phoneticPr fontId="5"/>
  </si>
  <si>
    <t>R03</t>
    <phoneticPr fontId="5"/>
  </si>
  <si>
    <t>R04</t>
    <phoneticPr fontId="5"/>
  </si>
  <si>
    <t>R05</t>
    <phoneticPr fontId="5"/>
  </si>
  <si>
    <t>基金から287繰入れ</t>
    <rPh sb="0" eb="2">
      <t>キキン</t>
    </rPh>
    <rPh sb="7" eb="9">
      <t>クリイ</t>
    </rPh>
    <phoneticPr fontId="2"/>
  </si>
  <si>
    <t>-</t>
    <phoneticPr fontId="2"/>
  </si>
  <si>
    <t>－</t>
    <phoneticPr fontId="2"/>
  </si>
  <si>
    <t>不破消防組合</t>
    <rPh sb="0" eb="2">
      <t>フワ</t>
    </rPh>
    <rPh sb="2" eb="4">
      <t>ショウボウ</t>
    </rPh>
    <rPh sb="4" eb="6">
      <t>クミアイ</t>
    </rPh>
    <phoneticPr fontId="2"/>
  </si>
  <si>
    <t>西南濃粗大廃棄物処理組合</t>
    <rPh sb="0" eb="2">
      <t>セイナン</t>
    </rPh>
    <rPh sb="2" eb="3">
      <t>ノウ</t>
    </rPh>
    <rPh sb="3" eb="5">
      <t>ソダイ</t>
    </rPh>
    <rPh sb="5" eb="8">
      <t>ハイキブツ</t>
    </rPh>
    <rPh sb="8" eb="10">
      <t>ショリ</t>
    </rPh>
    <rPh sb="10" eb="12">
      <t>クミアイ</t>
    </rPh>
    <phoneticPr fontId="2"/>
  </si>
  <si>
    <t>大垣衛生施設組合</t>
    <rPh sb="0" eb="2">
      <t>オオガキ</t>
    </rPh>
    <rPh sb="2" eb="4">
      <t>エイセイ</t>
    </rPh>
    <rPh sb="4" eb="6">
      <t>シセツ</t>
    </rPh>
    <rPh sb="6" eb="8">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</si>
  <si>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</si>
  <si>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</si>
  <si>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岐阜県後期高齢者医療広域連合（一般会計分）</t>
    <rPh sb="0" eb="3">
      <t>ギフケン</t>
    </rPh>
    <rPh sb="3" eb="5">
      <t>コウキ</t>
    </rPh>
    <rPh sb="5" eb="7">
      <t>コウレイ</t>
    </rPh>
    <rPh sb="7" eb="8">
      <t>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</si>
  <si>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7">
      <t>コウレイ</t>
    </rPh>
    <rPh sb="7" eb="8">
      <t>シャ</t>
    </rPh>
    <rPh sb="8" eb="10">
      <t>イリョウ</t>
    </rPh>
    <rPh sb="10" eb="12">
      <t>コウイキ</t>
    </rPh>
    <rPh sb="12" eb="14">
      <t>レンゴウ</t>
    </rPh>
    <rPh sb="15" eb="17">
      <t>トクベツ</t>
    </rPh>
    <rPh sb="17" eb="19">
      <t>カイケイ</t>
    </rPh>
    <rPh sb="19" eb="20">
      <t>ブン</t>
    </rPh>
    <phoneticPr fontId="2"/>
  </si>
  <si>
    <t>○</t>
    <phoneticPr fontId="2"/>
  </si>
  <si>
    <t>垂井町土地開発公社</t>
    <rPh sb="0" eb="3">
      <t>タルイチョウ</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</si>
  <si>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</si>
  <si>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公共下水道基金</t>
    <rPh sb="0" eb="2">
      <t>コウキョウ</t>
    </rPh>
    <rPh sb="2" eb="5">
      <t>ゲスイドウ</t>
    </rPh>
    <rPh sb="5" eb="7">
      <t>キキン</t>
    </rPh>
    <phoneticPr fontId="2"/>
  </si>
  <si>
    <t>墓地公園管理基金</t>
    <rPh sb="0" eb="2">
      <t>ボチ</t>
    </rPh>
    <rPh sb="2" eb="4">
      <t>コウエン</t>
    </rPh>
    <rPh sb="4" eb="6">
      <t>カンリ</t>
    </rPh>
    <rPh sb="6" eb="8">
      <t>キキン</t>
    </rPh>
    <phoneticPr fontId="2"/>
  </si>
  <si>
    <t>ふるさと農村活性化対策基金</t>
    <rPh sb="4" eb="6">
      <t>ノウソン</t>
    </rPh>
    <rPh sb="6" eb="9">
      <t>カッセイカ</t>
    </rPh>
    <rPh sb="9" eb="11">
      <t>タイサク</t>
    </rPh>
    <rPh sb="11" eb="13">
      <t>キキン</t>
    </rPh>
    <phoneticPr fontId="2"/>
  </si>
  <si>
    <t>森林環境譲与税基金</t>
    <rPh sb="0" eb="2">
      <t>シンリン</t>
    </rPh>
    <rPh sb="2" eb="4">
      <t>カンキョウ</t>
    </rPh>
    <rPh sb="4" eb="7">
      <t>ジョウヨゼイ</t>
    </rPh>
    <rPh sb="7" eb="9">
      <t>キキン</t>
    </rPh>
    <phoneticPr fontId="2"/>
  </si>
  <si>
    <t>－</t>
    <phoneticPr fontId="2"/>
  </si>
  <si>
    <t>‐</t>
  </si>
  <si>
    <t>‐</t>
    <phoneticPr fontId="2"/>
  </si>
  <si>
    <t>-</t>
    <phoneticPr fontId="2"/>
  </si>
  <si>
    <t>基金からの繰入金6</t>
    <rPh sb="0" eb="2">
      <t>キキン</t>
    </rPh>
    <rPh sb="5" eb="8">
      <t>クリイレキン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</si>
  <si>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</si>
  <si>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</si>
  <si>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</si>
  <si>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</si>
  <si>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</si>
  <si>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低いが、将来負担比率が高いことから、実質公債費比率は今後上昇する見込みである。当町の財政状況を鑑み公債費の上限を見極めて、慎重な財政運営を行っていく必要がある。</t>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</si>
  <si>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</si>
  <si>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</si>
  <si>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</si>
  <si>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元年度、令和5年度の大型事業の財源として多額の地方債を発行し、基金の取り崩しを行ったことから将来負担比率が増加した。大型事業との兼ね合いから、他の施設については更新等を抑制したことから、有形固定資産減価償却率は緩やかに増加した。今後も、公共施設等総合管理計画等に基づき、適切な施設改修を行う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</si>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</sst>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764CA09-9C34-4428-8125-50FDE0D72C2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1704-4A12-823B-341C59337BA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90653</c:v>
                </c:pt>
                <c:pt idx="1">
                  <c:v>43911</c:v>
                </c:pt>
                <c:pt idx="2">
                  <c:v>32855</c:v>
                </c:pt>
                <c:pt idx="3">
                  <c:v>47894</c:v>
                </c:pt>
                <c:pt idx="4">
                  <c:v>84462</c:v>
                </c:pt>
              </c:numCache>
            </c:numRef>
          </c:val>
          <c:smooth val="0"/>
          <c:extLst>
            <c:ext xmlns:c16="http://schemas.microsoft.com/office/drawing/2014/chart" uri="{C3380CC4-5D6E-409C-BE32-E72D297353CC}">
              <c16:uniqueId val="{00000001-1704-4A12-823B-341C59337BA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c:v>
                </c:pt>
                <c:pt idx="1">
                  <c:v>8.5299999999999994</c:v>
                </c:pt>
                <c:pt idx="2">
                  <c:v>9.2799999999999994</c:v>
                </c:pt>
                <c:pt idx="3">
                  <c:v>6.81</c:v>
                </c:pt>
                <c:pt idx="4">
                  <c:v>6.44</c:v>
                </c:pt>
              </c:numCache>
            </c:numRef>
          </c:val>
          <c:extLst>
            <c:ext xmlns:c16="http://schemas.microsoft.com/office/drawing/2014/chart" uri="{C3380CC4-5D6E-409C-BE32-E72D297353CC}">
              <c16:uniqueId val="{00000000-67E7-42B3-9603-8F71487FEF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8.9600000000000009</c:v>
                </c:pt>
                <c:pt idx="1">
                  <c:v>13.7</c:v>
                </c:pt>
                <c:pt idx="2">
                  <c:v>19.72</c:v>
                </c:pt>
                <c:pt idx="3">
                  <c:v>21.41</c:v>
                </c:pt>
                <c:pt idx="4">
                  <c:v>20.63</c:v>
                </c:pt>
              </c:numCache>
            </c:numRef>
          </c:val>
          <c:extLst>
            <c:ext xmlns:c16="http://schemas.microsoft.com/office/drawing/2014/chart" uri="{C3380CC4-5D6E-409C-BE32-E72D297353CC}">
              <c16:uniqueId val="{00000001-67E7-42B3-9603-8F71487FEF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-0.86</c:v>
                </c:pt>
                <c:pt idx="1">
                  <c:v>4.42</c:v>
                </c:pt>
                <c:pt idx="2">
                  <c:v>7.91</c:v>
                </c:pt>
                <c:pt idx="3">
                  <c:v>-1.18</c:v>
                </c:pt>
                <c:pt idx="4">
                  <c:v>-0.82</c:v>
                </c:pt>
              </c:numCache>
            </c:numRef>
          </c:val>
          <c:smooth val="0"/>
          <c:extLst>
            <c:ext xmlns:c16="http://schemas.microsoft.com/office/drawing/2014/chart" uri="{C3380CC4-5D6E-409C-BE32-E72D297353CC}">
              <c16:uniqueId val="{00000002-67E7-42B3-9603-8F71487FEF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0.15</c:v>
                </c:pt>
                <c:pt idx="2">
                  <c:v>#N/A</c:v>
                </c:pt>
                <c:pt idx="3">
                  <c:v>0.22</c:v>
                </c:pt>
                <c:pt idx="4">
                  <c:v>#N/A</c:v>
                </c:pt>
                <c:pt idx="5">
                  <c:v>0.09</c:v>
                </c:pt>
                <c:pt idx="6">
                  <c:v>#N/A</c:v>
                </c:pt>
                <c:pt idx="7">
                  <c:v>1.23</c:v>
                </c:pt>
                <c:pt idx="8">
                  <c:v>#N/A</c:v>
                </c:pt>
                <c:pt idx="9">
                  <c:v>0</c:v>
                </c:pt>
              </c:numCache>
            </c:numRef>
          </c:val>
          <c:extLst>
            <c:ext xmlns:c16="http://schemas.microsoft.com/office/drawing/2014/chart" uri="{C3380CC4-5D6E-409C-BE32-E72D297353CC}">
              <c16:uniqueId val="{00000000-AB6E-49EB-A786-9ADB23E501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6E-49EB-A786-9ADB23E50158}"/>
            </c:ext>
          </c:extLst>
        </c:ser>
        <c:ser>
          <c:idx val="2"/>
          <c:order val="2"/>
          <c:tx>
            <c:strRef>
              <c:f>データシート!$A$29</c:f>
              <c:strCache>
                <c:ptCount val="1"/>
                <c:pt idx="0">
                  <c:v>不破郡介護認定審査会特別会計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B6E-49EB-A786-9ADB23E5015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0.15</c:v>
                </c:pt>
                <c:pt idx="4">
                  <c:v>#N/A</c:v>
                </c:pt>
                <c:pt idx="5">
                  <c:v>0.14000000000000001</c:v>
                </c:pt>
                <c:pt idx="6">
                  <c:v>#N/A</c:v>
                </c:pt>
                <c:pt idx="7">
                  <c:v>0.19</c:v>
                </c:pt>
                <c:pt idx="8">
                  <c:v>#N/A</c:v>
                </c:pt>
                <c:pt idx="9">
                  <c:v>0.14000000000000001</c:v>
                </c:pt>
              </c:numCache>
            </c:numRef>
          </c:val>
          <c:extLst>
            <c:ext xmlns:c16="http://schemas.microsoft.com/office/drawing/2014/chart" uri="{C3380CC4-5D6E-409C-BE32-E72D297353CC}">
              <c16:uniqueId val="{00000003-AB6E-49EB-A786-9ADB23E5015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0.03</c:v>
                </c:pt>
                <c:pt idx="8">
                  <c:v>#N/A</c:v>
                </c:pt>
                <c:pt idx="9">
                  <c:v>0.17</c:v>
                </c:pt>
              </c:numCache>
            </c:numRef>
          </c:val>
          <c:extLst>
            <c:ext xmlns:c16="http://schemas.microsoft.com/office/drawing/2014/chart" uri="{C3380CC4-5D6E-409C-BE32-E72D297353CC}">
              <c16:uniqueId val="{00000004-AB6E-49EB-A786-9ADB23E5015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0.52</c:v>
                </c:pt>
                <c:pt idx="2">
                  <c:v>#N/A</c:v>
                </c:pt>
                <c:pt idx="3">
                  <c:v>0.59</c:v>
                </c:pt>
                <c:pt idx="4">
                  <c:v>#N/A</c:v>
                </c:pt>
                <c:pt idx="5">
                  <c:v>0.43</c:v>
                </c:pt>
                <c:pt idx="6">
                  <c:v>#N/A</c:v>
                </c:pt>
                <c:pt idx="7">
                  <c:v>0.61</c:v>
                </c:pt>
                <c:pt idx="8">
                  <c:v>#N/A</c:v>
                </c:pt>
                <c:pt idx="9">
                  <c:v>2</c:v>
                </c:pt>
              </c:numCache>
            </c:numRef>
          </c:val>
          <c:extLst>
            <c:ext xmlns:c16="http://schemas.microsoft.com/office/drawing/2014/chart" uri="{C3380CC4-5D6E-409C-BE32-E72D297353CC}">
              <c16:uniqueId val="{00000005-AB6E-49EB-A786-9ADB23E5015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2.91</c:v>
                </c:pt>
                <c:pt idx="2">
                  <c:v>#N/A</c:v>
                </c:pt>
                <c:pt idx="3">
                  <c:v>2.57</c:v>
                </c:pt>
                <c:pt idx="4">
                  <c:v>#N/A</c:v>
                </c:pt>
                <c:pt idx="5">
                  <c:v>4.21</c:v>
                </c:pt>
                <c:pt idx="6">
                  <c:v>#N/A</c:v>
                </c:pt>
                <c:pt idx="7">
                  <c:v>3.7</c:v>
                </c:pt>
                <c:pt idx="8">
                  <c:v>#N/A</c:v>
                </c:pt>
                <c:pt idx="9">
                  <c:v>3.45</c:v>
                </c:pt>
              </c:numCache>
            </c:numRef>
          </c:val>
          <c:extLst>
            <c:ext xmlns:c16="http://schemas.microsoft.com/office/drawing/2014/chart" uri="{C3380CC4-5D6E-409C-BE32-E72D297353CC}">
              <c16:uniqueId val="{00000006-AB6E-49EB-A786-9ADB23E5015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5.44</c:v>
                </c:pt>
                <c:pt idx="2">
                  <c:v>#N/A</c:v>
                </c:pt>
                <c:pt idx="3">
                  <c:v>4.9400000000000004</c:v>
                </c:pt>
                <c:pt idx="4">
                  <c:v>#N/A</c:v>
                </c:pt>
                <c:pt idx="5">
                  <c:v>5.14</c:v>
                </c:pt>
                <c:pt idx="6">
                  <c:v>#N/A</c:v>
                </c:pt>
                <c:pt idx="7">
                  <c:v>4.45</c:v>
                </c:pt>
                <c:pt idx="8">
                  <c:v>#N/A</c:v>
                </c:pt>
                <c:pt idx="9">
                  <c:v>4.0199999999999996</c:v>
                </c:pt>
              </c:numCache>
            </c:numRef>
          </c:val>
          <c:extLst>
            <c:ext xmlns:c16="http://schemas.microsoft.com/office/drawing/2014/chart" uri="{C3380CC4-5D6E-409C-BE32-E72D297353CC}">
              <c16:uniqueId val="{00000007-AB6E-49EB-A786-9ADB23E501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9.89</c:v>
                </c:pt>
                <c:pt idx="2">
                  <c:v>#N/A</c:v>
                </c:pt>
                <c:pt idx="3">
                  <c:v>8.52</c:v>
                </c:pt>
                <c:pt idx="4">
                  <c:v>#N/A</c:v>
                </c:pt>
                <c:pt idx="5">
                  <c:v>9.31</c:v>
                </c:pt>
                <c:pt idx="6">
                  <c:v>#N/A</c:v>
                </c:pt>
                <c:pt idx="7">
                  <c:v>6.81</c:v>
                </c:pt>
                <c:pt idx="8">
                  <c:v>#N/A</c:v>
                </c:pt>
                <c:pt idx="9">
                  <c:v>6.44</c:v>
                </c:pt>
              </c:numCache>
            </c:numRef>
          </c:val>
          <c:extLst>
            <c:ext xmlns:c16="http://schemas.microsoft.com/office/drawing/2014/chart" uri="{C3380CC4-5D6E-409C-BE32-E72D297353CC}">
              <c16:uniqueId val="{00000008-AB6E-49EB-A786-9ADB23E501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9.99</c:v>
                </c:pt>
                <c:pt idx="2">
                  <c:v>#N/A</c:v>
                </c:pt>
                <c:pt idx="3">
                  <c:v>10.43</c:v>
                </c:pt>
                <c:pt idx="4">
                  <c:v>#N/A</c:v>
                </c:pt>
                <c:pt idx="5">
                  <c:v>10.54</c:v>
                </c:pt>
                <c:pt idx="6">
                  <c:v>#N/A</c:v>
                </c:pt>
                <c:pt idx="7">
                  <c:v>9.0399999999999991</c:v>
                </c:pt>
                <c:pt idx="8">
                  <c:v>#N/A</c:v>
                </c:pt>
                <c:pt idx="9">
                  <c:v>9.2100000000000009</c:v>
                </c:pt>
              </c:numCache>
            </c:numRef>
          </c:val>
          <c:extLst>
            <c:ext xmlns:c16="http://schemas.microsoft.com/office/drawing/2014/chart" uri="{C3380CC4-5D6E-409C-BE32-E72D297353CC}">
              <c16:uniqueId val="{00000009-AB6E-49EB-A786-9ADB23E501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653</c:v>
                </c:pt>
                <c:pt idx="5">
                  <c:v>653</c:v>
                </c:pt>
                <c:pt idx="8">
                  <c:v>671</c:v>
                </c:pt>
                <c:pt idx="11">
                  <c:v>695</c:v>
                </c:pt>
                <c:pt idx="14">
                  <c:v>706</c:v>
                </c:pt>
              </c:numCache>
            </c:numRef>
          </c:val>
          <c:extLst>
            <c:ext xmlns:c16="http://schemas.microsoft.com/office/drawing/2014/chart" uri="{C3380CC4-5D6E-409C-BE32-E72D297353CC}">
              <c16:uniqueId val="{00000000-46AC-4169-84E4-67CBAEB17F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AC-4169-84E4-67CBAEB17F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AC-4169-84E4-67CBAEB17F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23</c:v>
                </c:pt>
                <c:pt idx="3">
                  <c:v>25</c:v>
                </c:pt>
                <c:pt idx="6">
                  <c:v>25</c:v>
                </c:pt>
                <c:pt idx="9">
                  <c:v>25</c:v>
                </c:pt>
                <c:pt idx="12">
                  <c:v>39</c:v>
                </c:pt>
              </c:numCache>
            </c:numRef>
          </c:val>
          <c:extLst>
            <c:ext xmlns:c16="http://schemas.microsoft.com/office/drawing/2014/chart" uri="{C3380CC4-5D6E-409C-BE32-E72D297353CC}">
              <c16:uniqueId val="{00000003-46AC-4169-84E4-67CBAEB17F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365</c:v>
                </c:pt>
                <c:pt idx="3">
                  <c:v>387</c:v>
                </c:pt>
                <c:pt idx="6">
                  <c:v>397</c:v>
                </c:pt>
                <c:pt idx="9">
                  <c:v>433</c:v>
                </c:pt>
                <c:pt idx="12">
                  <c:v>431</c:v>
                </c:pt>
              </c:numCache>
            </c:numRef>
          </c:val>
          <c:extLst>
            <c:ext xmlns:c16="http://schemas.microsoft.com/office/drawing/2014/chart" uri="{C3380CC4-5D6E-409C-BE32-E72D297353CC}">
              <c16:uniqueId val="{00000004-46AC-4169-84E4-67CBAEB17F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AC-4169-84E4-67CBAEB17F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AC-4169-84E4-67CBAEB17F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385</c:v>
                </c:pt>
                <c:pt idx="3">
                  <c:v>395</c:v>
                </c:pt>
                <c:pt idx="6">
                  <c:v>458</c:v>
                </c:pt>
                <c:pt idx="9">
                  <c:v>552</c:v>
                </c:pt>
                <c:pt idx="12">
                  <c:v>575</c:v>
                </c:pt>
              </c:numCache>
            </c:numRef>
          </c:val>
          <c:extLst>
            <c:ext xmlns:c16="http://schemas.microsoft.com/office/drawing/2014/chart" uri="{C3380CC4-5D6E-409C-BE32-E72D297353CC}">
              <c16:uniqueId val="{00000007-46AC-4169-84E4-67CBAEB17F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c:v>
                </c:pt>
                <c:pt idx="2">
                  <c:v>#N/A</c:v>
                </c:pt>
                <c:pt idx="3">
                  <c:v>#N/A</c:v>
                </c:pt>
                <c:pt idx="4">
                  <c:v>154</c:v>
                </c:pt>
                <c:pt idx="5">
                  <c:v>#N/A</c:v>
                </c:pt>
                <c:pt idx="6">
                  <c:v>#N/A</c:v>
                </c:pt>
                <c:pt idx="7">
                  <c:v>209</c:v>
                </c:pt>
                <c:pt idx="8">
                  <c:v>#N/A</c:v>
                </c:pt>
                <c:pt idx="9">
                  <c:v>#N/A</c:v>
                </c:pt>
                <c:pt idx="10">
                  <c:v>315</c:v>
                </c:pt>
                <c:pt idx="11">
                  <c:v>#N/A</c:v>
                </c:pt>
                <c:pt idx="12">
                  <c:v>#N/A</c:v>
                </c:pt>
                <c:pt idx="13">
                  <c:v>339</c:v>
                </c:pt>
                <c:pt idx="14">
                  <c:v>#N/A</c:v>
                </c:pt>
              </c:numCache>
            </c:numRef>
          </c:val>
          <c:smooth val="0"/>
          <c:extLst>
            <c:ext xmlns:c16="http://schemas.microsoft.com/office/drawing/2014/chart" uri="{C3380CC4-5D6E-409C-BE32-E72D297353CC}">
              <c16:uniqueId val="{00000008-46AC-4169-84E4-67CBAEB17F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8754</c:v>
                </c:pt>
                <c:pt idx="5">
                  <c:v>8724</c:v>
                </c:pt>
                <c:pt idx="8">
                  <c:v>8339</c:v>
                </c:pt>
                <c:pt idx="11">
                  <c:v>8689</c:v>
                </c:pt>
                <c:pt idx="14">
                  <c:v>8703</c:v>
                </c:pt>
              </c:numCache>
            </c:numRef>
          </c:val>
          <c:extLst>
            <c:ext xmlns:c16="http://schemas.microsoft.com/office/drawing/2014/chart" uri="{C3380CC4-5D6E-409C-BE32-E72D297353CC}">
              <c16:uniqueId val="{00000000-3FC7-43CD-BD18-22AA8C6E06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C7-43CD-BD18-22AA8C6E06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1691</c:v>
                </c:pt>
                <c:pt idx="5">
                  <c:v>2067</c:v>
                </c:pt>
                <c:pt idx="8">
                  <c:v>2762</c:v>
                </c:pt>
                <c:pt idx="11">
                  <c:v>2987</c:v>
                </c:pt>
                <c:pt idx="14">
                  <c:v>2736</c:v>
                </c:pt>
              </c:numCache>
            </c:numRef>
          </c:val>
          <c:extLst>
            <c:ext xmlns:c16="http://schemas.microsoft.com/office/drawing/2014/chart" uri="{C3380CC4-5D6E-409C-BE32-E72D297353CC}">
              <c16:uniqueId val="{00000002-3FC7-43CD-BD18-22AA8C6E06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7-43CD-BD18-22AA8C6E06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7-43CD-BD18-22AA8C6E06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7-43CD-BD18-22AA8C6E06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1273</c:v>
                </c:pt>
                <c:pt idx="3">
                  <c:v>1253</c:v>
                </c:pt>
                <c:pt idx="6">
                  <c:v>1258</c:v>
                </c:pt>
                <c:pt idx="9">
                  <c:v>1249</c:v>
                </c:pt>
                <c:pt idx="12">
                  <c:v>1257</c:v>
                </c:pt>
              </c:numCache>
            </c:numRef>
          </c:val>
          <c:extLst>
            <c:ext xmlns:c16="http://schemas.microsoft.com/office/drawing/2014/chart" uri="{C3380CC4-5D6E-409C-BE32-E72D297353CC}">
              <c16:uniqueId val="{00000006-3FC7-43CD-BD18-22AA8C6E06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132</c:v>
                </c:pt>
                <c:pt idx="3">
                  <c:v>107</c:v>
                </c:pt>
                <c:pt idx="6">
                  <c:v>222</c:v>
                </c:pt>
                <c:pt idx="9">
                  <c:v>286</c:v>
                </c:pt>
                <c:pt idx="12">
                  <c:v>244</c:v>
                </c:pt>
              </c:numCache>
            </c:numRef>
          </c:val>
          <c:extLst>
            <c:ext xmlns:c16="http://schemas.microsoft.com/office/drawing/2014/chart" uri="{C3380CC4-5D6E-409C-BE32-E72D297353CC}">
              <c16:uniqueId val="{00000007-3FC7-43CD-BD18-22AA8C6E06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5175</c:v>
                </c:pt>
                <c:pt idx="3">
                  <c:v>5089</c:v>
                </c:pt>
                <c:pt idx="6">
                  <c:v>5029</c:v>
                </c:pt>
                <c:pt idx="9">
                  <c:v>5120</c:v>
                </c:pt>
                <c:pt idx="12">
                  <c:v>5159</c:v>
                </c:pt>
              </c:numCache>
            </c:numRef>
          </c:val>
          <c:extLst>
            <c:ext xmlns:c16="http://schemas.microsoft.com/office/drawing/2014/chart" uri="{C3380CC4-5D6E-409C-BE32-E72D297353CC}">
              <c16:uniqueId val="{00000008-3FC7-43CD-BD18-22AA8C6E06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7-43CD-BD18-22AA8C6E06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7657</c:v>
                </c:pt>
                <c:pt idx="3">
                  <c:v>8023</c:v>
                </c:pt>
                <c:pt idx="6">
                  <c:v>8171</c:v>
                </c:pt>
                <c:pt idx="9">
                  <c:v>8253</c:v>
                </c:pt>
                <c:pt idx="12">
                  <c:v>8922</c:v>
                </c:pt>
              </c:numCache>
            </c:numRef>
          </c:val>
          <c:extLst>
            <c:ext xmlns:c16="http://schemas.microsoft.com/office/drawing/2014/chart" uri="{C3380CC4-5D6E-409C-BE32-E72D297353CC}">
              <c16:uniqueId val="{0000000A-3FC7-43CD-BD18-22AA8C6E06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3793</c:v>
                </c:pt>
                <c:pt idx="2">
                  <c:v>#N/A</c:v>
                </c:pt>
                <c:pt idx="3">
                  <c:v>#N/A</c:v>
                </c:pt>
                <c:pt idx="4">
                  <c:v>3682</c:v>
                </c:pt>
                <c:pt idx="5">
                  <c:v>#N/A</c:v>
                </c:pt>
                <c:pt idx="6">
                  <c:v>#N/A</c:v>
                </c:pt>
                <c:pt idx="7">
                  <c:v>3580</c:v>
                </c:pt>
                <c:pt idx="8">
                  <c:v>#N/A</c:v>
                </c:pt>
                <c:pt idx="9">
                  <c:v>#N/A</c:v>
                </c:pt>
                <c:pt idx="10">
                  <c:v>3232</c:v>
                </c:pt>
                <c:pt idx="11">
                  <c:v>#N/A</c:v>
                </c:pt>
                <c:pt idx="12">
                  <c:v>#N/A</c:v>
                </c:pt>
                <c:pt idx="13">
                  <c:v>4143</c:v>
                </c:pt>
                <c:pt idx="14">
                  <c:v>#N/A</c:v>
                </c:pt>
              </c:numCache>
            </c:numRef>
          </c:val>
          <c:smooth val="0"/>
          <c:extLst>
            <c:ext xmlns:c16="http://schemas.microsoft.com/office/drawing/2014/chart" uri="{C3380CC4-5D6E-409C-BE32-E72D297353CC}">
              <c16:uniqueId val="{0000000B-3FC7-43CD-BD18-22AA8C6E06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1314</c:v>
                </c:pt>
                <c:pt idx="1">
                  <c:v>1408</c:v>
                </c:pt>
                <c:pt idx="2">
                  <c:v>1372</c:v>
                </c:pt>
              </c:numCache>
            </c:numRef>
          </c:val>
          <c:extLst>
            <c:ext xmlns:c16="http://schemas.microsoft.com/office/drawing/2014/chart" uri="{C3380CC4-5D6E-409C-BE32-E72D297353CC}">
              <c16:uniqueId val="{00000000-07BF-4A69-9773-3512FF1A4D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109</c:v>
                </c:pt>
                <c:pt idx="1">
                  <c:v>109</c:v>
                </c:pt>
                <c:pt idx="2">
                  <c:v>142</c:v>
                </c:pt>
              </c:numCache>
            </c:numRef>
          </c:val>
          <c:extLst>
            <c:ext xmlns:c16="http://schemas.microsoft.com/office/drawing/2014/chart" uri="{C3380CC4-5D6E-409C-BE32-E72D297353CC}">
              <c16:uniqueId val="{00000001-07BF-4A69-9773-3512FF1A4D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785</c:v>
                </c:pt>
                <c:pt idx="1">
                  <c:v>887</c:v>
                </c:pt>
                <c:pt idx="2">
                  <c:v>637</c:v>
                </c:pt>
              </c:numCache>
            </c:numRef>
          </c:val>
          <c:extLst>
            <c:ext xmlns:c16="http://schemas.microsoft.com/office/drawing/2014/chart" uri="{C3380CC4-5D6E-409C-BE32-E72D297353CC}">
              <c16:uniqueId val="{00000002-07BF-4A69-9773-3512FF1A4D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{E0DD1242-4F9A-443C-9370-E60C522909CC}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A43-4807-A138-1175F5187A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{61CED728-D935-4AF4-BC36-500DADA20F9B}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43-4807-A138-1175F5187A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{69540EB8-DA57-4FE2-9570-E80DF464823E}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43-4807-A138-1175F5187A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{044347CC-B0C5-4888-B1A3-6C69F60E8849}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43-4807-A138-1175F5187A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{B5E3B54B-4F22-4B33-81CF-831567A46B92}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43-4807-A138-1175F5187A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{E46EB393-B3FE-48AB-9236-094AC7F7C9EC}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A43-4807-A138-1175F5187A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{19288678-90BC-4B84-8E30-826EEABEA98D}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A43-4807-A138-1175F5187A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{C1FE2307-594B-46B7-B655-51B65EB04E49}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A43-4807-A138-1175F5187A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{BA036214-090A-48C8-B5CE-8EC22298DA8A}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A43-4807-A138-1175F5187A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68.2</c:v>
                </c:pt>
                <c:pt idx="16">
                  <c:v>69.2</c:v>
                </c:pt>
                <c:pt idx="24">
                  <c:v>70.3</c:v>
                </c:pt>
                <c:pt idx="32">
                  <c:v>71.2</c:v>
                </c:pt>
              </c:numCache>
            </c:numRef>
          </c:xVal>
          <c:yVal>
            <c:numRef>
              <c:f>公会計指標分析・財政指標組合せ分析表!$BP$51:$DC$51</c:f>
              <c:numCache>
                <c:formatCode>#,##0.0;"▲ "#,##0.0</c:formatCode>
                <c:ptCount val="40"/>
                <c:pt idx="0">
                  <c:v>71.2</c:v>
                </c:pt>
                <c:pt idx="8">
                  <c:v>64.900000000000006</c:v>
                </c:pt>
                <c:pt idx="16">
                  <c:v>59.7</c:v>
                </c:pt>
                <c:pt idx="24">
                  <c:v>54.9</c:v>
                </c:pt>
                <c:pt idx="32">
                  <c:v>69.599999999999994</c:v>
                </c:pt>
              </c:numCache>
            </c:numRef>
          </c:yVal>
          <c:smooth val="0"/>
          <c:extLst>
            <c:ext xmlns:c16="http://schemas.microsoft.com/office/drawing/2014/chart" uri="{C3380CC4-5D6E-409C-BE32-E72D297353CC}">
              <c16:uniqueId val="{00000009-8A43-4807-A138-1175F5187A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{22036426-4D1D-49DE-83A3-C5D27410AB1C}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A43-4807-A138-1175F5187A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{CFC0CE1F-5D81-4942-BFE0-27A099D79D91}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43-4807-A138-1175F5187A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{352A1F36-C030-49FF-BE74-DC830D26FFEC}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43-4807-A138-1175F5187A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{507EC48D-1210-46BC-A46F-5245DE93AF1C}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43-4807-A138-1175F5187A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{B2FC1114-7614-4DA7-801A-56776FB14B1D}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43-4807-A138-1175F5187A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{03DDD223-DA55-4763-A3E8-1EF42AFF9CC4}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A43-4807-A138-1175F5187A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{1B2D107F-18C7-4646-BA68-1F4C887CA9E3}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A43-4807-A138-1175F5187A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{51ABF4C5-8210-4D41-BEA7-5A5120C95429}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A43-4807-A138-1175F5187A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{326E2CA5-A8CD-4856-AF97-2C093F873CA6}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A43-4807-A138-1175F5187A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8A43-4807-A138-1175F5187AB7}"/>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{A783007D-2B25-461D-A320-3715A07289B4}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073-4AAD-95D4-B9418686EB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{81421868-FADB-4CFA-B8E5-CD977C0E1872}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73-4AAD-95D4-B9418686EB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{6037373B-4B79-4414-9894-F9E4BFE328D1}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73-4AAD-95D4-B9418686EB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{97571D80-63F9-447F-982A-3DDAEBB480CB}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73-4AAD-95D4-B9418686EB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{DE6FA0AA-7D34-4C91-8CD3-FDD37880CEDB}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73-4AAD-95D4-B9418686EBF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{3FB0B1EF-9D64-4688-AA56-D9E6AAD401C1}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073-4AAD-95D4-B9418686EBF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{BB887774-D7D7-4831-9030-974399D4F391}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073-4AAD-95D4-B9418686EBF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{8AA04635-C99F-4586-A04A-0EC5C87E38C6}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073-4AAD-95D4-B9418686EBF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{73680F0E-02DD-4339-93EF-CA8C4E5522CC}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073-4AAD-95D4-B9418686EB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2.4</c:v>
                </c:pt>
                <c:pt idx="16">
                  <c:v>2.8</c:v>
                </c:pt>
                <c:pt idx="24">
                  <c:v>3.8</c:v>
                </c:pt>
                <c:pt idx="32">
                  <c:v>4.8</c:v>
                </c:pt>
              </c:numCache>
            </c:numRef>
          </c:xVal>
          <c:yVal>
            <c:numRef>
              <c:f>公会計指標分析・財政指標組合せ分析表!$BP$73:$DC$73</c:f>
              <c:numCache>
                <c:formatCode>#,##0.0;"▲ "#,##0.0</c:formatCode>
                <c:ptCount val="40"/>
                <c:pt idx="0">
                  <c:v>71.2</c:v>
                </c:pt>
                <c:pt idx="8">
                  <c:v>64.900000000000006</c:v>
                </c:pt>
                <c:pt idx="16">
                  <c:v>59.7</c:v>
                </c:pt>
                <c:pt idx="24">
                  <c:v>54.9</c:v>
                </c:pt>
                <c:pt idx="32">
                  <c:v>69.599999999999994</c:v>
                </c:pt>
              </c:numCache>
            </c:numRef>
          </c:yVal>
          <c:smooth val="0"/>
          <c:extLst>
            <c:ext xmlns:c16="http://schemas.microsoft.com/office/drawing/2014/chart" uri="{C3380CC4-5D6E-409C-BE32-E72D297353CC}">
              <c16:uniqueId val="{00000009-3073-4AAD-95D4-B9418686EB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{EF9DD14E-A9A9-4CEB-A65A-BCF462CD8FE9}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073-4AAD-95D4-B9418686EB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{F3ADBD68-C514-45C8-9034-65DECBB7F41C}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73-4AAD-95D4-B9418686EB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{DA61CDB8-2A66-49EC-B6A4-3F40B4754CDE}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73-4AAD-95D4-B9418686EB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{142030B2-37E4-4F8D-ACAB-693683EAD03D}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73-4AAD-95D4-B9418686EB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{3D67A89C-93F3-4D6A-BB88-F63DC70932C6}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73-4AAD-95D4-B9418686EBF8}"/>
                </c:ext>
              </c:extLst>
            </c:dLbl>
            <c:dLbl>
              <c:idx val="8"/>
              <c:layout>
                <c:manualLayout>
                  <c:x val="-4.490505736590121E-2"/>
                  <c:y val="-6.063673918955115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{04B2349D-F47B-417D-BD16-E55518623E5D}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073-4AAD-95D4-B9418686EBF8}"/>
                </c:ext>
              </c:extLst>
            </c:dLbl>
            <c:dLbl>
              <c:idx val="16"/>
              <c:layout>
                <c:manualLayout>
                  <c:x val="-1.8235628084250027E-2"/>
                  <c:y val="-6.4196212498467367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{0A61C794-03E7-438A-8F72-F694A7262E76}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073-4AAD-95D4-B9418686EBF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{C78C4B83-AC31-44E6-9AF3-F80C0C856B01}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073-4AAD-95D4-B9418686EBF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{EE5DA77B-D3AC-417F-BE62-6A6AB92853A3}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073-4AAD-95D4-B9418686EB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3073-4AAD-95D4-B9418686EBF8}"/>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令和元年度臨時財政対策債の元金償還が令和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年度から増加したこと等により、前年度から</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百万円増加した。今後も公債費は増加する見込みである。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事業の緊急性や住民ニーズを的確に把握し、優先度を見極めながら起債発行額の平準化を行っていく必要がある。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繰入金については、公共下水道事業繰入金が大半を占めているため、令和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年度からの法適化に向け、さらに独立採算制を意識した事業運営を行う必要がある。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旧庁舎跡地にぎわい創出施設整備事業により現在高が大きく増加した。今後も大型事業の実施による増加が見込まれるため、公共施設整備基金への積立を政策的に行うとともに、減債基金等への積立も行っていくなど、計画的に基金への積立を行う。また大型事業後は、投資的経費を抑制するなどして公債費のコントロール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岐阜県垂井町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万円を政策的に積み上げたが、旧庁舎跡地にぎわい創出施設整備事業などの財源とするため、公共施設整備基金を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千万円及び当該年度の財政状況を鑑み、財政調整基金を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年度以前は全体で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億円前後の基金残高を確保していたが、新庁舎移転事業により基金残高が減少した。今後も税収の減少や災害などの不測の事態への対応に備え、できるだけ早く、基金残高を以前の水準（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億円）まで戻すよう積極的な積み増しを行う。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森林整備及びその促進に要する経費の財源とするため。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旧庁舎跡地にぎわい創出施設整備事業などの財源とするため、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千万円の取崩しを行い、残高は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・当町は公共施設の老朽化率が高いため、政策的に公共施設整備基金への積立を行う。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大雪の災害対応等、令和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年度の財政状況を鑑み、財政調整基金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災害等不測の事態に備え、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億円を目標に今後も計画的に積み立てを行っていく方針。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臨時財政対策債償還費にかかる普通交付税の、追加交付分を減債基金に積み立てしたため増額となった。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利率の上昇による公債費の増加や地方債充当施設の廃止に伴う当該地方債の繰上償還への対応、また交付税措置のある地方債の借入に伴う償還財源とするため、財政状況に応じて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61880B-534E-48FA-BF7B-DB01A08A6B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55DF5C5-A721-4234-A8B6-C06A93850F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479DCF8-2D59-4C86-9992-04DB7DE7DBEE}"/>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2595933-8BB3-4879-8BDB-E9CE9A01965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A167A42-682A-4BDD-92CA-2D9791D44E83}"/>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844496E-24B0-4CCA-B4BE-E170F58641D1}"/>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B00FB2C-531B-4F40-8C59-508B8CD69FC7}"/>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D7DFF17-CF9D-4E7C-B762-189A64F8B01A}"/>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917C161-B177-4C4C-B508-1D5945A92684}"/>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960509A-59F2-4197-B34D-2B09B4C3DA1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D74E452-71C7-4FBA-869A-787F0699EA6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0F4C29F-EADA-4B8C-83B9-688443475CF3}"/>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A0FF414-CC87-4FE9-83E1-80DBFD2BF4DE}"/>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402E1C7-CD8F-471B-A541-3E365F6492B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33DCED3-368A-437B-94E8-03C280344C04}"/>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F9AFEF-5094-48AC-9426-BD3401BB543D}"/>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AA8962-9987-4A86-BD3D-1E7C7A55E5E1}"/>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D57217B-8E7B-44A9-9B91-439E139A0C2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469A8B7-0990-45CB-84BD-4A7A74970684}"/>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442C185-4A9A-47FE-A22F-46DC23868F0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C9BC2F6-A2D0-4536-A82F-1E29453531C1}"/>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2217857-5E9D-4484-9059-9A5E3B26779C}"/>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9D2A04B-B850-47E0-BBFF-A18CB435D995}"/>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604F150-E65D-443A-8504-8CCD599E2377}"/>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D5B24CF-D3A7-484C-99A3-A25F6E13D206}"/>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EDB782D-96C7-43B9-BFCF-B01FE2FD0A63}"/>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F7DF36D-43AB-4E8B-B5F8-F89041DCA036}"/>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B9846DE-E7BF-4E51-8B5B-0FBFD1FF831B}"/>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129C486-CFAB-4568-842E-8D8DEE83D456}"/>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96E4E46-5A5E-4DA8-AD5A-797884052FBA}"/>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FE0F783-BFF2-468A-84E9-0AEFEA0C7997}"/>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B40460D-C09F-4593-B698-C80DA1E06564}"/>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049D4AF-4727-40C2-892B-8BCB8EC9D0ED}"/>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F7C0B0F-FADF-42BD-9FC2-75CE0ADA0E5C}"/>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8572974-CAEA-41A2-B664-3DD98DA57BB6}"/>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ADFE3F3-0FF3-4F24-83F8-4554EC0F1066}"/>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817163E-C1ED-43B4-8C5B-3EC9704EA87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8D63EB0-0FCB-440E-9D6B-C6963BF1A1F9}"/>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24F4F6E-620F-4456-8770-775DEAD66A62}"/>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70FD2FB-0AC5-4D1D-848F-61ECB75487F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2558744-4C10-4FAD-9414-2C7EC9CC7A1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2DFC234-FB4F-4266-AEEB-D6C9C0EF6C4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0019E58-FB58-4580-8905-6208A2C17E84}"/>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E9DEBB5-B83D-4C2E-B3E3-236131229A32}"/>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B2CE1D2-3F4F-4508-81A6-ADC97C30AC5A}"/>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85795E3-465A-4054-B886-FA5D45E585E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CD4135B-51B1-458C-B8A2-D4397C25C025}"/>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全国平均と比較して高い値となってい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年度の一般会計等の減価償却費は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億円を計上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統廃合も十分に検討し、適切な除却等に努めることで、公共施設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人口規模にあった資産量となるように留意する必要があ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185825B-FF57-47F6-AFAC-716AFC00193D}"/>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0ADA068-C915-4778-95C2-583941317AAA}"/>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A61A84A-4BBC-44B8-A8C5-3989E9004455}"/>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D04A8D6-58DC-4E2C-B358-25530E82A993}"/>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90E8CA94-CFF1-4C4F-A35A-227A230470E6}"/>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9CD7A3C-0CFE-4C25-9559-23D3A4734428}"/>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C871A0B-8C06-4189-BFFB-88D4C3ED63B1}"/>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7A43372-2A24-4BDC-AC27-820901A0C9A4}"/>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B92270C7-165F-4A37-8901-FAFEE8130AE1}"/>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7685078-CB53-4D7E-A2EA-A903B49A745A}"/>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E85E567-21E2-4A04-9F82-15D3627672FE}"/>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901BB5C4-3E03-41BE-AF4C-E7AC00BFCE23}"/>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2EB1DD5-2E4A-4C3A-9958-CFD463C0DD80}"/>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D08B119A-F63C-4C89-9CAB-E7C08AD814E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1221D8E-E76A-4F70-B986-C02465F1254C}"/>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2B88E71-5A02-4E55-95CB-BDA70A2B9BB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A05DF08E-EE61-4DDD-BDA2-2104CBA5C3B8}"/>
            </a:ext>
          </a:extLst>
        </xdr:cNvPr>
        <xdr:cNvCxnSpPr/>
      </xdr:nvCxnSpPr>
      <xdr:spPr>
        <a:xfrm flipV="1">
          <a:off x="4206240" y="458597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8A044DD3-9B15-44AC-B658-1B7110FC00D0}"/>
            </a:ext>
          </a:extLst>
        </xdr:cNvPr>
        <xdr:cNvSpPr txBox="1"/>
      </xdr:nvSpPr>
      <xdr:spPr>
        <a:xfrm>
          <a:off x="4258945" y="56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33EEF70C-F3FD-4B15-9B50-14D38C2571C9}"/>
            </a:ext>
          </a:extLst>
        </xdr:cNvPr>
        <xdr:cNvCxnSpPr/>
      </xdr:nvCxnSpPr>
      <xdr:spPr>
        <a:xfrm>
          <a:off x="4119245" y="56030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0E8D1A20-E17E-478D-B4CB-75625D89F939}"/>
            </a:ext>
          </a:extLst>
        </xdr:cNvPr>
        <xdr:cNvSpPr txBox="1"/>
      </xdr:nvSpPr>
      <xdr:spPr>
        <a:xfrm>
          <a:off x="4258945" y="43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45E53CEC-B26D-4366-9030-91AA557FB6CF}"/>
            </a:ext>
          </a:extLst>
        </xdr:cNvPr>
        <xdr:cNvCxnSpPr/>
      </xdr:nvCxnSpPr>
      <xdr:spPr>
        <a:xfrm>
          <a:off x="4119245" y="45859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BFFC8663-7F3A-4BE7-8006-0BACE0FFA782}"/>
            </a:ext>
          </a:extLst>
        </xdr:cNvPr>
        <xdr:cNvSpPr txBox="1"/>
      </xdr:nvSpPr>
      <xdr:spPr>
        <a:xfrm>
          <a:off x="4258945" y="4821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541F559D-D603-4E97-8C29-526A8D731A58}"/>
            </a:ext>
          </a:extLst>
        </xdr:cNvPr>
        <xdr:cNvSpPr/>
      </xdr:nvSpPr>
      <xdr:spPr>
        <a:xfrm>
          <a:off x="4157345" y="4966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CCBC43AA-668F-4476-A29F-FDA52AC7E3A6}"/>
            </a:ext>
          </a:extLst>
        </xdr:cNvPr>
        <xdr:cNvSpPr/>
      </xdr:nvSpPr>
      <xdr:spPr>
        <a:xfrm>
          <a:off x="3537585" y="490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F02A05C8-AE08-4CE0-9885-54BEDC6BCD9B}"/>
            </a:ext>
          </a:extLst>
        </xdr:cNvPr>
        <xdr:cNvSpPr/>
      </xdr:nvSpPr>
      <xdr:spPr>
        <a:xfrm>
          <a:off x="2867025" y="486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94C831A8-C26A-4855-8B33-DEF486FBB7D6}"/>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D44587C9-F19E-4080-86E6-47024FA1A9F9}"/>
            </a:ext>
          </a:extLst>
        </xdr:cNvPr>
        <xdr:cNvSpPr/>
      </xdr:nvSpPr>
      <xdr:spPr>
        <a:xfrm>
          <a:off x="1525905" y="47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CD0BF35-3AA1-46E9-A6F9-BA173E2FEE24}"/>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171FFB6-EE8E-47F2-9001-50CEF702ACC6}"/>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EFB15EF-BC98-4AF0-A23F-8669C1C1B235}"/>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783B6DE-C780-40A5-BDE9-5D6442476E4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7827E78-87CC-4718-8A85-10207B9E48C8}"/>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1" name="楕円 80">
          <a:extLst>
            <a:ext uri="{FF2B5EF4-FFF2-40B4-BE49-F238E27FC236}">
              <a16:creationId xmlns:a16="http://schemas.microsoft.com/office/drawing/2014/main" id="{050400B1-34A9-4034-8BBD-048247A9E17E}"/>
            </a:ext>
          </a:extLst>
        </xdr:cNvPr>
        <xdr:cNvSpPr/>
      </xdr:nvSpPr>
      <xdr:spPr>
        <a:xfrm>
          <a:off x="4157345" y="5139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88282</xdr:rowOff>
    </xdr:from>
    <xdr:ext cx="405111" cy="259045"/>
    <xdr:sp macro="" textlink="">
      <xdr:nvSpPr>
        <xdr:cNvPr id="82" name="有形固定資産減価償却率該当値テキスト">
          <a:extLst>
            <a:ext uri="{FF2B5EF4-FFF2-40B4-BE49-F238E27FC236}">
              <a16:creationId xmlns:a16="http://schemas.microsoft.com/office/drawing/2014/main" id="{DBA46887-1162-467B-BFD6-EF142DEF2493}"/>
            </a:ext>
          </a:extLst>
        </xdr:cNvPr>
        <xdr:cNvSpPr txBox="1"/>
      </xdr:nvSpPr>
      <xdr:spPr>
        <a:xfrm>
          <a:off x="4258945" y="511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77470</xdr:rowOff>
    </xdr:from>
    <xdr:to>
      <xdr:col>19</xdr:col>
      <xdr:colOff>187325</xdr:colOff>
      <xdr:row>31</xdr:row>
      <xdr:rowOff>7620</xdr:rowOff>
    </xdr:to>
    <xdr:sp macro="" textlink="">
      <xdr:nvSpPr>
        <xdr:cNvPr id="83" name="楕円 82">
          <a:extLst>
            <a:ext uri="{FF2B5EF4-FFF2-40B4-BE49-F238E27FC236}">
              <a16:creationId xmlns:a16="http://schemas.microsoft.com/office/drawing/2014/main" id="{536D4F1A-C922-43EE-875D-7A0203C5A0A3}"/>
            </a:ext>
          </a:extLst>
        </xdr:cNvPr>
        <xdr:cNvSpPr/>
      </xdr:nvSpPr>
      <xdr:spPr>
        <a:xfrm>
          <a:off x="3537585" y="5106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128270</xdr:rowOff>
    </xdr:from>
    <xdr:to>
      <xdr:col>23</xdr:col>
      <xdr:colOff>85725</xdr:colOff>
      <xdr:row>30</xdr:row>
      <xdr:rowOff>160655</xdr:rowOff>
    </xdr:to>
    <xdr:cxnSp macro="">
      <xdr:nvCxnSpPr>
        <xdr:cNvPr id="84" name="直線コネクタ 83">
          <a:extLst>
            <a:ext uri="{FF2B5EF4-FFF2-40B4-BE49-F238E27FC236}">
              <a16:creationId xmlns:a16="http://schemas.microsoft.com/office/drawing/2014/main" id="{E310DE72-7877-4CD1-97DF-2018146E8022}"/>
            </a:ext>
          </a:extLst>
        </xdr:cNvPr>
        <xdr:cNvCxnSpPr/>
      </xdr:nvCxnSpPr>
      <xdr:spPr>
        <a:xfrm>
          <a:off x="3588385" y="5157470"/>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5" name="楕円 84">
          <a:extLst>
            <a:ext uri="{FF2B5EF4-FFF2-40B4-BE49-F238E27FC236}">
              <a16:creationId xmlns:a16="http://schemas.microsoft.com/office/drawing/2014/main" id="{5011B7D3-50A8-41D5-A257-A415A036BAEB}"/>
            </a:ext>
          </a:extLst>
        </xdr:cNvPr>
        <xdr:cNvSpPr/>
      </xdr:nvSpPr>
      <xdr:spPr>
        <a:xfrm>
          <a:off x="2867025" y="5067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128270</xdr:rowOff>
    </xdr:to>
    <xdr:cxnSp macro="">
      <xdr:nvCxnSpPr>
        <xdr:cNvPr id="86" name="直線コネクタ 85">
          <a:extLst>
            <a:ext uri="{FF2B5EF4-FFF2-40B4-BE49-F238E27FC236}">
              <a16:creationId xmlns:a16="http://schemas.microsoft.com/office/drawing/2014/main" id="{6D0108A5-E518-42DF-9043-48CFE871D49E}"/>
            </a:ext>
          </a:extLst>
        </xdr:cNvPr>
        <xdr:cNvCxnSpPr/>
      </xdr:nvCxnSpPr>
      <xdr:spPr>
        <a:xfrm>
          <a:off x="2917825" y="5117888"/>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87" name="楕円 86">
          <a:extLst>
            <a:ext uri="{FF2B5EF4-FFF2-40B4-BE49-F238E27FC236}">
              <a16:creationId xmlns:a16="http://schemas.microsoft.com/office/drawing/2014/main" id="{5503F40A-1DB5-4701-8B0F-7DA8D63AB3C3}"/>
            </a:ext>
          </a:extLst>
        </xdr:cNvPr>
        <xdr:cNvSpPr/>
      </xdr:nvSpPr>
      <xdr:spPr>
        <a:xfrm>
          <a:off x="2196465" y="5031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88688</xdr:rowOff>
    </xdr:to>
    <xdr:cxnSp macro="">
      <xdr:nvCxnSpPr>
        <xdr:cNvPr id="88" name="直線コネクタ 87">
          <a:extLst>
            <a:ext uri="{FF2B5EF4-FFF2-40B4-BE49-F238E27FC236}">
              <a16:creationId xmlns:a16="http://schemas.microsoft.com/office/drawing/2014/main" id="{A9AAA41A-22CA-4C4D-98DC-C9115507A42D}"/>
            </a:ext>
          </a:extLst>
        </xdr:cNvPr>
        <xdr:cNvCxnSpPr/>
      </xdr:nvCxnSpPr>
      <xdr:spPr>
        <a:xfrm>
          <a:off x="2247265" y="5081905"/>
          <a:ext cx="67056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126577</xdr:rowOff>
    </xdr:from>
    <xdr:to>
      <xdr:col>7</xdr:col>
      <xdr:colOff>187325</xdr:colOff>
      <xdr:row>30</xdr:row>
      <xdr:rowOff>56727</xdr:rowOff>
    </xdr:to>
    <xdr:sp macro="" textlink="">
      <xdr:nvSpPr>
        <xdr:cNvPr id="89" name="楕円 88">
          <a:extLst>
            <a:ext uri="{FF2B5EF4-FFF2-40B4-BE49-F238E27FC236}">
              <a16:creationId xmlns:a16="http://schemas.microsoft.com/office/drawing/2014/main" id="{3CBE07B5-7B42-4281-99F8-41E81E4EFB6A}"/>
            </a:ext>
          </a:extLst>
        </xdr:cNvPr>
        <xdr:cNvSpPr/>
      </xdr:nvSpPr>
      <xdr:spPr>
        <a:xfrm>
          <a:off x="1525905" y="4988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5927</xdr:rowOff>
    </xdr:from>
    <xdr:to>
      <xdr:col>11</xdr:col>
      <xdr:colOff>136525</xdr:colOff>
      <xdr:row>30</xdr:row>
      <xdr:rowOff>52705</xdr:rowOff>
    </xdr:to>
    <xdr:cxnSp macro="">
      <xdr:nvCxnSpPr>
        <xdr:cNvPr id="90" name="直線コネクタ 89">
          <a:extLst>
            <a:ext uri="{FF2B5EF4-FFF2-40B4-BE49-F238E27FC236}">
              <a16:creationId xmlns:a16="http://schemas.microsoft.com/office/drawing/2014/main" id="{ABB1A542-263C-4A91-8891-EBF588A475AF}"/>
            </a:ext>
          </a:extLst>
        </xdr:cNvPr>
        <xdr:cNvCxnSpPr/>
      </xdr:nvCxnSpPr>
      <xdr:spPr>
        <a:xfrm>
          <a:off x="1576705" y="5035127"/>
          <a:ext cx="67056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1" name="n_1aveValue有形固定資産減価償却率">
          <a:extLst>
            <a:ext uri="{FF2B5EF4-FFF2-40B4-BE49-F238E27FC236}">
              <a16:creationId xmlns:a16="http://schemas.microsoft.com/office/drawing/2014/main" id="{E921B9A9-3047-42DD-8BC2-E48C68A4BDEE}"/>
            </a:ext>
          </a:extLst>
        </xdr:cNvPr>
        <xdr:cNvSpPr txBox="1"/>
      </xdr:nvSpPr>
      <xdr:spPr>
        <a:xfrm>
          <a:off x="3395989" y="469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AB947CD5-71D1-44A4-92A5-7097DEAC66F1}"/>
            </a:ext>
          </a:extLst>
        </xdr:cNvPr>
        <xdr:cNvSpPr txBox="1"/>
      </xdr:nvSpPr>
      <xdr:spPr>
        <a:xfrm>
          <a:off x="2738129" y="465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63282637-6F6A-4294-B5A1-CDA6C2F2FEB5}"/>
            </a:ext>
          </a:extLst>
        </xdr:cNvPr>
        <xdr:cNvSpPr txBox="1"/>
      </xdr:nvSpPr>
      <xdr:spPr>
        <a:xfrm>
          <a:off x="2067569" y="460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4" name="n_4aveValue有形固定資産減価償却率">
          <a:extLst>
            <a:ext uri="{FF2B5EF4-FFF2-40B4-BE49-F238E27FC236}">
              <a16:creationId xmlns:a16="http://schemas.microsoft.com/office/drawing/2014/main" id="{EF495C9D-5A78-4121-A9B1-2786FBBF473D}"/>
            </a:ext>
          </a:extLst>
        </xdr:cNvPr>
        <xdr:cNvSpPr txBox="1"/>
      </xdr:nvSpPr>
      <xdr:spPr>
        <a:xfrm>
          <a:off x="1397009" y="45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170197</xdr:rowOff>
    </xdr:from>
    <xdr:ext cx="405111" cy="259045"/>
    <xdr:sp macro="" textlink="">
      <xdr:nvSpPr>
        <xdr:cNvPr id="95" name="n_1mainValue有形固定資産減価償却率">
          <a:extLst>
            <a:ext uri="{FF2B5EF4-FFF2-40B4-BE49-F238E27FC236}">
              <a16:creationId xmlns:a16="http://schemas.microsoft.com/office/drawing/2014/main" id="{345B3238-8540-4A6F-8F2D-FD57948FD60B}"/>
            </a:ext>
          </a:extLst>
        </xdr:cNvPr>
        <xdr:cNvSpPr txBox="1"/>
      </xdr:nvSpPr>
      <xdr:spPr>
        <a:xfrm>
          <a:off x="3395989" y="51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130615</xdr:rowOff>
    </xdr:from>
    <xdr:ext cx="405111" cy="259045"/>
    <xdr:sp macro="" textlink="">
      <xdr:nvSpPr>
        <xdr:cNvPr id="96" name="n_2mainValue有形固定資産減価償却率">
          <a:extLst>
            <a:ext uri="{FF2B5EF4-FFF2-40B4-BE49-F238E27FC236}">
              <a16:creationId xmlns:a16="http://schemas.microsoft.com/office/drawing/2014/main" id="{5C774B07-8814-4FAA-B207-55D9EB6269D2}"/>
            </a:ext>
          </a:extLst>
        </xdr:cNvPr>
        <xdr:cNvSpPr txBox="1"/>
      </xdr:nvSpPr>
      <xdr:spPr>
        <a:xfrm>
          <a:off x="2738129" y="515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94632</xdr:rowOff>
    </xdr:from>
    <xdr:ext cx="405111" cy="259045"/>
    <xdr:sp macro="" textlink="">
      <xdr:nvSpPr>
        <xdr:cNvPr id="97" name="n_3mainValue有形固定資産減価償却率">
          <a:extLst>
            <a:ext uri="{FF2B5EF4-FFF2-40B4-BE49-F238E27FC236}">
              <a16:creationId xmlns:a16="http://schemas.microsoft.com/office/drawing/2014/main" id="{D56C9771-256E-4C86-A90E-65862C230145}"/>
            </a:ext>
          </a:extLst>
        </xdr:cNvPr>
        <xdr:cNvSpPr txBox="1"/>
      </xdr:nvSpPr>
      <xdr:spPr>
        <a:xfrm>
          <a:off x="2067569" y="51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47854</xdr:rowOff>
    </xdr:from>
    <xdr:ext cx="405111" cy="259045"/>
    <xdr:sp macro="" textlink="">
      <xdr:nvSpPr>
        <xdr:cNvPr id="98" name="n_4mainValue有形固定資産減価償却率">
          <a:extLst>
            <a:ext uri="{FF2B5EF4-FFF2-40B4-BE49-F238E27FC236}">
              <a16:creationId xmlns:a16="http://schemas.microsoft.com/office/drawing/2014/main" id="{7C1E03CF-0C0F-4A95-9473-C739C4369D99}"/>
            </a:ext>
          </a:extLst>
        </xdr:cNvPr>
        <xdr:cNvSpPr txBox="1"/>
      </xdr:nvSpPr>
      <xdr:spPr>
        <a:xfrm>
          <a:off x="1397009" y="5077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FD40436-7A03-4775-9272-70D3227F6A11}"/>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61FB4B2-427B-4A4E-ABEC-E56BDFBE923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F71BCF2-4655-4AFA-B2F6-FB999E1D7CB4}"/>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AC9AC59-4CF0-47C9-BF62-19EE944F4093}"/>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672312EC-6FDE-4284-A2EA-18891E1E03E4}"/>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0A15A9A-6F36-415B-89A9-69F3CAC07C19}"/>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491CB934-A83D-4081-8596-7E81E630A5B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2342A6D-9957-4B29-96F4-0538B8CC8535}"/>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D9866B29-FCFF-47A1-A752-FA3230F434B3}"/>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70E3421-06B3-4C8E-BD5E-13841F85FFC2}"/>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EB4721-25A4-435E-B730-C6251E8FF433}"/>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35A8BE5-9C53-4751-80A7-176AC018735F}"/>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175444E-B87B-43C4-8060-CB89F6AB685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平均を上回り、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た。要因としては、旧庁舎跡地にぎわい創出施設整備事業等の財源とするため、地方債を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億円発行したことにより地方債残高が増加したことや、前述の事業の財源として、公共施設整備基金を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億円、除雪対応として財政調整基金を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億円取り崩したことにより、充当可能基金残高が減少したためである。今後、投資的経費のコントロールを行い</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、地方債残高の抑制を図る必要がある。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289C048-A378-430D-8346-06F06E8B36A7}"/>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26DD38E-4D65-442D-8BB0-F01D286B329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B23323C-094B-4361-9F2D-3044D6E894B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0CDEDE7-34CF-43F5-9333-4A03ADE717EA}"/>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D44FBE3A-0E49-4D17-8235-9FB42FE3EBFC}"/>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80649C8-23C0-4858-89DB-2F01D1C5B27A}"/>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095D3C6-9FAF-4FFD-9BAE-BD359650E95C}"/>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D22EF565-72C7-4660-AB66-14A3AAE70091}"/>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B18D5D5-1A4D-4AFF-A165-B2999B2CC904}"/>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75F898C-84A3-4B4D-AEFD-E61A1457DD4D}"/>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26A8258-9934-495C-B833-53681049DDB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86F9A12-3090-4D83-8493-639975ABAA65}"/>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FC16457D-C0CB-4E7A-BC03-4763E04B3DFF}"/>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F9CAEBD-78F6-40B3-8CAD-97038C53069E}"/>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58CDABD0-4565-4162-9CF7-2FC432969D5B}"/>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E79BCE04-C9DF-46DD-BF26-5E31960F9847}"/>
            </a:ext>
          </a:extLst>
        </xdr:cNvPr>
        <xdr:cNvCxnSpPr/>
      </xdr:nvCxnSpPr>
      <xdr:spPr>
        <a:xfrm flipV="1">
          <a:off x="13027660" y="446419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D894D3F2-45C6-4781-85E0-36D5FCB0FD30}"/>
            </a:ext>
          </a:extLst>
        </xdr:cNvPr>
        <xdr:cNvSpPr txBox="1"/>
      </xdr:nvSpPr>
      <xdr:spPr>
        <a:xfrm>
          <a:off x="13080365" y="56870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C96D69F6-92E2-4361-B508-697F173D1E2C}"/>
            </a:ext>
          </a:extLst>
        </xdr:cNvPr>
        <xdr:cNvCxnSpPr/>
      </xdr:nvCxnSpPr>
      <xdr:spPr>
        <a:xfrm>
          <a:off x="12963525" y="568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18D28733-F801-4073-A3E3-E33BE003E5D4}"/>
            </a:ext>
          </a:extLst>
        </xdr:cNvPr>
        <xdr:cNvSpPr txBox="1"/>
      </xdr:nvSpPr>
      <xdr:spPr>
        <a:xfrm>
          <a:off x="13080365" y="424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EB76BAFC-F6CB-4B86-B361-75B972869858}"/>
            </a:ext>
          </a:extLst>
        </xdr:cNvPr>
        <xdr:cNvCxnSpPr/>
      </xdr:nvCxnSpPr>
      <xdr:spPr>
        <a:xfrm>
          <a:off x="12963525" y="4464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3652F6AA-B4CA-4F08-A5A5-A4F2793A0ADB}"/>
            </a:ext>
          </a:extLst>
        </xdr:cNvPr>
        <xdr:cNvSpPr txBox="1"/>
      </xdr:nvSpPr>
      <xdr:spPr>
        <a:xfrm>
          <a:off x="13080365" y="468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4243E8CC-FCB3-4396-9E1E-93D01AE5D020}"/>
            </a:ext>
          </a:extLst>
        </xdr:cNvPr>
        <xdr:cNvSpPr/>
      </xdr:nvSpPr>
      <xdr:spPr>
        <a:xfrm>
          <a:off x="13001625" y="483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C68947E3-3D1C-4333-B86D-8D94D493B21A}"/>
            </a:ext>
          </a:extLst>
        </xdr:cNvPr>
        <xdr:cNvSpPr/>
      </xdr:nvSpPr>
      <xdr:spPr>
        <a:xfrm>
          <a:off x="12359005" y="486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F48DC0AF-B5C2-4595-8ADA-35D0E6BFFFAC}"/>
            </a:ext>
          </a:extLst>
        </xdr:cNvPr>
        <xdr:cNvSpPr/>
      </xdr:nvSpPr>
      <xdr:spPr>
        <a:xfrm>
          <a:off x="11688445" y="4852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A69BF733-A612-495C-A075-5514883F8D21}"/>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6DACFC5C-B384-4533-A252-C889FF7B5B78}"/>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3D07456A-9808-47A5-9753-DDCAC7B49264}"/>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9A3292A-5097-4CE8-9AAD-CD66F58EB50A}"/>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95F84E2-376B-44B5-B412-08299D4C2705}"/>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2443AA2-5D7D-4863-9F41-068881BF0CD4}"/>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7C4B1A5-FE40-4F64-A4E3-31A26F3C98A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94742</xdr:rowOff>
    </xdr:from>
    <xdr:to>
      <xdr:col>76</xdr:col>
      <xdr:colOff>73025</xdr:colOff>
      <xdr:row>31</xdr:row>
      <xdr:rowOff>24892</xdr:rowOff>
    </xdr:to>
    <xdr:sp macro="" textlink="">
      <xdr:nvSpPr>
        <xdr:cNvPr id="143" name="楕円 142">
          <a:extLst>
            <a:ext uri="{FF2B5EF4-FFF2-40B4-BE49-F238E27FC236}">
              <a16:creationId xmlns:a16="http://schemas.microsoft.com/office/drawing/2014/main" id="{F6399153-911E-4790-830C-125F9F1A05AF}"/>
            </a:ext>
          </a:extLst>
        </xdr:cNvPr>
        <xdr:cNvSpPr/>
      </xdr:nvSpPr>
      <xdr:spPr>
        <a:xfrm>
          <a:off x="13001625" y="5123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73169</xdr:rowOff>
    </xdr:from>
    <xdr:ext cx="469744" cy="259045"/>
    <xdr:sp macro="" textlink="">
      <xdr:nvSpPr>
        <xdr:cNvPr id="144" name="債務償還比率該当値テキスト">
          <a:extLst>
            <a:ext uri="{FF2B5EF4-FFF2-40B4-BE49-F238E27FC236}">
              <a16:creationId xmlns:a16="http://schemas.microsoft.com/office/drawing/2014/main" id="{A91F1D19-34E1-4B3B-A32C-5690237605E1}"/>
            </a:ext>
          </a:extLst>
        </xdr:cNvPr>
        <xdr:cNvSpPr txBox="1"/>
      </xdr:nvSpPr>
      <xdr:spPr>
        <a:xfrm>
          <a:off x="13080365" y="510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18697</xdr:rowOff>
    </xdr:from>
    <xdr:to>
      <xdr:col>72</xdr:col>
      <xdr:colOff>123825</xdr:colOff>
      <xdr:row>30</xdr:row>
      <xdr:rowOff>120297</xdr:rowOff>
    </xdr:to>
    <xdr:sp macro="" textlink="">
      <xdr:nvSpPr>
        <xdr:cNvPr id="145" name="楕円 144">
          <a:extLst>
            <a:ext uri="{FF2B5EF4-FFF2-40B4-BE49-F238E27FC236}">
              <a16:creationId xmlns:a16="http://schemas.microsoft.com/office/drawing/2014/main" id="{EC9B1E5A-2ABE-4BB7-9E70-EA61EEA3939F}"/>
            </a:ext>
          </a:extLst>
        </xdr:cNvPr>
        <xdr:cNvSpPr/>
      </xdr:nvSpPr>
      <xdr:spPr>
        <a:xfrm>
          <a:off x="12359005" y="50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69497</xdr:rowOff>
    </xdr:from>
    <xdr:to>
      <xdr:col>76</xdr:col>
      <xdr:colOff>22225</xdr:colOff>
      <xdr:row>30</xdr:row>
      <xdr:rowOff>145542</xdr:rowOff>
    </xdr:to>
    <xdr:cxnSp macro="">
      <xdr:nvCxnSpPr>
        <xdr:cNvPr id="146" name="直線コネクタ 145">
          <a:extLst>
            <a:ext uri="{FF2B5EF4-FFF2-40B4-BE49-F238E27FC236}">
              <a16:creationId xmlns:a16="http://schemas.microsoft.com/office/drawing/2014/main" id="{6AC1045B-AF50-47C5-BC0B-CBBE300D5711}"/>
            </a:ext>
          </a:extLst>
        </xdr:cNvPr>
        <xdr:cNvCxnSpPr/>
      </xdr:nvCxnSpPr>
      <xdr:spPr>
        <a:xfrm>
          <a:off x="12409805" y="5098697"/>
          <a:ext cx="619760" cy="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94911</xdr:rowOff>
    </xdr:from>
    <xdr:to>
      <xdr:col>68</xdr:col>
      <xdr:colOff>123825</xdr:colOff>
      <xdr:row>30</xdr:row>
      <xdr:rowOff>25061</xdr:rowOff>
    </xdr:to>
    <xdr:sp macro="" textlink="">
      <xdr:nvSpPr>
        <xdr:cNvPr id="147" name="楕円 146">
          <a:extLst>
            <a:ext uri="{FF2B5EF4-FFF2-40B4-BE49-F238E27FC236}">
              <a16:creationId xmlns:a16="http://schemas.microsoft.com/office/drawing/2014/main" id="{6E803482-D120-4A07-A808-23F038C358F1}"/>
            </a:ext>
          </a:extLst>
        </xdr:cNvPr>
        <xdr:cNvSpPr/>
      </xdr:nvSpPr>
      <xdr:spPr>
        <a:xfrm>
          <a:off x="11688445" y="4956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145711</xdr:rowOff>
    </xdr:from>
    <xdr:to>
      <xdr:col>72</xdr:col>
      <xdr:colOff>73025</xdr:colOff>
      <xdr:row>30</xdr:row>
      <xdr:rowOff>69497</xdr:rowOff>
    </xdr:to>
    <xdr:cxnSp macro="">
      <xdr:nvCxnSpPr>
        <xdr:cNvPr id="148" name="直線コネクタ 147">
          <a:extLst>
            <a:ext uri="{FF2B5EF4-FFF2-40B4-BE49-F238E27FC236}">
              <a16:creationId xmlns:a16="http://schemas.microsoft.com/office/drawing/2014/main" id="{4BAA7EC9-021C-4529-9F94-B343D12CA9D5}"/>
            </a:ext>
          </a:extLst>
        </xdr:cNvPr>
        <xdr:cNvCxnSpPr/>
      </xdr:nvCxnSpPr>
      <xdr:spPr>
        <a:xfrm>
          <a:off x="11739245" y="5007271"/>
          <a:ext cx="670560" cy="9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91743</xdr:rowOff>
    </xdr:from>
    <xdr:to>
      <xdr:col>64</xdr:col>
      <xdr:colOff>123825</xdr:colOff>
      <xdr:row>31</xdr:row>
      <xdr:rowOff>21893</xdr:rowOff>
    </xdr:to>
    <xdr:sp macro="" textlink="">
      <xdr:nvSpPr>
        <xdr:cNvPr id="149" name="楕円 148">
          <a:extLst>
            <a:ext uri="{FF2B5EF4-FFF2-40B4-BE49-F238E27FC236}">
              <a16:creationId xmlns:a16="http://schemas.microsoft.com/office/drawing/2014/main" id="{3C00E24A-8EAB-4439-9377-59382504D2FD}"/>
            </a:ext>
          </a:extLst>
        </xdr:cNvPr>
        <xdr:cNvSpPr/>
      </xdr:nvSpPr>
      <xdr:spPr>
        <a:xfrm>
          <a:off x="11017885" y="5120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145711</xdr:rowOff>
    </xdr:from>
    <xdr:to>
      <xdr:col>68</xdr:col>
      <xdr:colOff>73025</xdr:colOff>
      <xdr:row>30</xdr:row>
      <xdr:rowOff>142543</xdr:rowOff>
    </xdr:to>
    <xdr:cxnSp macro="">
      <xdr:nvCxnSpPr>
        <xdr:cNvPr id="150" name="直線コネクタ 149">
          <a:extLst>
            <a:ext uri="{FF2B5EF4-FFF2-40B4-BE49-F238E27FC236}">
              <a16:creationId xmlns:a16="http://schemas.microsoft.com/office/drawing/2014/main" id="{98800C40-2F9D-448C-B560-00C61030AFD7}"/>
            </a:ext>
          </a:extLst>
        </xdr:cNvPr>
        <xdr:cNvCxnSpPr/>
      </xdr:nvCxnSpPr>
      <xdr:spPr>
        <a:xfrm flipV="1">
          <a:off x="11068685" y="5007271"/>
          <a:ext cx="670560" cy="16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149437</xdr:rowOff>
    </xdr:from>
    <xdr:to>
      <xdr:col>60</xdr:col>
      <xdr:colOff>123825</xdr:colOff>
      <xdr:row>31</xdr:row>
      <xdr:rowOff>79587</xdr:rowOff>
    </xdr:to>
    <xdr:sp macro="" textlink="">
      <xdr:nvSpPr>
        <xdr:cNvPr id="151" name="楕円 150">
          <a:extLst>
            <a:ext uri="{FF2B5EF4-FFF2-40B4-BE49-F238E27FC236}">
              <a16:creationId xmlns:a16="http://schemas.microsoft.com/office/drawing/2014/main" id="{1921EB4B-E737-46C7-96C6-AE7D8BF9840F}"/>
            </a:ext>
          </a:extLst>
        </xdr:cNvPr>
        <xdr:cNvSpPr/>
      </xdr:nvSpPr>
      <xdr:spPr>
        <a:xfrm>
          <a:off x="10347325" y="5178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142543</xdr:rowOff>
    </xdr:from>
    <xdr:to>
      <xdr:col>64</xdr:col>
      <xdr:colOff>73025</xdr:colOff>
      <xdr:row>31</xdr:row>
      <xdr:rowOff>28787</xdr:rowOff>
    </xdr:to>
    <xdr:cxnSp macro="">
      <xdr:nvCxnSpPr>
        <xdr:cNvPr id="152" name="直線コネクタ 151">
          <a:extLst>
            <a:ext uri="{FF2B5EF4-FFF2-40B4-BE49-F238E27FC236}">
              <a16:creationId xmlns:a16="http://schemas.microsoft.com/office/drawing/2014/main" id="{4B0CDD3B-AE0D-448B-B1DF-5D206BCB4C3A}"/>
            </a:ext>
          </a:extLst>
        </xdr:cNvPr>
        <xdr:cNvCxnSpPr/>
      </xdr:nvCxnSpPr>
      <xdr:spPr>
        <a:xfrm flipV="1">
          <a:off x="10398125" y="5171743"/>
          <a:ext cx="67056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8048A878-93E3-4B01-838F-6F2F17E0E3D3}"/>
            </a:ext>
          </a:extLst>
        </xdr:cNvPr>
        <xdr:cNvSpPr txBox="1"/>
      </xdr:nvSpPr>
      <xdr:spPr>
        <a:xfrm>
          <a:off x="12185092" y="464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BC3492B2-D490-4841-A36B-05452C15F9FC}"/>
            </a:ext>
          </a:extLst>
        </xdr:cNvPr>
        <xdr:cNvSpPr txBox="1"/>
      </xdr:nvSpPr>
      <xdr:spPr>
        <a:xfrm>
          <a:off x="11527232" y="46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814263E7-A605-48E0-BE1A-F3085B317CB4}"/>
            </a:ext>
          </a:extLst>
        </xdr:cNvPr>
        <xdr:cNvSpPr txBox="1"/>
      </xdr:nvSpPr>
      <xdr:spPr>
        <a:xfrm>
          <a:off x="10856672" y="47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E9FC3978-A621-40D0-B6CE-3140CC7688B1}"/>
            </a:ext>
          </a:extLst>
        </xdr:cNvPr>
        <xdr:cNvSpPr txBox="1"/>
      </xdr:nvSpPr>
      <xdr:spPr>
        <a:xfrm>
          <a:off x="10186112" y="47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111424</xdr:rowOff>
    </xdr:from>
    <xdr:ext cx="469744" cy="259045"/>
    <xdr:sp macro="" textlink="">
      <xdr:nvSpPr>
        <xdr:cNvPr id="157" name="n_1mainValue債務償還比率">
          <a:extLst>
            <a:ext uri="{FF2B5EF4-FFF2-40B4-BE49-F238E27FC236}">
              <a16:creationId xmlns:a16="http://schemas.microsoft.com/office/drawing/2014/main" id="{BE7ECA34-0B65-4E0D-A6BE-8B697C48DB50}"/>
            </a:ext>
          </a:extLst>
        </xdr:cNvPr>
        <xdr:cNvSpPr txBox="1"/>
      </xdr:nvSpPr>
      <xdr:spPr>
        <a:xfrm>
          <a:off x="12185092" y="51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16188</xdr:rowOff>
    </xdr:from>
    <xdr:ext cx="469744" cy="259045"/>
    <xdr:sp macro="" textlink="">
      <xdr:nvSpPr>
        <xdr:cNvPr id="158" name="n_2mainValue債務償還比率">
          <a:extLst>
            <a:ext uri="{FF2B5EF4-FFF2-40B4-BE49-F238E27FC236}">
              <a16:creationId xmlns:a16="http://schemas.microsoft.com/office/drawing/2014/main" id="{06AC66AF-E3B6-4E3B-90B2-B23050D29506}"/>
            </a:ext>
          </a:extLst>
        </xdr:cNvPr>
        <xdr:cNvSpPr txBox="1"/>
      </xdr:nvSpPr>
      <xdr:spPr>
        <a:xfrm>
          <a:off x="11527232" y="50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13020</xdr:rowOff>
    </xdr:from>
    <xdr:ext cx="469744" cy="259045"/>
    <xdr:sp macro="" textlink="">
      <xdr:nvSpPr>
        <xdr:cNvPr id="159" name="n_3mainValue債務償還比率">
          <a:extLst>
            <a:ext uri="{FF2B5EF4-FFF2-40B4-BE49-F238E27FC236}">
              <a16:creationId xmlns:a16="http://schemas.microsoft.com/office/drawing/2014/main" id="{BC29D913-46F8-49EE-BDC7-B88FDB428E6D}"/>
            </a:ext>
          </a:extLst>
        </xdr:cNvPr>
        <xdr:cNvSpPr txBox="1"/>
      </xdr:nvSpPr>
      <xdr:spPr>
        <a:xfrm>
          <a:off x="10856672" y="520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70714</xdr:rowOff>
    </xdr:from>
    <xdr:ext cx="469744" cy="259045"/>
    <xdr:sp macro="" textlink="">
      <xdr:nvSpPr>
        <xdr:cNvPr id="160" name="n_4mainValue債務償還比率">
          <a:extLst>
            <a:ext uri="{FF2B5EF4-FFF2-40B4-BE49-F238E27FC236}">
              <a16:creationId xmlns:a16="http://schemas.microsoft.com/office/drawing/2014/main" id="{51FF7BEC-ABDA-4F0D-81C8-0420E941B3DF}"/>
            </a:ext>
          </a:extLst>
        </xdr:cNvPr>
        <xdr:cNvSpPr txBox="1"/>
      </xdr:nvSpPr>
      <xdr:spPr>
        <a:xfrm>
          <a:off x="10186112" y="52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A30BC6E-C033-4F6C-94E1-031B0BA1F59C}"/>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CEB9802B-E885-479D-A0FF-577BA7A9634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39208960-C83A-4B05-BF34-805C551ED1F6}"/>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0791162-5810-42ED-8B3A-14C84C5BC123}"/>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F554DAE-A705-4B11-AEED-87800A6CFED9}"/>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30ED55D-1B64-452B-A814-48B09796FD17}"/>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3C6E9D-8E6A-4B6C-A0F2-348EB8440B1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F3E5FD-272F-4535-A0A9-62BC1BDFDA8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D726D37-2DCF-483E-A3D0-6DC1BB608C6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178DEC-B9DA-45F1-B1A9-A31860CB3AB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D50C54-696D-48DE-B7C8-EAFB516F22E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E586265-CCE5-4642-A4B1-0731257B92C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C66C4D-25ED-4DF2-AD69-BA5E7337688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11B7AA-D371-4D37-BFBA-CC331469CD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64A365-E336-467A-9015-8CE81B06314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3BEE23-F4D1-47D6-8637-2C0E5E4A216E}"/>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40DED2-F699-4BB4-A4BF-78FA981B68F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203BB0D-C1DF-42AB-ACB3-56E612F2A82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2F8CCBE-23BD-47CE-893A-4A1F6CEF272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1D96FF-008B-44FD-9406-161CADE6803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E9A2FC-BE5D-48F7-8410-D8511AB6860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C530523-917B-4FEE-8943-56112D8C916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412412-50D8-457C-A887-C1A91726998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5F4D0B-1AAE-4AA6-9AD3-ABE17BE8EB2A}"/>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9B2FD7-F25E-445F-93D4-5EEC5626D0C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8A8DA28-5B42-4FA0-88B0-20CBA0587E8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DBFAA4F-1D87-4F96-969A-E12BB14C72E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A57B97-F536-413F-B9A0-2DC2F7AA7E4A}"/>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63506B-1AAA-4B07-BA94-2C4EDADE245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565737-07C4-42A2-8ECA-4F179EA77ED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A88967C-7137-492C-BC35-31A0F67290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ECA6C16-3F27-4132-A05B-2650BD61444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D113FE2-391C-4DF6-8E45-16A7F35866D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E2FA21-F4DD-4A95-81A9-CC02935F3A7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A9108E-8F5B-4E5E-AEBA-23918648B4C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43AF1D-A805-4F89-90D0-6251CEB58A3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80D1FCC-F0CF-4B8C-AD1C-216E9B3202A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F29B4D-3762-4956-B542-F517E6AEB53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F5D7B7-289A-46CD-A198-07D68752304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A23A23-743F-4DA0-9760-584F555A469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44208D-C6A1-4E16-9E2C-445FD59EA7D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C25E142-F3B4-4111-9302-0B9D4AFA6E1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64F04B-65C4-4168-8EE5-6C6925698FA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BBC03C-5870-4557-8B0D-0770F7FBCE4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2BA40E-2685-4EF7-A4A4-7DFCB42B84C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E16A9FD-69CD-4189-AEAC-783CC63CDF3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4724628-2887-453A-BEA6-A065C4BA33D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A2DFECEF-6927-410F-9A84-2CC8642C8FFF}"/>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1FF3672-04BB-47CF-B069-A909523888B7}"/>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6CB5773-A101-40C9-BA9A-EC28AC8477F9}"/>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F59233-2926-45E5-BD40-BD43A2F4DB32}"/>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0AC0750-CA29-46D9-9847-1B6F517E723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8C47EC-EC06-45AE-B220-EB0A907165B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9B22493-3E7E-4EDF-98FE-7286A83D2EAF}"/>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29775F9-7AD1-4A46-B8B5-1116CD405AC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90F069-4B52-4749-AD78-E3BCE462149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7EC0864-F352-4C3E-B040-6AC1B174C6C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385DBBD-CBCE-421C-AA85-E36754768AC2}"/>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04A5BFC-D31B-4D71-A5B5-726BC5EA0E7B}"/>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91964769-047F-4A4F-8614-AFF912BF2016}"/>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3700DFF-9C59-4F59-83F7-C397071507D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C963D55C-648E-4C3E-9820-F1EAE985EE9E}"/>
            </a:ext>
          </a:extLst>
        </xdr:cNvPr>
        <xdr:cNvCxnSpPr/>
      </xdr:nvCxnSpPr>
      <xdr:spPr>
        <a:xfrm flipV="1">
          <a:off x="4086225" y="5608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FECC86F2-5173-4765-8AB2-4421DF1B19F1}"/>
            </a:ext>
          </a:extLst>
        </xdr:cNvPr>
        <xdr:cNvSpPr txBox="1"/>
      </xdr:nvSpPr>
      <xdr:spPr>
        <a:xfrm>
          <a:off x="412496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5E839BCD-E120-499E-82E5-1C959EFE3D0A}"/>
            </a:ext>
          </a:extLst>
        </xdr:cNvPr>
        <xdr:cNvCxnSpPr/>
      </xdr:nvCxnSpPr>
      <xdr:spPr>
        <a:xfrm>
          <a:off x="402082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6EA56653-5973-4C9D-A838-485F3528B895}"/>
            </a:ext>
          </a:extLst>
        </xdr:cNvPr>
        <xdr:cNvSpPr txBox="1"/>
      </xdr:nvSpPr>
      <xdr:spPr>
        <a:xfrm>
          <a:off x="412496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DC59BB5A-5435-42C1-A2E5-3E91D001655C}"/>
            </a:ext>
          </a:extLst>
        </xdr:cNvPr>
        <xdr:cNvCxnSpPr/>
      </xdr:nvCxnSpPr>
      <xdr:spPr>
        <a:xfrm>
          <a:off x="402082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A635F85A-4E4B-4EA6-84FC-EDC13E2C5A2D}"/>
            </a:ext>
          </a:extLst>
        </xdr:cNvPr>
        <xdr:cNvSpPr txBox="1"/>
      </xdr:nvSpPr>
      <xdr:spPr>
        <a:xfrm>
          <a:off x="4124960" y="647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706732E6-A301-4F5E-B6FE-4A84F81E8BC4}"/>
            </a:ext>
          </a:extLst>
        </xdr:cNvPr>
        <xdr:cNvSpPr/>
      </xdr:nvSpPr>
      <xdr:spPr>
        <a:xfrm>
          <a:off x="403606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6BD02E33-0E43-4761-BC6C-36AAC936B887}"/>
            </a:ext>
          </a:extLst>
        </xdr:cNvPr>
        <xdr:cNvSpPr/>
      </xdr:nvSpPr>
      <xdr:spPr>
        <a:xfrm>
          <a:off x="3312160" y="6529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F9BBB6FD-57E5-40A0-8F54-8FC7F2D36EE7}"/>
            </a:ext>
          </a:extLst>
        </xdr:cNvPr>
        <xdr:cNvSpPr/>
      </xdr:nvSpPr>
      <xdr:spPr>
        <a:xfrm>
          <a:off x="2514600" y="648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C2E879F-9FCD-4E28-AA21-40487CCD9845}"/>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A0655DE3-5888-4EC9-B279-22EFFB478916}"/>
            </a:ext>
          </a:extLst>
        </xdr:cNvPr>
        <xdr:cNvSpPr/>
      </xdr:nvSpPr>
      <xdr:spPr>
        <a:xfrm>
          <a:off x="96520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DEEAD97-184F-4DC9-90AD-11453922E90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65E06B-804B-4987-A6DA-27DA4924555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8C07A6-401C-4A7C-96D7-BD49A723AA3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560997-6943-4EF9-A0E8-35016469362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C843DC8-690B-46BB-BD97-616DDDEDF74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166370</xdr:rowOff>
    </xdr:from>
    <xdr:to>
      <xdr:col>24</xdr:col>
      <xdr:colOff>114300</xdr:colOff>
      <xdr:row>40</xdr:row>
      <xdr:rowOff>96520</xdr:rowOff>
    </xdr:to>
    <xdr:sp macro="" textlink="">
      <xdr:nvSpPr>
        <xdr:cNvPr id="73" name="楕円 72">
          <a:extLst>
            <a:ext uri="{FF2B5EF4-FFF2-40B4-BE49-F238E27FC236}">
              <a16:creationId xmlns:a16="http://schemas.microsoft.com/office/drawing/2014/main" id="{A8092630-37FE-48A8-B183-E3E2F7BFC06A}"/>
            </a:ext>
          </a:extLst>
        </xdr:cNvPr>
        <xdr:cNvSpPr/>
      </xdr:nvSpPr>
      <xdr:spPr>
        <a:xfrm>
          <a:off x="4036060" y="6704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144797</xdr:rowOff>
    </xdr:from>
    <xdr:ext cx="405111" cy="259045"/>
    <xdr:sp macro="" textlink="">
      <xdr:nvSpPr>
        <xdr:cNvPr id="74" name="【道路】&#10;有形固定資産減価償却率該当値テキスト">
          <a:extLst>
            <a:ext uri="{FF2B5EF4-FFF2-40B4-BE49-F238E27FC236}">
              <a16:creationId xmlns:a16="http://schemas.microsoft.com/office/drawing/2014/main" id="{95A1C93D-7323-41C8-A31E-DC4E4011198A}"/>
            </a:ext>
          </a:extLst>
        </xdr:cNvPr>
        <xdr:cNvSpPr txBox="1"/>
      </xdr:nvSpPr>
      <xdr:spPr>
        <a:xfrm>
          <a:off x="412496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135890</xdr:rowOff>
    </xdr:from>
    <xdr:to>
      <xdr:col>20</xdr:col>
      <xdr:colOff>38100</xdr:colOff>
      <xdr:row>40</xdr:row>
      <xdr:rowOff>66040</xdr:rowOff>
    </xdr:to>
    <xdr:sp macro="" textlink="">
      <xdr:nvSpPr>
        <xdr:cNvPr id="75" name="楕円 74">
          <a:extLst>
            <a:ext uri="{FF2B5EF4-FFF2-40B4-BE49-F238E27FC236}">
              <a16:creationId xmlns:a16="http://schemas.microsoft.com/office/drawing/2014/main" id="{9844C99C-A86B-4F2A-B952-EECD5C4CD4FE}"/>
            </a:ext>
          </a:extLst>
        </xdr:cNvPr>
        <xdr:cNvSpPr/>
      </xdr:nvSpPr>
      <xdr:spPr>
        <a:xfrm>
          <a:off x="3312160" y="6673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15240</xdr:rowOff>
    </xdr:from>
    <xdr:to>
      <xdr:col>24</xdr:col>
      <xdr:colOff>63500</xdr:colOff>
      <xdr:row>40</xdr:row>
      <xdr:rowOff>45720</xdr:rowOff>
    </xdr:to>
    <xdr:cxnSp macro="">
      <xdr:nvCxnSpPr>
        <xdr:cNvPr id="76" name="直線コネクタ 75">
          <a:extLst>
            <a:ext uri="{FF2B5EF4-FFF2-40B4-BE49-F238E27FC236}">
              <a16:creationId xmlns:a16="http://schemas.microsoft.com/office/drawing/2014/main" id="{FDAABF32-203D-438E-8FE7-72607BF58639}"/>
            </a:ext>
          </a:extLst>
        </xdr:cNvPr>
        <xdr:cNvCxnSpPr/>
      </xdr:nvCxnSpPr>
      <xdr:spPr>
        <a:xfrm>
          <a:off x="3355340" y="672084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109220</xdr:rowOff>
    </xdr:from>
    <xdr:to>
      <xdr:col>15</xdr:col>
      <xdr:colOff>101600</xdr:colOff>
      <xdr:row>40</xdr:row>
      <xdr:rowOff>39370</xdr:rowOff>
    </xdr:to>
    <xdr:sp macro="" textlink="">
      <xdr:nvSpPr>
        <xdr:cNvPr id="77" name="楕円 76">
          <a:extLst>
            <a:ext uri="{FF2B5EF4-FFF2-40B4-BE49-F238E27FC236}">
              <a16:creationId xmlns:a16="http://schemas.microsoft.com/office/drawing/2014/main" id="{F4F1394C-2A0E-424A-B413-84BB73310C09}"/>
            </a:ext>
          </a:extLst>
        </xdr:cNvPr>
        <xdr:cNvSpPr/>
      </xdr:nvSpPr>
      <xdr:spPr>
        <a:xfrm>
          <a:off x="251460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160020</xdr:rowOff>
    </xdr:from>
    <xdr:to>
      <xdr:col>19</xdr:col>
      <xdr:colOff>177800</xdr:colOff>
      <xdr:row>40</xdr:row>
      <xdr:rowOff>15240</xdr:rowOff>
    </xdr:to>
    <xdr:cxnSp macro="">
      <xdr:nvCxnSpPr>
        <xdr:cNvPr id="78" name="直線コネクタ 77">
          <a:extLst>
            <a:ext uri="{FF2B5EF4-FFF2-40B4-BE49-F238E27FC236}">
              <a16:creationId xmlns:a16="http://schemas.microsoft.com/office/drawing/2014/main" id="{92326AF4-1AD4-48DB-9DB4-46262561B8D8}"/>
            </a:ext>
          </a:extLst>
        </xdr:cNvPr>
        <xdr:cNvCxnSpPr/>
      </xdr:nvCxnSpPr>
      <xdr:spPr>
        <a:xfrm>
          <a:off x="2565400" y="669798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9" name="楕円 78">
          <a:extLst>
            <a:ext uri="{FF2B5EF4-FFF2-40B4-BE49-F238E27FC236}">
              <a16:creationId xmlns:a16="http://schemas.microsoft.com/office/drawing/2014/main" id="{300CC570-1275-4078-B639-5089D8E54B1D}"/>
            </a:ext>
          </a:extLst>
        </xdr:cNvPr>
        <xdr:cNvSpPr/>
      </xdr:nvSpPr>
      <xdr:spPr>
        <a:xfrm>
          <a:off x="173990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160020</xdr:rowOff>
    </xdr:to>
    <xdr:cxnSp macro="">
      <xdr:nvCxnSpPr>
        <xdr:cNvPr id="80" name="直線コネクタ 79">
          <a:extLst>
            <a:ext uri="{FF2B5EF4-FFF2-40B4-BE49-F238E27FC236}">
              <a16:creationId xmlns:a16="http://schemas.microsoft.com/office/drawing/2014/main" id="{C5D36890-A813-4161-B1DA-F0BB660C9079}"/>
            </a:ext>
          </a:extLst>
        </xdr:cNvPr>
        <xdr:cNvCxnSpPr/>
      </xdr:nvCxnSpPr>
      <xdr:spPr>
        <a:xfrm>
          <a:off x="1790700" y="665988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33020</xdr:rowOff>
    </xdr:from>
    <xdr:to>
      <xdr:col>6</xdr:col>
      <xdr:colOff>38100</xdr:colOff>
      <xdr:row>39</xdr:row>
      <xdr:rowOff>134620</xdr:rowOff>
    </xdr:to>
    <xdr:sp macro="" textlink="">
      <xdr:nvSpPr>
        <xdr:cNvPr id="81" name="楕円 80">
          <a:extLst>
            <a:ext uri="{FF2B5EF4-FFF2-40B4-BE49-F238E27FC236}">
              <a16:creationId xmlns:a16="http://schemas.microsoft.com/office/drawing/2014/main" id="{745F6794-1903-4EE8-B410-776DC5975589}"/>
            </a:ext>
          </a:extLst>
        </xdr:cNvPr>
        <xdr:cNvSpPr/>
      </xdr:nvSpPr>
      <xdr:spPr>
        <a:xfrm>
          <a:off x="965200" y="6570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83820</xdr:rowOff>
    </xdr:from>
    <xdr:to>
      <xdr:col>10</xdr:col>
      <xdr:colOff>114300</xdr:colOff>
      <xdr:row>39</xdr:row>
      <xdr:rowOff>121920</xdr:rowOff>
    </xdr:to>
    <xdr:cxnSp macro="">
      <xdr:nvCxnSpPr>
        <xdr:cNvPr id="82" name="直線コネクタ 81">
          <a:extLst>
            <a:ext uri="{FF2B5EF4-FFF2-40B4-BE49-F238E27FC236}">
              <a16:creationId xmlns:a16="http://schemas.microsoft.com/office/drawing/2014/main" id="{10E0E4ED-9B40-4A94-8694-1935BF8B7956}"/>
            </a:ext>
          </a:extLst>
        </xdr:cNvPr>
        <xdr:cNvCxnSpPr/>
      </xdr:nvCxnSpPr>
      <xdr:spPr>
        <a:xfrm>
          <a:off x="1008380" y="662178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679D9D15-C2B4-4775-B40D-13B5AD1E9F53}"/>
            </a:ext>
          </a:extLst>
        </xdr:cNvPr>
        <xdr:cNvSpPr txBox="1"/>
      </xdr:nvSpPr>
      <xdr:spPr>
        <a:xfrm>
          <a:off x="317056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0C253BE3-1796-4B9E-A148-0CC3AF6771EE}"/>
            </a:ext>
          </a:extLst>
        </xdr:cNvPr>
        <xdr:cNvSpPr txBox="1"/>
      </xdr:nvSpPr>
      <xdr:spPr>
        <a:xfrm>
          <a:off x="23857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4BFE1EDA-460F-41C2-B146-610EB0FDB302}"/>
            </a:ext>
          </a:extLst>
        </xdr:cNvPr>
        <xdr:cNvSpPr txBox="1"/>
      </xdr:nvSpPr>
      <xdr:spPr>
        <a:xfrm>
          <a:off x="16110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DE0FC737-7E51-4026-AE3C-E5DD4C4989DE}"/>
            </a:ext>
          </a:extLst>
        </xdr:cNvPr>
        <xdr:cNvSpPr txBox="1"/>
      </xdr:nvSpPr>
      <xdr:spPr>
        <a:xfrm>
          <a:off x="83630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57167</xdr:rowOff>
    </xdr:from>
    <xdr:ext cx="405111" cy="259045"/>
    <xdr:sp macro="" textlink="">
      <xdr:nvSpPr>
        <xdr:cNvPr id="87" name="n_1mainValue【道路】&#10;有形固定資産減価償却率">
          <a:extLst>
            <a:ext uri="{FF2B5EF4-FFF2-40B4-BE49-F238E27FC236}">
              <a16:creationId xmlns:a16="http://schemas.microsoft.com/office/drawing/2014/main" id="{2C852D42-790A-48B3-AEF8-4A67F44F94CF}"/>
            </a:ext>
          </a:extLst>
        </xdr:cNvPr>
        <xdr:cNvSpPr txBox="1"/>
      </xdr:nvSpPr>
      <xdr:spPr>
        <a:xfrm>
          <a:off x="317056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30497</xdr:rowOff>
    </xdr:from>
    <xdr:ext cx="405111" cy="259045"/>
    <xdr:sp macro="" textlink="">
      <xdr:nvSpPr>
        <xdr:cNvPr id="88" name="n_2mainValue【道路】&#10;有形固定資産減価償却率">
          <a:extLst>
            <a:ext uri="{FF2B5EF4-FFF2-40B4-BE49-F238E27FC236}">
              <a16:creationId xmlns:a16="http://schemas.microsoft.com/office/drawing/2014/main" id="{44EC68C1-70E2-41BB-A36A-76BDE215C071}"/>
            </a:ext>
          </a:extLst>
        </xdr:cNvPr>
        <xdr:cNvSpPr txBox="1"/>
      </xdr:nvSpPr>
      <xdr:spPr>
        <a:xfrm>
          <a:off x="238570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3223ED1E-1DE0-4307-BEF2-657765E005E9}"/>
            </a:ext>
          </a:extLst>
        </xdr:cNvPr>
        <xdr:cNvSpPr txBox="1"/>
      </xdr:nvSpPr>
      <xdr:spPr>
        <a:xfrm>
          <a:off x="161100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D28BB663-E7C1-4FA6-933D-243BDA91A35B}"/>
            </a:ext>
          </a:extLst>
        </xdr:cNvPr>
        <xdr:cNvSpPr txBox="1"/>
      </xdr:nvSpPr>
      <xdr:spPr>
        <a:xfrm>
          <a:off x="83630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A8D1C83-C992-46CC-9FB2-964583B6C49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69060B5-31E0-4497-90BD-0422AE8B321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7B49176-A515-4392-89C2-07974501A1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5348EAD-7BC1-43CF-B647-42D48C3ACDA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92F37AB-5101-4FAE-8896-1D95BB8A78A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EBFDB8C-A791-4336-968F-C12AA0615B2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62BCC3-74A1-4F90-807A-DE8CEDA5522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416A49C-4523-4BE6-8C96-0652B30FB3EC}"/>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356EC0C-D369-4778-AAEF-A8D3C85FE0F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1F6CB66-FD91-4CCE-BB02-E6D00C4EC2A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273788A-0C08-496B-B0E4-950F092575EC}"/>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FDFB17D-E826-4BF2-907F-A425C1E08A7A}"/>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CFAB73E-1494-48AD-8AB3-B63AF17590F3}"/>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DD75703-CC1A-423E-922F-ECCE6C274494}"/>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DF3B687A-E110-454B-8BB9-7BE5F63F7FFC}"/>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C4EA71D0-016B-4145-95C0-6E4BF48236F4}"/>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9FCDC69-DB41-4E0C-AD22-1F6BE5CF9097}"/>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B35A8E98-555C-48E2-8BCE-67D440B57DBE}"/>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8068AE2B-84FB-4310-920C-E3258218150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9154393D-34A0-4058-8074-0FB5F465E439}"/>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DF33591-0EBA-454B-81DD-EE83A1BA6C5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8D6A9F9-EE22-4E4C-A528-E9C71BC68024}"/>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61D29732-28DE-47DB-BBBA-67A72AC5EF68}"/>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C0917593-8A1C-4F4A-AE78-9B237455A414}"/>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79BE407-3652-4780-B71A-EBC4991707B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DA350A7E-4287-4D2B-AABC-484C29BA2E89}"/>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4BB0C16B-AC3E-4A89-8C22-AAF58D7621BD}"/>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13A862A2-AFB0-4D9F-A52E-9EDB7941AEEA}"/>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BA70EEDD-1214-4B8F-B7A9-4D1FB5A6344D}"/>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5326CD9A-3E19-4B04-8DD7-F6A2908870D6}"/>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6752E64E-AFBB-4401-A45A-502412FEA50A}"/>
            </a:ext>
          </a:extLst>
        </xdr:cNvPr>
        <xdr:cNvSpPr txBox="1"/>
      </xdr:nvSpPr>
      <xdr:spPr>
        <a:xfrm>
          <a:off x="9258300" y="6719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705BDE0D-A3FC-4DA2-AE85-DAA49EDBF1A5}"/>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3D728D1B-3B37-4DD7-BE10-20114EE90DCD}"/>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DF135342-967A-4A0A-B9BB-42173F371E6C}"/>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EE1E8092-5E71-4370-AF0A-632820C62471}"/>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5A4BF5FF-5B8A-4964-9A12-AB0609BC29F3}"/>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070F042-902F-4565-8EA1-D880B1C5DB4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A3AA689-8D41-44EC-8B4B-146A1D35B41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4FC9BDA-3ECA-46C6-8D25-404644826C5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1874C26-7523-48C5-AF72-55EC9BBE8F6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CE4B9EA-AF59-4B83-9911-79760688F49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41163</xdr:rowOff>
    </xdr:from>
    <xdr:to>
      <xdr:col>55</xdr:col>
      <xdr:colOff>50800</xdr:colOff>
      <xdr:row>42</xdr:row>
      <xdr:rowOff>142763</xdr:rowOff>
    </xdr:to>
    <xdr:sp macro="" textlink="">
      <xdr:nvSpPr>
        <xdr:cNvPr id="132" name="楕円 131">
          <a:extLst>
            <a:ext uri="{FF2B5EF4-FFF2-40B4-BE49-F238E27FC236}">
              <a16:creationId xmlns:a16="http://schemas.microsoft.com/office/drawing/2014/main" id="{B78D2402-FF18-4715-B63A-29A20C55A870}"/>
            </a:ext>
          </a:extLst>
        </xdr:cNvPr>
        <xdr:cNvSpPr/>
      </xdr:nvSpPr>
      <xdr:spPr>
        <a:xfrm>
          <a:off x="9192260" y="7082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127540</xdr:rowOff>
    </xdr:from>
    <xdr:ext cx="469744" cy="259045"/>
    <xdr:sp macro="" textlink="">
      <xdr:nvSpPr>
        <xdr:cNvPr id="133" name="【道路】&#10;一人当たり延長該当値テキスト">
          <a:extLst>
            <a:ext uri="{FF2B5EF4-FFF2-40B4-BE49-F238E27FC236}">
              <a16:creationId xmlns:a16="http://schemas.microsoft.com/office/drawing/2014/main" id="{86CF3E11-77C4-4E35-87EF-7748BA2F27A9}"/>
            </a:ext>
          </a:extLst>
        </xdr:cNvPr>
        <xdr:cNvSpPr txBox="1"/>
      </xdr:nvSpPr>
      <xdr:spPr>
        <a:xfrm>
          <a:off x="9258300" y="700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41173</xdr:rowOff>
    </xdr:from>
    <xdr:to>
      <xdr:col>50</xdr:col>
      <xdr:colOff>165100</xdr:colOff>
      <xdr:row>42</xdr:row>
      <xdr:rowOff>142773</xdr:rowOff>
    </xdr:to>
    <xdr:sp macro="" textlink="">
      <xdr:nvSpPr>
        <xdr:cNvPr id="134" name="楕円 133">
          <a:extLst>
            <a:ext uri="{FF2B5EF4-FFF2-40B4-BE49-F238E27FC236}">
              <a16:creationId xmlns:a16="http://schemas.microsoft.com/office/drawing/2014/main" id="{C3130657-5E6C-44FB-AC04-DC7EC3297011}"/>
            </a:ext>
          </a:extLst>
        </xdr:cNvPr>
        <xdr:cNvSpPr/>
      </xdr:nvSpPr>
      <xdr:spPr>
        <a:xfrm>
          <a:off x="8445500" y="70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91963</xdr:rowOff>
    </xdr:from>
    <xdr:to>
      <xdr:col>55</xdr:col>
      <xdr:colOff>0</xdr:colOff>
      <xdr:row>42</xdr:row>
      <xdr:rowOff>91973</xdr:rowOff>
    </xdr:to>
    <xdr:cxnSp macro="">
      <xdr:nvCxnSpPr>
        <xdr:cNvPr id="135" name="直線コネクタ 134">
          <a:extLst>
            <a:ext uri="{FF2B5EF4-FFF2-40B4-BE49-F238E27FC236}">
              <a16:creationId xmlns:a16="http://schemas.microsoft.com/office/drawing/2014/main" id="{CBB7FD2A-7B77-4BB7-A0CA-5A3C42C7D289}"/>
            </a:ext>
          </a:extLst>
        </xdr:cNvPr>
        <xdr:cNvCxnSpPr/>
      </xdr:nvCxnSpPr>
      <xdr:spPr>
        <a:xfrm flipV="1">
          <a:off x="8496300" y="7132843"/>
          <a:ext cx="7239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41173</xdr:rowOff>
    </xdr:from>
    <xdr:to>
      <xdr:col>46</xdr:col>
      <xdr:colOff>38100</xdr:colOff>
      <xdr:row>42</xdr:row>
      <xdr:rowOff>142773</xdr:rowOff>
    </xdr:to>
    <xdr:sp macro="" textlink="">
      <xdr:nvSpPr>
        <xdr:cNvPr id="136" name="楕円 135">
          <a:extLst>
            <a:ext uri="{FF2B5EF4-FFF2-40B4-BE49-F238E27FC236}">
              <a16:creationId xmlns:a16="http://schemas.microsoft.com/office/drawing/2014/main" id="{B9A52C6A-3365-464D-9CD9-EDD211484054}"/>
            </a:ext>
          </a:extLst>
        </xdr:cNvPr>
        <xdr:cNvSpPr/>
      </xdr:nvSpPr>
      <xdr:spPr>
        <a:xfrm>
          <a:off x="7670800" y="70820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91973</xdr:rowOff>
    </xdr:from>
    <xdr:to>
      <xdr:col>50</xdr:col>
      <xdr:colOff>114300</xdr:colOff>
      <xdr:row>42</xdr:row>
      <xdr:rowOff>91973</xdr:rowOff>
    </xdr:to>
    <xdr:cxnSp macro="">
      <xdr:nvCxnSpPr>
        <xdr:cNvPr id="137" name="直線コネクタ 136">
          <a:extLst>
            <a:ext uri="{FF2B5EF4-FFF2-40B4-BE49-F238E27FC236}">
              <a16:creationId xmlns:a16="http://schemas.microsoft.com/office/drawing/2014/main" id="{95AF4138-2DD7-4B6D-B225-69C70E8EAFBF}"/>
            </a:ext>
          </a:extLst>
        </xdr:cNvPr>
        <xdr:cNvCxnSpPr/>
      </xdr:nvCxnSpPr>
      <xdr:spPr>
        <a:xfrm>
          <a:off x="7713980" y="71328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41184</xdr:rowOff>
    </xdr:from>
    <xdr:to>
      <xdr:col>41</xdr:col>
      <xdr:colOff>101600</xdr:colOff>
      <xdr:row>42</xdr:row>
      <xdr:rowOff>142784</xdr:rowOff>
    </xdr:to>
    <xdr:sp macro="" textlink="">
      <xdr:nvSpPr>
        <xdr:cNvPr id="138" name="楕円 137">
          <a:extLst>
            <a:ext uri="{FF2B5EF4-FFF2-40B4-BE49-F238E27FC236}">
              <a16:creationId xmlns:a16="http://schemas.microsoft.com/office/drawing/2014/main" id="{DB4C63B5-C972-42E5-8585-B2F2F762E4E0}"/>
            </a:ext>
          </a:extLst>
        </xdr:cNvPr>
        <xdr:cNvSpPr/>
      </xdr:nvSpPr>
      <xdr:spPr>
        <a:xfrm>
          <a:off x="6873240" y="70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91973</xdr:rowOff>
    </xdr:from>
    <xdr:to>
      <xdr:col>45</xdr:col>
      <xdr:colOff>177800</xdr:colOff>
      <xdr:row>42</xdr:row>
      <xdr:rowOff>91984</xdr:rowOff>
    </xdr:to>
    <xdr:cxnSp macro="">
      <xdr:nvCxnSpPr>
        <xdr:cNvPr id="139" name="直線コネクタ 138">
          <a:extLst>
            <a:ext uri="{FF2B5EF4-FFF2-40B4-BE49-F238E27FC236}">
              <a16:creationId xmlns:a16="http://schemas.microsoft.com/office/drawing/2014/main" id="{15FC6563-2446-4428-85EC-32A52AD0585B}"/>
            </a:ext>
          </a:extLst>
        </xdr:cNvPr>
        <xdr:cNvCxnSpPr/>
      </xdr:nvCxnSpPr>
      <xdr:spPr>
        <a:xfrm flipV="1">
          <a:off x="6924040" y="7132853"/>
          <a:ext cx="78994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41184</xdr:rowOff>
    </xdr:from>
    <xdr:to>
      <xdr:col>36</xdr:col>
      <xdr:colOff>165100</xdr:colOff>
      <xdr:row>42</xdr:row>
      <xdr:rowOff>142784</xdr:rowOff>
    </xdr:to>
    <xdr:sp macro="" textlink="">
      <xdr:nvSpPr>
        <xdr:cNvPr id="140" name="楕円 139">
          <a:extLst>
            <a:ext uri="{FF2B5EF4-FFF2-40B4-BE49-F238E27FC236}">
              <a16:creationId xmlns:a16="http://schemas.microsoft.com/office/drawing/2014/main" id="{75321F13-21AF-4A53-AAFC-CBCBE14F1B0A}"/>
            </a:ext>
          </a:extLst>
        </xdr:cNvPr>
        <xdr:cNvSpPr/>
      </xdr:nvSpPr>
      <xdr:spPr>
        <a:xfrm>
          <a:off x="6098540" y="708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91984</xdr:rowOff>
    </xdr:from>
    <xdr:to>
      <xdr:col>41</xdr:col>
      <xdr:colOff>50800</xdr:colOff>
      <xdr:row>42</xdr:row>
      <xdr:rowOff>91984</xdr:rowOff>
    </xdr:to>
    <xdr:cxnSp macro="">
      <xdr:nvCxnSpPr>
        <xdr:cNvPr id="141" name="直線コネクタ 140">
          <a:extLst>
            <a:ext uri="{FF2B5EF4-FFF2-40B4-BE49-F238E27FC236}">
              <a16:creationId xmlns:a16="http://schemas.microsoft.com/office/drawing/2014/main" id="{543F82D0-2756-4165-9769-084D022AECB4}"/>
            </a:ext>
          </a:extLst>
        </xdr:cNvPr>
        <xdr:cNvCxnSpPr/>
      </xdr:nvCxnSpPr>
      <xdr:spPr>
        <a:xfrm>
          <a:off x="6149340" y="71328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609CE051-BFD3-4775-820B-C1CC2D6A7DF0}"/>
            </a:ext>
          </a:extLst>
        </xdr:cNvPr>
        <xdr:cNvSpPr txBox="1"/>
      </xdr:nvSpPr>
      <xdr:spPr>
        <a:xfrm>
          <a:off x="8239271" y="665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FBF0BFAD-9932-401D-B498-04F734EB0498}"/>
            </a:ext>
          </a:extLst>
        </xdr:cNvPr>
        <xdr:cNvSpPr txBox="1"/>
      </xdr:nvSpPr>
      <xdr:spPr>
        <a:xfrm>
          <a:off x="7477271" y="667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0E896773-1E1E-41AC-90A4-359D104E7845}"/>
            </a:ext>
          </a:extLst>
        </xdr:cNvPr>
        <xdr:cNvSpPr txBox="1"/>
      </xdr:nvSpPr>
      <xdr:spPr>
        <a:xfrm>
          <a:off x="6702571"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D7267DCC-1499-4AEE-91BD-B408063B0A78}"/>
            </a:ext>
          </a:extLst>
        </xdr:cNvPr>
        <xdr:cNvSpPr txBox="1"/>
      </xdr:nvSpPr>
      <xdr:spPr>
        <a:xfrm>
          <a:off x="5905011" y="665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133900</xdr:rowOff>
    </xdr:from>
    <xdr:ext cx="469744" cy="259045"/>
    <xdr:sp macro="" textlink="">
      <xdr:nvSpPr>
        <xdr:cNvPr id="146" name="n_1mainValue【道路】&#10;一人当たり延長">
          <a:extLst>
            <a:ext uri="{FF2B5EF4-FFF2-40B4-BE49-F238E27FC236}">
              <a16:creationId xmlns:a16="http://schemas.microsoft.com/office/drawing/2014/main" id="{AEA0F0FB-21AA-4ED8-BEA9-03F7A1FAAD49}"/>
            </a:ext>
          </a:extLst>
        </xdr:cNvPr>
        <xdr:cNvSpPr txBox="1"/>
      </xdr:nvSpPr>
      <xdr:spPr>
        <a:xfrm>
          <a:off x="8271587" y="71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133900</xdr:rowOff>
    </xdr:from>
    <xdr:ext cx="469744" cy="259045"/>
    <xdr:sp macro="" textlink="">
      <xdr:nvSpPr>
        <xdr:cNvPr id="147" name="n_2mainValue【道路】&#10;一人当たり延長">
          <a:extLst>
            <a:ext uri="{FF2B5EF4-FFF2-40B4-BE49-F238E27FC236}">
              <a16:creationId xmlns:a16="http://schemas.microsoft.com/office/drawing/2014/main" id="{41C0DF85-1EC9-4A0A-A44A-8B0586F098A3}"/>
            </a:ext>
          </a:extLst>
        </xdr:cNvPr>
        <xdr:cNvSpPr txBox="1"/>
      </xdr:nvSpPr>
      <xdr:spPr>
        <a:xfrm>
          <a:off x="7509587" y="717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133911</xdr:rowOff>
    </xdr:from>
    <xdr:ext cx="469744" cy="259045"/>
    <xdr:sp macro="" textlink="">
      <xdr:nvSpPr>
        <xdr:cNvPr id="148" name="n_3mainValue【道路】&#10;一人当たり延長">
          <a:extLst>
            <a:ext uri="{FF2B5EF4-FFF2-40B4-BE49-F238E27FC236}">
              <a16:creationId xmlns:a16="http://schemas.microsoft.com/office/drawing/2014/main" id="{0EB8CABC-A0A2-474B-887E-BB0BA2EDD574}"/>
            </a:ext>
          </a:extLst>
        </xdr:cNvPr>
        <xdr:cNvSpPr txBox="1"/>
      </xdr:nvSpPr>
      <xdr:spPr>
        <a:xfrm>
          <a:off x="6712027" y="71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133911</xdr:rowOff>
    </xdr:from>
    <xdr:ext cx="469744" cy="259045"/>
    <xdr:sp macro="" textlink="">
      <xdr:nvSpPr>
        <xdr:cNvPr id="149" name="n_4mainValue【道路】&#10;一人当たり延長">
          <a:extLst>
            <a:ext uri="{FF2B5EF4-FFF2-40B4-BE49-F238E27FC236}">
              <a16:creationId xmlns:a16="http://schemas.microsoft.com/office/drawing/2014/main" id="{62BD865F-86E6-4D8D-98DD-1A6C07E73848}"/>
            </a:ext>
          </a:extLst>
        </xdr:cNvPr>
        <xdr:cNvSpPr txBox="1"/>
      </xdr:nvSpPr>
      <xdr:spPr>
        <a:xfrm>
          <a:off x="5937327" y="71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3FA6270-D227-4C4F-B584-D7C9675A049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165DADF2-7977-469D-9857-01CCD217BF5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06717D0-E355-4C16-ADE1-4B43223AF68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CA484CE-64FD-4F0B-915A-3283BDE9742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807FFB6-712B-4EB3-88BA-494D24F52D2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02BFB45-4D41-4EF0-8BFE-1E259A671618}"/>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49941EC-1997-4C8E-B4EE-FD66CB70E55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503CE3B-61E0-4678-BDAC-2612FDD1A34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4790F41-C6B4-40AF-A716-00BCF17D6FB1}"/>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B47EB7D-472B-4FE3-BA01-6328C2503EC3}"/>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871DD8B-FD3F-4C49-A4D7-BAA31AAD546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7E2949D-9D66-4A00-AFE5-EBE1935E639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84441E76-6FAB-4FAF-80B0-500611E5DC32}"/>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306E96B6-1E66-4B36-B16F-7FC43E75C59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300E431C-6FFA-4463-BBC9-791D0F81414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BE427D9-512E-452A-BC8F-CC1D8707B8F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B31C4D82-F91B-484B-955B-6FB2B45E5F3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EC8AD8B5-00F5-4F14-B72E-41827E80E242}"/>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83DEB2BD-8838-4F9D-8C39-B1DDE89D123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2B5F9942-59FF-4A3C-A373-6BBF43D6C218}"/>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C7A00DD3-CD9F-4DBA-BC12-C4454E3CA1B5}"/>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57561B4-8CFC-49D2-AD0D-B72AEBB12B5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AC6C4BD-DA79-4258-9D14-0F7F761CB30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D03BA7C4-6D96-4911-9F7E-1FDE57C4187E}"/>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6BB1D0D-5663-4DCC-81EA-0E8C323AADDD}"/>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73D147D5-BDF9-4B9B-8FCA-B7ABB09BA03A}"/>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B90E9DC1-6EA1-40F2-A289-C08887E2752A}"/>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71188472-AFA7-4F64-A034-823DED99F57B}"/>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CF1BDC0-EF47-4AAE-B179-07C417237FD4}"/>
            </a:ext>
          </a:extLst>
        </xdr:cNvPr>
        <xdr:cNvSpPr txBox="1"/>
      </xdr:nvSpPr>
      <xdr:spPr>
        <a:xfrm>
          <a:off x="4124960" y="10255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DC7A563F-C2D5-4903-85A8-3D629E45AE85}"/>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D439FDA7-955A-475F-881F-49F9240E9AC6}"/>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7A2D8A71-D197-4A43-A10B-718B3006FC75}"/>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DCDFE055-6A84-4B5A-99FA-F16CA1EB5766}"/>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CA26E5B0-5977-496E-B2ED-3BA752CFE885}"/>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233607-5240-40C5-862D-3D75D4B7C0C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D082B0F-0A1D-4B34-8198-1570A4907D1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4C510A2-7E8D-4CA1-93D7-C3AF75F78F5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BCF1CB-3AFE-4AA3-B657-C02BF747A88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6643FF0-9893-491A-9590-76DB73E6BCE9}"/>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143510</xdr:rowOff>
    </xdr:from>
    <xdr:to>
      <xdr:col>24</xdr:col>
      <xdr:colOff>114300</xdr:colOff>
      <xdr:row>64</xdr:row>
      <xdr:rowOff>73660</xdr:rowOff>
    </xdr:to>
    <xdr:sp macro="" textlink="">
      <xdr:nvSpPr>
        <xdr:cNvPr id="189" name="楕円 188">
          <a:extLst>
            <a:ext uri="{FF2B5EF4-FFF2-40B4-BE49-F238E27FC236}">
              <a16:creationId xmlns:a16="http://schemas.microsoft.com/office/drawing/2014/main" id="{44B9B210-08A2-463D-BD03-4037017FEAB2}"/>
            </a:ext>
          </a:extLst>
        </xdr:cNvPr>
        <xdr:cNvSpPr/>
      </xdr:nvSpPr>
      <xdr:spPr>
        <a:xfrm>
          <a:off x="4036060" y="1070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121937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037B1D5-8E91-4B41-BAD3-AB85DD5899F1}"/>
            </a:ext>
          </a:extLst>
        </xdr:cNvPr>
        <xdr:cNvSpPr txBox="1"/>
      </xdr:nvSpPr>
      <xdr:spPr>
        <a:xfrm>
          <a:off x="412496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128270</xdr:rowOff>
    </xdr:from>
    <xdr:to>
      <xdr:col>20</xdr:col>
      <xdr:colOff>38100</xdr:colOff>
      <xdr:row>64</xdr:row>
      <xdr:rowOff>58420</xdr:rowOff>
    </xdr:to>
    <xdr:sp macro="" textlink="">
      <xdr:nvSpPr>
        <xdr:cNvPr id="191" name="楕円 190">
          <a:extLst>
            <a:ext uri="{FF2B5EF4-FFF2-40B4-BE49-F238E27FC236}">
              <a16:creationId xmlns:a16="http://schemas.microsoft.com/office/drawing/2014/main" id="{7233DADE-94C9-4C56-A528-11739FC871E0}"/>
            </a:ext>
          </a:extLst>
        </xdr:cNvPr>
        <xdr:cNvSpPr/>
      </xdr:nvSpPr>
      <xdr:spPr>
        <a:xfrm>
          <a:off x="3312160" y="10689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xdr:rowOff>
    </xdr:from>
    <xdr:to>
      <xdr:col>24</xdr:col>
      <xdr:colOff>63500</xdr:colOff>
      <xdr:row>64</xdr:row>
      <xdr:rowOff>22860</xdr:rowOff>
    </xdr:to>
    <xdr:cxnSp macro="">
      <xdr:nvCxnSpPr>
        <xdr:cNvPr id="192" name="直線コネクタ 191">
          <a:extLst>
            <a:ext uri="{FF2B5EF4-FFF2-40B4-BE49-F238E27FC236}">
              <a16:creationId xmlns:a16="http://schemas.microsoft.com/office/drawing/2014/main" id="{3F6FFEDB-7954-4932-B406-85248C38351B}"/>
            </a:ext>
          </a:extLst>
        </xdr:cNvPr>
        <xdr:cNvCxnSpPr/>
      </xdr:nvCxnSpPr>
      <xdr:spPr>
        <a:xfrm>
          <a:off x="3355340" y="1073658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97790</xdr:rowOff>
    </xdr:from>
    <xdr:to>
      <xdr:col>15</xdr:col>
      <xdr:colOff>101600</xdr:colOff>
      <xdr:row>64</xdr:row>
      <xdr:rowOff>27940</xdr:rowOff>
    </xdr:to>
    <xdr:sp macro="" textlink="">
      <xdr:nvSpPr>
        <xdr:cNvPr id="193" name="楕円 192">
          <a:extLst>
            <a:ext uri="{FF2B5EF4-FFF2-40B4-BE49-F238E27FC236}">
              <a16:creationId xmlns:a16="http://schemas.microsoft.com/office/drawing/2014/main" id="{A8ADF82A-E1FB-49D3-BF85-03E714FE6AEE}"/>
            </a:ext>
          </a:extLst>
        </xdr:cNvPr>
        <xdr:cNvSpPr/>
      </xdr:nvSpPr>
      <xdr:spPr>
        <a:xfrm>
          <a:off x="251460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148590</xdr:rowOff>
    </xdr:from>
    <xdr:to>
      <xdr:col>19</xdr:col>
      <xdr:colOff>177800</xdr:colOff>
      <xdr:row>64</xdr:row>
      <xdr:rowOff>7620</xdr:rowOff>
    </xdr:to>
    <xdr:cxnSp macro="">
      <xdr:nvCxnSpPr>
        <xdr:cNvPr id="194" name="直線コネクタ 193">
          <a:extLst>
            <a:ext uri="{FF2B5EF4-FFF2-40B4-BE49-F238E27FC236}">
              <a16:creationId xmlns:a16="http://schemas.microsoft.com/office/drawing/2014/main" id="{FB64508A-C18E-4DC6-8569-16BC149DE836}"/>
            </a:ext>
          </a:extLst>
        </xdr:cNvPr>
        <xdr:cNvCxnSpPr/>
      </xdr:nvCxnSpPr>
      <xdr:spPr>
        <a:xfrm>
          <a:off x="2565400" y="1070991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69215</xdr:rowOff>
    </xdr:from>
    <xdr:to>
      <xdr:col>10</xdr:col>
      <xdr:colOff>165100</xdr:colOff>
      <xdr:row>63</xdr:row>
      <xdr:rowOff>170815</xdr:rowOff>
    </xdr:to>
    <xdr:sp macro="" textlink="">
      <xdr:nvSpPr>
        <xdr:cNvPr id="195" name="楕円 194">
          <a:extLst>
            <a:ext uri="{FF2B5EF4-FFF2-40B4-BE49-F238E27FC236}">
              <a16:creationId xmlns:a16="http://schemas.microsoft.com/office/drawing/2014/main" id="{A88F6007-5848-4E83-BBF2-6CEF6E2563FC}"/>
            </a:ext>
          </a:extLst>
        </xdr:cNvPr>
        <xdr:cNvSpPr/>
      </xdr:nvSpPr>
      <xdr:spPr>
        <a:xfrm>
          <a:off x="17399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120015</xdr:rowOff>
    </xdr:from>
    <xdr:to>
      <xdr:col>15</xdr:col>
      <xdr:colOff>50800</xdr:colOff>
      <xdr:row>63</xdr:row>
      <xdr:rowOff>148590</xdr:rowOff>
    </xdr:to>
    <xdr:cxnSp macro="">
      <xdr:nvCxnSpPr>
        <xdr:cNvPr id="196" name="直線コネクタ 195">
          <a:extLst>
            <a:ext uri="{FF2B5EF4-FFF2-40B4-BE49-F238E27FC236}">
              <a16:creationId xmlns:a16="http://schemas.microsoft.com/office/drawing/2014/main" id="{3811AB06-2CA5-43AC-8012-D64EAD031032}"/>
            </a:ext>
          </a:extLst>
        </xdr:cNvPr>
        <xdr:cNvCxnSpPr/>
      </xdr:nvCxnSpPr>
      <xdr:spPr>
        <a:xfrm>
          <a:off x="1790700" y="1068133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44450</xdr:rowOff>
    </xdr:from>
    <xdr:to>
      <xdr:col>6</xdr:col>
      <xdr:colOff>38100</xdr:colOff>
      <xdr:row>63</xdr:row>
      <xdr:rowOff>146050</xdr:rowOff>
    </xdr:to>
    <xdr:sp macro="" textlink="">
      <xdr:nvSpPr>
        <xdr:cNvPr id="197" name="楕円 196">
          <a:extLst>
            <a:ext uri="{FF2B5EF4-FFF2-40B4-BE49-F238E27FC236}">
              <a16:creationId xmlns:a16="http://schemas.microsoft.com/office/drawing/2014/main" id="{D9C74A4E-F6C1-42AB-B3B2-17FF36824F19}"/>
            </a:ext>
          </a:extLst>
        </xdr:cNvPr>
        <xdr:cNvSpPr/>
      </xdr:nvSpPr>
      <xdr:spPr>
        <a:xfrm>
          <a:off x="96520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95250</xdr:rowOff>
    </xdr:from>
    <xdr:to>
      <xdr:col>10</xdr:col>
      <xdr:colOff>114300</xdr:colOff>
      <xdr:row>63</xdr:row>
      <xdr:rowOff>120015</xdr:rowOff>
    </xdr:to>
    <xdr:cxnSp macro="">
      <xdr:nvCxnSpPr>
        <xdr:cNvPr id="198" name="直線コネクタ 197">
          <a:extLst>
            <a:ext uri="{FF2B5EF4-FFF2-40B4-BE49-F238E27FC236}">
              <a16:creationId xmlns:a16="http://schemas.microsoft.com/office/drawing/2014/main" id="{D36E8E44-AF6E-4C98-B6D8-D602011F0756}"/>
            </a:ext>
          </a:extLst>
        </xdr:cNvPr>
        <xdr:cNvCxnSpPr/>
      </xdr:nvCxnSpPr>
      <xdr:spPr>
        <a:xfrm>
          <a:off x="1008380" y="1065657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E1A6085E-ED95-4732-B544-A773873CE927}"/>
            </a:ext>
          </a:extLst>
        </xdr:cNvPr>
        <xdr:cNvSpPr txBox="1"/>
      </xdr:nvSpPr>
      <xdr:spPr>
        <a:xfrm>
          <a:off x="317056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14C1472-7B8E-423F-99F5-FB9437AAA7F9}"/>
            </a:ext>
          </a:extLst>
        </xdr:cNvPr>
        <xdr:cNvSpPr txBox="1"/>
      </xdr:nvSpPr>
      <xdr:spPr>
        <a:xfrm>
          <a:off x="238570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317FF55-9E54-40AD-9AF2-DCDFBD89601E}"/>
            </a:ext>
          </a:extLst>
        </xdr:cNvPr>
        <xdr:cNvSpPr txBox="1"/>
      </xdr:nvSpPr>
      <xdr:spPr>
        <a:xfrm>
          <a:off x="161100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D9048C8-D869-46DE-B380-455AEF67CBFD}"/>
            </a:ext>
          </a:extLst>
        </xdr:cNvPr>
        <xdr:cNvSpPr txBox="1"/>
      </xdr:nvSpPr>
      <xdr:spPr>
        <a:xfrm>
          <a:off x="83630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49547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A954F00-40C5-4A24-AD66-1D2E384FB019}"/>
            </a:ext>
          </a:extLst>
        </xdr:cNvPr>
        <xdr:cNvSpPr txBox="1"/>
      </xdr:nvSpPr>
      <xdr:spPr>
        <a:xfrm>
          <a:off x="317056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19067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9759F99-BD2C-4409-B692-6AE826AD46AF}"/>
            </a:ext>
          </a:extLst>
        </xdr:cNvPr>
        <xdr:cNvSpPr txBox="1"/>
      </xdr:nvSpPr>
      <xdr:spPr>
        <a:xfrm>
          <a:off x="238570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161942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F0D014F-F9D2-473E-8DF5-948FF5C59687}"/>
            </a:ext>
          </a:extLst>
        </xdr:cNvPr>
        <xdr:cNvSpPr txBox="1"/>
      </xdr:nvSpPr>
      <xdr:spPr>
        <a:xfrm>
          <a:off x="161100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137177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89635F8-793A-42D4-9DCE-CDD1EEFFB256}"/>
            </a:ext>
          </a:extLst>
        </xdr:cNvPr>
        <xdr:cNvSpPr txBox="1"/>
      </xdr:nvSpPr>
      <xdr:spPr>
        <a:xfrm>
          <a:off x="83630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C5E2301-AB5C-4FE6-9D68-522AFDDB7F2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3376FBB-9C9E-488B-A030-5FB8D3CDF65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34E3FA9-1F33-4D23-9B12-A3A4E38BC0E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17B114F-0834-4752-B9E1-051F3A2BD06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D14298A-0A1E-4D4E-A37A-B48E857E12B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3F71360-D6FB-4629-8957-CD105B7AF3B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5429EF5-A643-41ED-A351-E5697EE0135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8DF72DB-4951-4C14-91A8-CA137515A97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5DE8376-A392-48A3-A08D-C5EF98BCACD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98BEDFC-3C49-46E2-8098-8FE38F749DE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AA832E32-F2A2-40E9-9810-31A9FDD39D5B}"/>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7B5FDB1C-9D06-44AD-A0E5-070E8FBC57AF}"/>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25CEEEF-52DC-44D4-A269-AD23F8D58F3C}"/>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68747A7A-E559-4DEE-ADCA-E69AEFBAC7CD}"/>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B8495B01-00FE-4BAE-8D7C-33C08F7623DA}"/>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60E17687-CF53-4F9D-8F75-5A902FBDB27B}"/>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E3451F9-68D7-40FB-AD67-419CA0BE2875}"/>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2EECB7E9-E871-4DC2-BED2-8015E0577F22}"/>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79B7E29-C8BF-4EB6-A3EB-F9E6937D72F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44001B0C-613C-4771-82C3-5A432A01302C}"/>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7CBE30C-CDB9-4FA6-AD87-BE290F281BD5}"/>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C45E9DDB-EA0A-43B3-8887-B70CA16DE617}"/>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1DECB71-9313-4B42-AEE2-6736BBBFF317}"/>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3C851DFF-5782-4864-9220-3E20A59E3074}"/>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9BCDC2CE-BF31-43CE-91AA-E340D173AFD0}"/>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EDA8832B-764C-4DCA-8669-7A908EDC74A3}"/>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D8C5B42-FD97-460D-8296-05618EC43060}"/>
            </a:ext>
          </a:extLst>
        </xdr:cNvPr>
        <xdr:cNvSpPr txBox="1"/>
      </xdr:nvSpPr>
      <xdr:spPr>
        <a:xfrm>
          <a:off x="9258300" y="10226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0E7F3DAC-C7C4-4B51-925F-CB93197DCE6A}"/>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855232F4-4A89-4F39-9C04-9ECD33DAD7CC}"/>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19A3246C-DF6C-4F73-B229-111C248FF018}"/>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08F54594-24A4-4997-A877-9ED6900E716F}"/>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DC48B3E7-E9C3-4806-BEC6-573B1494E05F}"/>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B64A035-3EB6-49D9-A3A9-C89A64CA66C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3FA34CC-BA4E-4E41-9B71-F0DD730D339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DE2FCDB-528E-4C43-A09B-7126B607919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C48E57-819E-4DDD-AC2D-26FEA01C3B1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9FF9A7D-2C2C-4ABB-BF82-93F869FF43E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164884</xdr:rowOff>
    </xdr:from>
    <xdr:to>
      <xdr:col>55</xdr:col>
      <xdr:colOff>50800</xdr:colOff>
      <xdr:row>61</xdr:row>
      <xdr:rowOff>95034</xdr:rowOff>
    </xdr:to>
    <xdr:sp macro="" textlink="">
      <xdr:nvSpPr>
        <xdr:cNvPr id="244" name="楕円 243">
          <a:extLst>
            <a:ext uri="{FF2B5EF4-FFF2-40B4-BE49-F238E27FC236}">
              <a16:creationId xmlns:a16="http://schemas.microsoft.com/office/drawing/2014/main" id="{0577D74A-E7E6-4D81-9B39-9386040042F1}"/>
            </a:ext>
          </a:extLst>
        </xdr:cNvPr>
        <xdr:cNvSpPr/>
      </xdr:nvSpPr>
      <xdr:spPr>
        <a:xfrm>
          <a:off x="9192260" y="102232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16311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FE05985-D0A0-45A1-9641-2D201D792078}"/>
            </a:ext>
          </a:extLst>
        </xdr:cNvPr>
        <xdr:cNvSpPr txBox="1"/>
      </xdr:nvSpPr>
      <xdr:spPr>
        <a:xfrm>
          <a:off x="9258300" y="100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1577</xdr:rowOff>
    </xdr:from>
    <xdr:to>
      <xdr:col>50</xdr:col>
      <xdr:colOff>165100</xdr:colOff>
      <xdr:row>61</xdr:row>
      <xdr:rowOff>103177</xdr:rowOff>
    </xdr:to>
    <xdr:sp macro="" textlink="">
      <xdr:nvSpPr>
        <xdr:cNvPr id="246" name="楕円 245">
          <a:extLst>
            <a:ext uri="{FF2B5EF4-FFF2-40B4-BE49-F238E27FC236}">
              <a16:creationId xmlns:a16="http://schemas.microsoft.com/office/drawing/2014/main" id="{5753B5AC-9E9F-49F5-B222-261C1E8981DE}"/>
            </a:ext>
          </a:extLst>
        </xdr:cNvPr>
        <xdr:cNvSpPr/>
      </xdr:nvSpPr>
      <xdr:spPr>
        <a:xfrm>
          <a:off x="8445500" y="1022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44234</xdr:rowOff>
    </xdr:from>
    <xdr:to>
      <xdr:col>55</xdr:col>
      <xdr:colOff>0</xdr:colOff>
      <xdr:row>61</xdr:row>
      <xdr:rowOff>52377</xdr:rowOff>
    </xdr:to>
    <xdr:cxnSp macro="">
      <xdr:nvCxnSpPr>
        <xdr:cNvPr id="247" name="直線コネクタ 246">
          <a:extLst>
            <a:ext uri="{FF2B5EF4-FFF2-40B4-BE49-F238E27FC236}">
              <a16:creationId xmlns:a16="http://schemas.microsoft.com/office/drawing/2014/main" id="{6B026B61-6506-4E1F-AA96-024B2172A898}"/>
            </a:ext>
          </a:extLst>
        </xdr:cNvPr>
        <xdr:cNvCxnSpPr/>
      </xdr:nvCxnSpPr>
      <xdr:spPr>
        <a:xfrm flipV="1">
          <a:off x="8496300" y="10270274"/>
          <a:ext cx="723900" cy="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6659</xdr:rowOff>
    </xdr:from>
    <xdr:to>
      <xdr:col>46</xdr:col>
      <xdr:colOff>38100</xdr:colOff>
      <xdr:row>61</xdr:row>
      <xdr:rowOff>108259</xdr:rowOff>
    </xdr:to>
    <xdr:sp macro="" textlink="">
      <xdr:nvSpPr>
        <xdr:cNvPr id="248" name="楕円 247">
          <a:extLst>
            <a:ext uri="{FF2B5EF4-FFF2-40B4-BE49-F238E27FC236}">
              <a16:creationId xmlns:a16="http://schemas.microsoft.com/office/drawing/2014/main" id="{0B02125C-D125-4005-9A4D-873B5D1F920C}"/>
            </a:ext>
          </a:extLst>
        </xdr:cNvPr>
        <xdr:cNvSpPr/>
      </xdr:nvSpPr>
      <xdr:spPr>
        <a:xfrm>
          <a:off x="7670800" y="102326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52377</xdr:rowOff>
    </xdr:from>
    <xdr:to>
      <xdr:col>50</xdr:col>
      <xdr:colOff>114300</xdr:colOff>
      <xdr:row>61</xdr:row>
      <xdr:rowOff>57459</xdr:rowOff>
    </xdr:to>
    <xdr:cxnSp macro="">
      <xdr:nvCxnSpPr>
        <xdr:cNvPr id="249" name="直線コネクタ 248">
          <a:extLst>
            <a:ext uri="{FF2B5EF4-FFF2-40B4-BE49-F238E27FC236}">
              <a16:creationId xmlns:a16="http://schemas.microsoft.com/office/drawing/2014/main" id="{EBC1B9B9-C853-427A-8EDF-CB53BEBFD01A}"/>
            </a:ext>
          </a:extLst>
        </xdr:cNvPr>
        <xdr:cNvCxnSpPr/>
      </xdr:nvCxnSpPr>
      <xdr:spPr>
        <a:xfrm flipV="1">
          <a:off x="7713980" y="10278417"/>
          <a:ext cx="78232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13427</xdr:rowOff>
    </xdr:from>
    <xdr:to>
      <xdr:col>41</xdr:col>
      <xdr:colOff>101600</xdr:colOff>
      <xdr:row>61</xdr:row>
      <xdr:rowOff>115027</xdr:rowOff>
    </xdr:to>
    <xdr:sp macro="" textlink="">
      <xdr:nvSpPr>
        <xdr:cNvPr id="250" name="楕円 249">
          <a:extLst>
            <a:ext uri="{FF2B5EF4-FFF2-40B4-BE49-F238E27FC236}">
              <a16:creationId xmlns:a16="http://schemas.microsoft.com/office/drawing/2014/main" id="{B21E769D-E438-4D08-8C78-31ADFBF0ED02}"/>
            </a:ext>
          </a:extLst>
        </xdr:cNvPr>
        <xdr:cNvSpPr/>
      </xdr:nvSpPr>
      <xdr:spPr>
        <a:xfrm>
          <a:off x="6873240" y="1023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57459</xdr:rowOff>
    </xdr:from>
    <xdr:to>
      <xdr:col>45</xdr:col>
      <xdr:colOff>177800</xdr:colOff>
      <xdr:row>61</xdr:row>
      <xdr:rowOff>64227</xdr:rowOff>
    </xdr:to>
    <xdr:cxnSp macro="">
      <xdr:nvCxnSpPr>
        <xdr:cNvPr id="251" name="直線コネクタ 250">
          <a:extLst>
            <a:ext uri="{FF2B5EF4-FFF2-40B4-BE49-F238E27FC236}">
              <a16:creationId xmlns:a16="http://schemas.microsoft.com/office/drawing/2014/main" id="{F87414E6-7531-4D70-8833-BC04374BABB7}"/>
            </a:ext>
          </a:extLst>
        </xdr:cNvPr>
        <xdr:cNvCxnSpPr/>
      </xdr:nvCxnSpPr>
      <xdr:spPr>
        <a:xfrm flipV="1">
          <a:off x="6924040" y="10283499"/>
          <a:ext cx="789940" cy="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18800</xdr:rowOff>
    </xdr:from>
    <xdr:to>
      <xdr:col>36</xdr:col>
      <xdr:colOff>165100</xdr:colOff>
      <xdr:row>61</xdr:row>
      <xdr:rowOff>120400</xdr:rowOff>
    </xdr:to>
    <xdr:sp macro="" textlink="">
      <xdr:nvSpPr>
        <xdr:cNvPr id="252" name="楕円 251">
          <a:extLst>
            <a:ext uri="{FF2B5EF4-FFF2-40B4-BE49-F238E27FC236}">
              <a16:creationId xmlns:a16="http://schemas.microsoft.com/office/drawing/2014/main" id="{A319113B-CDA4-4F9C-8535-0D8ED46C28A5}"/>
            </a:ext>
          </a:extLst>
        </xdr:cNvPr>
        <xdr:cNvSpPr/>
      </xdr:nvSpPr>
      <xdr:spPr>
        <a:xfrm>
          <a:off x="6098540" y="102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64227</xdr:rowOff>
    </xdr:from>
    <xdr:to>
      <xdr:col>41</xdr:col>
      <xdr:colOff>50800</xdr:colOff>
      <xdr:row>61</xdr:row>
      <xdr:rowOff>69600</xdr:rowOff>
    </xdr:to>
    <xdr:cxnSp macro="">
      <xdr:nvCxnSpPr>
        <xdr:cNvPr id="253" name="直線コネクタ 252">
          <a:extLst>
            <a:ext uri="{FF2B5EF4-FFF2-40B4-BE49-F238E27FC236}">
              <a16:creationId xmlns:a16="http://schemas.microsoft.com/office/drawing/2014/main" id="{2F5287AB-1E20-42FE-A1FA-546FC70E543B}"/>
            </a:ext>
          </a:extLst>
        </xdr:cNvPr>
        <xdr:cNvCxnSpPr/>
      </xdr:nvCxnSpPr>
      <xdr:spPr>
        <a:xfrm flipV="1">
          <a:off x="6149340" y="10290267"/>
          <a:ext cx="7747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27EDDCB8-A204-4001-A0B5-291E9F67734F}"/>
            </a:ext>
          </a:extLst>
        </xdr:cNvPr>
        <xdr:cNvSpPr txBox="1"/>
      </xdr:nvSpPr>
      <xdr:spPr>
        <a:xfrm>
          <a:off x="8214575" y="103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844356F-7F9E-4F36-B52A-6693981157EA}"/>
            </a:ext>
          </a:extLst>
        </xdr:cNvPr>
        <xdr:cNvSpPr txBox="1"/>
      </xdr:nvSpPr>
      <xdr:spPr>
        <a:xfrm>
          <a:off x="7444955" y="1035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8C767F1-4323-4E3A-AE9A-CFF40FDD51D3}"/>
            </a:ext>
          </a:extLst>
        </xdr:cNvPr>
        <xdr:cNvSpPr txBox="1"/>
      </xdr:nvSpPr>
      <xdr:spPr>
        <a:xfrm>
          <a:off x="6670255" y="1038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BA20EEC-67AF-40FA-BCE0-07736A4B562D}"/>
            </a:ext>
          </a:extLst>
        </xdr:cNvPr>
        <xdr:cNvSpPr txBox="1"/>
      </xdr:nvSpPr>
      <xdr:spPr>
        <a:xfrm>
          <a:off x="5872695" y="1035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119704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33F2670-696A-40C4-97E3-23954E37DC54}"/>
            </a:ext>
          </a:extLst>
        </xdr:cNvPr>
        <xdr:cNvSpPr txBox="1"/>
      </xdr:nvSpPr>
      <xdr:spPr>
        <a:xfrm>
          <a:off x="8214575" y="1001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124786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AE47F13-490D-4FB7-9734-6849E2F870D3}"/>
            </a:ext>
          </a:extLst>
        </xdr:cNvPr>
        <xdr:cNvSpPr txBox="1"/>
      </xdr:nvSpPr>
      <xdr:spPr>
        <a:xfrm>
          <a:off x="7444955" y="10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131554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7E96033B-86FA-4D0D-9CCE-4CF99AEA20E7}"/>
            </a:ext>
          </a:extLst>
        </xdr:cNvPr>
        <xdr:cNvSpPr txBox="1"/>
      </xdr:nvSpPr>
      <xdr:spPr>
        <a:xfrm>
          <a:off x="6670255" y="10022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136927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00353EF-5A5A-4694-83CF-787C7C114357}"/>
            </a:ext>
          </a:extLst>
        </xdr:cNvPr>
        <xdr:cNvSpPr txBox="1"/>
      </xdr:nvSpPr>
      <xdr:spPr>
        <a:xfrm>
          <a:off x="5872695" y="10027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B846B42-65D1-45EE-B9B3-8055DDE7DC0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6C91009-ED0D-406B-945E-304FE69EE0C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1FAF379-EAE0-465D-A7DF-4E544447451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D180D4D-1FEE-4FA2-89B2-BEF92659F8A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00EEB96-B0A9-4C50-8F70-43B23D7007E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4981C6C-A9CE-4EA2-8D1B-5133E08774F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2570ED2-6FF8-4B08-9268-93301E4112B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4575EBE-2D96-435E-85E3-72B83BFF109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E085F78-58F0-43B0-965B-6FA8364402B9}"/>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80743AD-D0DE-4642-9270-B03DC1F9777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65E2A7B-1557-47C6-9199-2ECC8AE81C0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3B826034-4DA3-429F-B233-54CA09E804D6}"/>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D7A26FA-46A1-452E-8CD3-79B90FD1C87A}"/>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7CF49219-018F-402C-BFD2-5F021007468A}"/>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39CB1C49-C6B8-400C-ABED-A72DF6C3BC7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201303E7-4C67-4600-92F2-4CF718DBB7AB}"/>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3465F52-BBC1-42D6-BA9C-1C779973E36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3D309ED-6BA0-4B48-8623-BEEF1D6CE149}"/>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8B5686B1-9D2D-4515-9009-0668490490E8}"/>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079A6F7-BFDA-417B-8BBD-77E09FD0F9C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600ABBB6-0783-4F2D-B8ED-14110ED270B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CB244A2E-6833-45B3-A2EF-CDD17E0CBF3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109A7C00-8AD9-48CB-9573-EAC2B250D920}"/>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6A19633B-0615-43C3-963D-490E1C2C887B}"/>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AA73BFCC-9045-414F-A74D-2D74D09690D7}"/>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C0CCB20F-C696-419B-9941-1457F9BB8F1F}"/>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69DBECA7-5E10-49E8-A153-ECF4336FE04F}"/>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7CF74620-A568-4940-8498-9F90D6128228}"/>
            </a:ext>
          </a:extLst>
        </xdr:cNvPr>
        <xdr:cNvSpPr txBox="1"/>
      </xdr:nvSpPr>
      <xdr:spPr>
        <a:xfrm>
          <a:off x="412496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54990707-86F7-407F-8D43-6F9FA7586EB5}"/>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CBBE6065-4DA8-4BF8-A765-D5FD7BCE780E}"/>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1AB667E6-A1A4-4F97-B807-B1BFFFC86570}"/>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DAF5929B-183B-461F-B571-EB0F22EBC3BC}"/>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4288D59F-93D1-4593-9B11-A91123A4E549}"/>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4DFF679-DD17-4C25-9007-0A7C69CFC92B}"/>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83ABF82-3285-4C99-B5FD-1D744CD45A0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72FD027-7748-435B-9D5E-43A5E4382E8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8F5E552-B9D8-4AB5-A54F-33B12D93DAD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60AD500-327D-4253-9192-FD10BA1D464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97028</xdr:rowOff>
    </xdr:from>
    <xdr:to>
      <xdr:col>24</xdr:col>
      <xdr:colOff>114300</xdr:colOff>
      <xdr:row>84</xdr:row>
      <xdr:rowOff>27178</xdr:rowOff>
    </xdr:to>
    <xdr:sp macro="" textlink="">
      <xdr:nvSpPr>
        <xdr:cNvPr id="300" name="楕円 299">
          <a:extLst>
            <a:ext uri="{FF2B5EF4-FFF2-40B4-BE49-F238E27FC236}">
              <a16:creationId xmlns:a16="http://schemas.microsoft.com/office/drawing/2014/main" id="{A96DE690-206E-42AC-BC5B-BF83EF67CDAC}"/>
            </a:ext>
          </a:extLst>
        </xdr:cNvPr>
        <xdr:cNvSpPr/>
      </xdr:nvSpPr>
      <xdr:spPr>
        <a:xfrm>
          <a:off x="4036060" y="14011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75455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867BCE92-5186-45A0-B4CF-92ABBFBCB906}"/>
            </a:ext>
          </a:extLst>
        </xdr:cNvPr>
        <xdr:cNvSpPr txBox="1"/>
      </xdr:nvSpPr>
      <xdr:spPr>
        <a:xfrm>
          <a:off x="4124960" y="1398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2" name="楕円 301">
          <a:extLst>
            <a:ext uri="{FF2B5EF4-FFF2-40B4-BE49-F238E27FC236}">
              <a16:creationId xmlns:a16="http://schemas.microsoft.com/office/drawing/2014/main" id="{1039B00D-B5C7-4669-9699-3189E88014F6}"/>
            </a:ext>
          </a:extLst>
        </xdr:cNvPr>
        <xdr:cNvSpPr/>
      </xdr:nvSpPr>
      <xdr:spPr>
        <a:xfrm>
          <a:off x="3312160" y="13970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106680</xdr:rowOff>
    </xdr:from>
    <xdr:to>
      <xdr:col>24</xdr:col>
      <xdr:colOff>63500</xdr:colOff>
      <xdr:row>83</xdr:row>
      <xdr:rowOff>147828</xdr:rowOff>
    </xdr:to>
    <xdr:cxnSp macro="">
      <xdr:nvCxnSpPr>
        <xdr:cNvPr id="303" name="直線コネクタ 302">
          <a:extLst>
            <a:ext uri="{FF2B5EF4-FFF2-40B4-BE49-F238E27FC236}">
              <a16:creationId xmlns:a16="http://schemas.microsoft.com/office/drawing/2014/main" id="{86FA5DC9-0E6D-4589-8CC7-920884D0D1A8}"/>
            </a:ext>
          </a:extLst>
        </xdr:cNvPr>
        <xdr:cNvCxnSpPr/>
      </xdr:nvCxnSpPr>
      <xdr:spPr>
        <a:xfrm>
          <a:off x="3355340" y="14020800"/>
          <a:ext cx="7315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xdr:rowOff>
    </xdr:from>
    <xdr:to>
      <xdr:col>15</xdr:col>
      <xdr:colOff>101600</xdr:colOff>
      <xdr:row>83</xdr:row>
      <xdr:rowOff>114046</xdr:rowOff>
    </xdr:to>
    <xdr:sp macro="" textlink="">
      <xdr:nvSpPr>
        <xdr:cNvPr id="304" name="楕円 303">
          <a:extLst>
            <a:ext uri="{FF2B5EF4-FFF2-40B4-BE49-F238E27FC236}">
              <a16:creationId xmlns:a16="http://schemas.microsoft.com/office/drawing/2014/main" id="{2FCD1307-1B4E-4CC2-A9D0-A7E4FDD7FC80}"/>
            </a:ext>
          </a:extLst>
        </xdr:cNvPr>
        <xdr:cNvSpPr/>
      </xdr:nvSpPr>
      <xdr:spPr>
        <a:xfrm>
          <a:off x="2514600" y="139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63246</xdr:rowOff>
    </xdr:from>
    <xdr:to>
      <xdr:col>19</xdr:col>
      <xdr:colOff>177800</xdr:colOff>
      <xdr:row>83</xdr:row>
      <xdr:rowOff>106680</xdr:rowOff>
    </xdr:to>
    <xdr:cxnSp macro="">
      <xdr:nvCxnSpPr>
        <xdr:cNvPr id="305" name="直線コネクタ 304">
          <a:extLst>
            <a:ext uri="{FF2B5EF4-FFF2-40B4-BE49-F238E27FC236}">
              <a16:creationId xmlns:a16="http://schemas.microsoft.com/office/drawing/2014/main" id="{121B6C09-F9E8-40FB-979F-737D1A18AF02}"/>
            </a:ext>
          </a:extLst>
        </xdr:cNvPr>
        <xdr:cNvCxnSpPr/>
      </xdr:nvCxnSpPr>
      <xdr:spPr>
        <a:xfrm>
          <a:off x="2565400" y="13977366"/>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145035</xdr:rowOff>
    </xdr:from>
    <xdr:to>
      <xdr:col>10</xdr:col>
      <xdr:colOff>165100</xdr:colOff>
      <xdr:row>83</xdr:row>
      <xdr:rowOff>75185</xdr:rowOff>
    </xdr:to>
    <xdr:sp macro="" textlink="">
      <xdr:nvSpPr>
        <xdr:cNvPr id="306" name="楕円 305">
          <a:extLst>
            <a:ext uri="{FF2B5EF4-FFF2-40B4-BE49-F238E27FC236}">
              <a16:creationId xmlns:a16="http://schemas.microsoft.com/office/drawing/2014/main" id="{9320D6A2-BAAD-4FB6-90BF-C5B08E98178D}"/>
            </a:ext>
          </a:extLst>
        </xdr:cNvPr>
        <xdr:cNvSpPr/>
      </xdr:nvSpPr>
      <xdr:spPr>
        <a:xfrm>
          <a:off x="1739900" y="13891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24385</xdr:rowOff>
    </xdr:from>
    <xdr:to>
      <xdr:col>15</xdr:col>
      <xdr:colOff>50800</xdr:colOff>
      <xdr:row>83</xdr:row>
      <xdr:rowOff>63246</xdr:rowOff>
    </xdr:to>
    <xdr:cxnSp macro="">
      <xdr:nvCxnSpPr>
        <xdr:cNvPr id="307" name="直線コネクタ 306">
          <a:extLst>
            <a:ext uri="{FF2B5EF4-FFF2-40B4-BE49-F238E27FC236}">
              <a16:creationId xmlns:a16="http://schemas.microsoft.com/office/drawing/2014/main" id="{EB31E51F-2D67-437F-8BF2-5C808A361BF4}"/>
            </a:ext>
          </a:extLst>
        </xdr:cNvPr>
        <xdr:cNvCxnSpPr/>
      </xdr:nvCxnSpPr>
      <xdr:spPr>
        <a:xfrm>
          <a:off x="1790700" y="13938505"/>
          <a:ext cx="7747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94742</xdr:rowOff>
    </xdr:from>
    <xdr:to>
      <xdr:col>6</xdr:col>
      <xdr:colOff>38100</xdr:colOff>
      <xdr:row>83</xdr:row>
      <xdr:rowOff>24892</xdr:rowOff>
    </xdr:to>
    <xdr:sp macro="" textlink="">
      <xdr:nvSpPr>
        <xdr:cNvPr id="308" name="楕円 307">
          <a:extLst>
            <a:ext uri="{FF2B5EF4-FFF2-40B4-BE49-F238E27FC236}">
              <a16:creationId xmlns:a16="http://schemas.microsoft.com/office/drawing/2014/main" id="{490FA9EE-FF3D-4D10-888D-E699F080D056}"/>
            </a:ext>
          </a:extLst>
        </xdr:cNvPr>
        <xdr:cNvSpPr/>
      </xdr:nvSpPr>
      <xdr:spPr>
        <a:xfrm>
          <a:off x="965200" y="13841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145542</xdr:rowOff>
    </xdr:from>
    <xdr:to>
      <xdr:col>10</xdr:col>
      <xdr:colOff>114300</xdr:colOff>
      <xdr:row>83</xdr:row>
      <xdr:rowOff>24385</xdr:rowOff>
    </xdr:to>
    <xdr:cxnSp macro="">
      <xdr:nvCxnSpPr>
        <xdr:cNvPr id="309" name="直線コネクタ 308">
          <a:extLst>
            <a:ext uri="{FF2B5EF4-FFF2-40B4-BE49-F238E27FC236}">
              <a16:creationId xmlns:a16="http://schemas.microsoft.com/office/drawing/2014/main" id="{37BDA881-1B40-4A49-AECF-E4580A3DE49D}"/>
            </a:ext>
          </a:extLst>
        </xdr:cNvPr>
        <xdr:cNvCxnSpPr/>
      </xdr:nvCxnSpPr>
      <xdr:spPr>
        <a:xfrm>
          <a:off x="1008380" y="13892022"/>
          <a:ext cx="78232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0" name="n_1aveValue【公営住宅】&#10;有形固定資産減価償却率">
          <a:extLst>
            <a:ext uri="{FF2B5EF4-FFF2-40B4-BE49-F238E27FC236}">
              <a16:creationId xmlns:a16="http://schemas.microsoft.com/office/drawing/2014/main" id="{FB026A43-F731-44A6-B8DC-76742D367195}"/>
            </a:ext>
          </a:extLst>
        </xdr:cNvPr>
        <xdr:cNvSpPr txBox="1"/>
      </xdr:nvSpPr>
      <xdr:spPr>
        <a:xfrm>
          <a:off x="317056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1" name="n_2aveValue【公営住宅】&#10;有形固定資産減価償却率">
          <a:extLst>
            <a:ext uri="{FF2B5EF4-FFF2-40B4-BE49-F238E27FC236}">
              <a16:creationId xmlns:a16="http://schemas.microsoft.com/office/drawing/2014/main" id="{CAC841E2-00D1-417C-B53B-0162C07982E5}"/>
            </a:ext>
          </a:extLst>
        </xdr:cNvPr>
        <xdr:cNvSpPr txBox="1"/>
      </xdr:nvSpPr>
      <xdr:spPr>
        <a:xfrm>
          <a:off x="238570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2" name="n_3aveValue【公営住宅】&#10;有形固定資産減価償却率">
          <a:extLst>
            <a:ext uri="{FF2B5EF4-FFF2-40B4-BE49-F238E27FC236}">
              <a16:creationId xmlns:a16="http://schemas.microsoft.com/office/drawing/2014/main" id="{B05FC468-18D8-4AC2-A011-483474B8E655}"/>
            </a:ext>
          </a:extLst>
        </xdr:cNvPr>
        <xdr:cNvSpPr txBox="1"/>
      </xdr:nvSpPr>
      <xdr:spPr>
        <a:xfrm>
          <a:off x="161100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3" name="n_4aveValue【公営住宅】&#10;有形固定資産減価償却率">
          <a:extLst>
            <a:ext uri="{FF2B5EF4-FFF2-40B4-BE49-F238E27FC236}">
              <a16:creationId xmlns:a16="http://schemas.microsoft.com/office/drawing/2014/main" id="{E0F19041-90A7-4164-838C-522216716299}"/>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148607</xdr:rowOff>
    </xdr:from>
    <xdr:ext cx="405111" cy="259045"/>
    <xdr:sp macro="" textlink="">
      <xdr:nvSpPr>
        <xdr:cNvPr id="314" name="n_1mainValue【公営住宅】&#10;有形固定資産減価償却率">
          <a:extLst>
            <a:ext uri="{FF2B5EF4-FFF2-40B4-BE49-F238E27FC236}">
              <a16:creationId xmlns:a16="http://schemas.microsoft.com/office/drawing/2014/main" id="{38983773-C235-492E-A09E-0AB84DEA2820}"/>
            </a:ext>
          </a:extLst>
        </xdr:cNvPr>
        <xdr:cNvSpPr txBox="1"/>
      </xdr:nvSpPr>
      <xdr:spPr>
        <a:xfrm>
          <a:off x="317056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105173</xdr:rowOff>
    </xdr:from>
    <xdr:ext cx="405111" cy="259045"/>
    <xdr:sp macro="" textlink="">
      <xdr:nvSpPr>
        <xdr:cNvPr id="315" name="n_2mainValue【公営住宅】&#10;有形固定資産減価償却率">
          <a:extLst>
            <a:ext uri="{FF2B5EF4-FFF2-40B4-BE49-F238E27FC236}">
              <a16:creationId xmlns:a16="http://schemas.microsoft.com/office/drawing/2014/main" id="{39210E1A-2318-4BEC-A802-8F2E06136E1D}"/>
            </a:ext>
          </a:extLst>
        </xdr:cNvPr>
        <xdr:cNvSpPr txBox="1"/>
      </xdr:nvSpPr>
      <xdr:spPr>
        <a:xfrm>
          <a:off x="2385704" y="1401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66312</xdr:rowOff>
    </xdr:from>
    <xdr:ext cx="405111" cy="259045"/>
    <xdr:sp macro="" textlink="">
      <xdr:nvSpPr>
        <xdr:cNvPr id="316" name="n_3mainValue【公営住宅】&#10;有形固定資産減価償却率">
          <a:extLst>
            <a:ext uri="{FF2B5EF4-FFF2-40B4-BE49-F238E27FC236}">
              <a16:creationId xmlns:a16="http://schemas.microsoft.com/office/drawing/2014/main" id="{335AC8DA-8467-4E38-BBFB-360C6AC0DAA9}"/>
            </a:ext>
          </a:extLst>
        </xdr:cNvPr>
        <xdr:cNvSpPr txBox="1"/>
      </xdr:nvSpPr>
      <xdr:spPr>
        <a:xfrm>
          <a:off x="1611004" y="139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16019</xdr:rowOff>
    </xdr:from>
    <xdr:ext cx="405111" cy="259045"/>
    <xdr:sp macro="" textlink="">
      <xdr:nvSpPr>
        <xdr:cNvPr id="317" name="n_4mainValue【公営住宅】&#10;有形固定資産減価償却率">
          <a:extLst>
            <a:ext uri="{FF2B5EF4-FFF2-40B4-BE49-F238E27FC236}">
              <a16:creationId xmlns:a16="http://schemas.microsoft.com/office/drawing/2014/main" id="{7E0132B1-A5AD-40FA-B483-B14CB50F99DC}"/>
            </a:ext>
          </a:extLst>
        </xdr:cNvPr>
        <xdr:cNvSpPr txBox="1"/>
      </xdr:nvSpPr>
      <xdr:spPr>
        <a:xfrm>
          <a:off x="836304" y="13930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E2F7F41-8361-4288-8065-CB2EC657AF6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7BFD6F8-C7F4-4FF2-8CCF-278EE128A87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61C0D7E-E95A-4241-B455-38D0293B571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2BCD50B1-AE83-443E-BC8E-41FDFA03401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C3FC854-FEE3-4EA6-8A7F-F59E42E42F2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E278864-0454-4A78-9452-CB4D9F2F389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ED02A0A-979A-4663-9935-9E602C490E8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2FC1BB3-0EA6-49F0-BAD1-988AB06EB884}"/>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8583ADF-1FD2-4F80-91D3-F9DF2F506B34}"/>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B72B3AE6-3423-4170-B1D8-6E0D8094C91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C0DF907-EDDA-40A5-A143-AE47813EE1E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E7E88E9E-D0B4-4864-BEF7-28991B5C056D}"/>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58F2C8E6-5081-4460-8E49-D5D2265FB1BC}"/>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D0B9DBA9-BF64-430B-86E9-33D2E1F9CF8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1F5B320-B321-45C9-ADF1-C1ACB2A9178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EA37E709-9D39-4F83-941E-4FC8B0A797F9}"/>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72FF3EF-F545-4341-BB98-BE37B6333829}"/>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FC0F9FEC-6ECD-4CDC-9801-E139C7C56AC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2CA12B4E-67BB-46DA-8D61-68CEF05C327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26BF91E7-2632-408A-B613-7746C29316A6}"/>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EF61EEA0-9831-47AD-B924-6C47C3E3BA5F}"/>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DB3F2F57-EC5E-4596-B017-9CADE306A9DA}"/>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ABC24594-07D1-4458-B027-740FBC05B56A}"/>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E457F0BD-176B-4C24-8921-2F9709F597D2}"/>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EDBCA341-157B-4878-866E-F839DF60DA91}"/>
            </a:ext>
          </a:extLst>
        </xdr:cNvPr>
        <xdr:cNvSpPr txBox="1"/>
      </xdr:nvSpPr>
      <xdr:spPr>
        <a:xfrm>
          <a:off x="9258300" y="1399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F569A76D-3A0D-4B14-8226-31153DFA4932}"/>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F5AD0E19-3F04-4D06-A272-D1C2BBFBB031}"/>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7D62089E-E3B8-45AE-9EB1-EF34B52F73BA}"/>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72949327-B17B-4835-AF7A-C4989DD4A992}"/>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43B2C099-5F1A-4549-AEC4-1730517F05EE}"/>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60C18B0D-7EDE-40F0-8DCE-C296108D5589}"/>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5C54F612-9923-4444-8AE9-AE0135EDD73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6D61FA66-CEFC-4A1F-8576-CF4761AC0436}"/>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30677F4-E4E1-40AD-9EE2-6123B179B65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D1A859C-E19E-46F0-BA19-A9077198E47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20447</xdr:rowOff>
    </xdr:from>
    <xdr:to>
      <xdr:col>55</xdr:col>
      <xdr:colOff>50800</xdr:colOff>
      <xdr:row>81</xdr:row>
      <xdr:rowOff>122047</xdr:rowOff>
    </xdr:to>
    <xdr:sp macro="" textlink="">
      <xdr:nvSpPr>
        <xdr:cNvPr id="353" name="楕円 352">
          <a:extLst>
            <a:ext uri="{FF2B5EF4-FFF2-40B4-BE49-F238E27FC236}">
              <a16:creationId xmlns:a16="http://schemas.microsoft.com/office/drawing/2014/main" id="{2CBB31F5-208B-4CFA-A29C-1428D03531CE}"/>
            </a:ext>
          </a:extLst>
        </xdr:cNvPr>
        <xdr:cNvSpPr/>
      </xdr:nvSpPr>
      <xdr:spPr>
        <a:xfrm>
          <a:off x="9192260" y="135992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43324</xdr:rowOff>
    </xdr:from>
    <xdr:ext cx="469744" cy="259045"/>
    <xdr:sp macro="" textlink="">
      <xdr:nvSpPr>
        <xdr:cNvPr id="354" name="【公営住宅】&#10;一人当たり面積該当値テキスト">
          <a:extLst>
            <a:ext uri="{FF2B5EF4-FFF2-40B4-BE49-F238E27FC236}">
              <a16:creationId xmlns:a16="http://schemas.microsoft.com/office/drawing/2014/main" id="{6DC666CE-5FD5-49C9-8451-80EC016E6C19}"/>
            </a:ext>
          </a:extLst>
        </xdr:cNvPr>
        <xdr:cNvSpPr txBox="1"/>
      </xdr:nvSpPr>
      <xdr:spPr>
        <a:xfrm>
          <a:off x="9258300" y="134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25591</xdr:rowOff>
    </xdr:from>
    <xdr:to>
      <xdr:col>50</xdr:col>
      <xdr:colOff>165100</xdr:colOff>
      <xdr:row>81</xdr:row>
      <xdr:rowOff>127191</xdr:rowOff>
    </xdr:to>
    <xdr:sp macro="" textlink="">
      <xdr:nvSpPr>
        <xdr:cNvPr id="355" name="楕円 354">
          <a:extLst>
            <a:ext uri="{FF2B5EF4-FFF2-40B4-BE49-F238E27FC236}">
              <a16:creationId xmlns:a16="http://schemas.microsoft.com/office/drawing/2014/main" id="{5E858A45-DE57-459D-B877-E63D061E703F}"/>
            </a:ext>
          </a:extLst>
        </xdr:cNvPr>
        <xdr:cNvSpPr/>
      </xdr:nvSpPr>
      <xdr:spPr>
        <a:xfrm>
          <a:off x="8445500" y="136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71247</xdr:rowOff>
    </xdr:from>
    <xdr:to>
      <xdr:col>55</xdr:col>
      <xdr:colOff>0</xdr:colOff>
      <xdr:row>81</xdr:row>
      <xdr:rowOff>76391</xdr:rowOff>
    </xdr:to>
    <xdr:cxnSp macro="">
      <xdr:nvCxnSpPr>
        <xdr:cNvPr id="356" name="直線コネクタ 355">
          <a:extLst>
            <a:ext uri="{FF2B5EF4-FFF2-40B4-BE49-F238E27FC236}">
              <a16:creationId xmlns:a16="http://schemas.microsoft.com/office/drawing/2014/main" id="{228BE048-9828-4536-BFEE-CCA16AF91689}"/>
            </a:ext>
          </a:extLst>
        </xdr:cNvPr>
        <xdr:cNvCxnSpPr/>
      </xdr:nvCxnSpPr>
      <xdr:spPr>
        <a:xfrm flipV="1">
          <a:off x="8496300" y="13650087"/>
          <a:ext cx="7239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33592</xdr:rowOff>
    </xdr:from>
    <xdr:to>
      <xdr:col>46</xdr:col>
      <xdr:colOff>38100</xdr:colOff>
      <xdr:row>81</xdr:row>
      <xdr:rowOff>135192</xdr:rowOff>
    </xdr:to>
    <xdr:sp macro="" textlink="">
      <xdr:nvSpPr>
        <xdr:cNvPr id="357" name="楕円 356">
          <a:extLst>
            <a:ext uri="{FF2B5EF4-FFF2-40B4-BE49-F238E27FC236}">
              <a16:creationId xmlns:a16="http://schemas.microsoft.com/office/drawing/2014/main" id="{7428EECC-E133-4D87-A25E-26BF3989CFA4}"/>
            </a:ext>
          </a:extLst>
        </xdr:cNvPr>
        <xdr:cNvSpPr/>
      </xdr:nvSpPr>
      <xdr:spPr>
        <a:xfrm>
          <a:off x="7670800" y="136124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76391</xdr:rowOff>
    </xdr:from>
    <xdr:to>
      <xdr:col>50</xdr:col>
      <xdr:colOff>114300</xdr:colOff>
      <xdr:row>81</xdr:row>
      <xdr:rowOff>84392</xdr:rowOff>
    </xdr:to>
    <xdr:cxnSp macro="">
      <xdr:nvCxnSpPr>
        <xdr:cNvPr id="358" name="直線コネクタ 357">
          <a:extLst>
            <a:ext uri="{FF2B5EF4-FFF2-40B4-BE49-F238E27FC236}">
              <a16:creationId xmlns:a16="http://schemas.microsoft.com/office/drawing/2014/main" id="{723E9D77-3B8E-4B02-BBBE-4885803003AA}"/>
            </a:ext>
          </a:extLst>
        </xdr:cNvPr>
        <xdr:cNvCxnSpPr/>
      </xdr:nvCxnSpPr>
      <xdr:spPr>
        <a:xfrm flipV="1">
          <a:off x="7713980" y="13655231"/>
          <a:ext cx="78232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41593</xdr:rowOff>
    </xdr:from>
    <xdr:to>
      <xdr:col>41</xdr:col>
      <xdr:colOff>101600</xdr:colOff>
      <xdr:row>81</xdr:row>
      <xdr:rowOff>143193</xdr:rowOff>
    </xdr:to>
    <xdr:sp macro="" textlink="">
      <xdr:nvSpPr>
        <xdr:cNvPr id="359" name="楕円 358">
          <a:extLst>
            <a:ext uri="{FF2B5EF4-FFF2-40B4-BE49-F238E27FC236}">
              <a16:creationId xmlns:a16="http://schemas.microsoft.com/office/drawing/2014/main" id="{B051DD41-F1AC-499E-837F-D63E07B6BC65}"/>
            </a:ext>
          </a:extLst>
        </xdr:cNvPr>
        <xdr:cNvSpPr/>
      </xdr:nvSpPr>
      <xdr:spPr>
        <a:xfrm>
          <a:off x="6873240" y="136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84392</xdr:rowOff>
    </xdr:from>
    <xdr:to>
      <xdr:col>45</xdr:col>
      <xdr:colOff>177800</xdr:colOff>
      <xdr:row>81</xdr:row>
      <xdr:rowOff>92393</xdr:rowOff>
    </xdr:to>
    <xdr:cxnSp macro="">
      <xdr:nvCxnSpPr>
        <xdr:cNvPr id="360" name="直線コネクタ 359">
          <a:extLst>
            <a:ext uri="{FF2B5EF4-FFF2-40B4-BE49-F238E27FC236}">
              <a16:creationId xmlns:a16="http://schemas.microsoft.com/office/drawing/2014/main" id="{46CF2220-5F60-4B27-9E1C-AB5D88E5B12F}"/>
            </a:ext>
          </a:extLst>
        </xdr:cNvPr>
        <xdr:cNvCxnSpPr/>
      </xdr:nvCxnSpPr>
      <xdr:spPr>
        <a:xfrm flipV="1">
          <a:off x="6924040" y="13663232"/>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47307</xdr:rowOff>
    </xdr:from>
    <xdr:to>
      <xdr:col>36</xdr:col>
      <xdr:colOff>165100</xdr:colOff>
      <xdr:row>81</xdr:row>
      <xdr:rowOff>148907</xdr:rowOff>
    </xdr:to>
    <xdr:sp macro="" textlink="">
      <xdr:nvSpPr>
        <xdr:cNvPr id="361" name="楕円 360">
          <a:extLst>
            <a:ext uri="{FF2B5EF4-FFF2-40B4-BE49-F238E27FC236}">
              <a16:creationId xmlns:a16="http://schemas.microsoft.com/office/drawing/2014/main" id="{CEBDB2A0-0F14-4F53-BD9A-6C8B80578B05}"/>
            </a:ext>
          </a:extLst>
        </xdr:cNvPr>
        <xdr:cNvSpPr/>
      </xdr:nvSpPr>
      <xdr:spPr>
        <a:xfrm>
          <a:off x="6098540" y="1362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92393</xdr:rowOff>
    </xdr:from>
    <xdr:to>
      <xdr:col>41</xdr:col>
      <xdr:colOff>50800</xdr:colOff>
      <xdr:row>81</xdr:row>
      <xdr:rowOff>98107</xdr:rowOff>
    </xdr:to>
    <xdr:cxnSp macro="">
      <xdr:nvCxnSpPr>
        <xdr:cNvPr id="362" name="直線コネクタ 361">
          <a:extLst>
            <a:ext uri="{FF2B5EF4-FFF2-40B4-BE49-F238E27FC236}">
              <a16:creationId xmlns:a16="http://schemas.microsoft.com/office/drawing/2014/main" id="{B312C6B8-B299-465F-BAF9-780F14259969}"/>
            </a:ext>
          </a:extLst>
        </xdr:cNvPr>
        <xdr:cNvCxnSpPr/>
      </xdr:nvCxnSpPr>
      <xdr:spPr>
        <a:xfrm flipV="1">
          <a:off x="6149340" y="13671233"/>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11138D8C-769E-4AEB-880D-D6889D2FA5A4}"/>
            </a:ext>
          </a:extLst>
        </xdr:cNvPr>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FA131011-010D-4D08-9B0B-40E0D3C68976}"/>
            </a:ext>
          </a:extLst>
        </xdr:cNvPr>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352D0E97-9163-47A7-8AD0-4B75319A375A}"/>
            </a:ext>
          </a:extLst>
        </xdr:cNvPr>
        <xdr:cNvSpPr txBox="1"/>
      </xdr:nvSpPr>
      <xdr:spPr>
        <a:xfrm>
          <a:off x="671202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6" name="n_4aveValue【公営住宅】&#10;一人当たり面積">
          <a:extLst>
            <a:ext uri="{FF2B5EF4-FFF2-40B4-BE49-F238E27FC236}">
              <a16:creationId xmlns:a16="http://schemas.microsoft.com/office/drawing/2014/main" id="{8EADA091-B487-45AF-9C43-23642304856A}"/>
            </a:ext>
          </a:extLst>
        </xdr:cNvPr>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143718</xdr:rowOff>
    </xdr:from>
    <xdr:ext cx="469744" cy="259045"/>
    <xdr:sp macro="" textlink="">
      <xdr:nvSpPr>
        <xdr:cNvPr id="367" name="n_1mainValue【公営住宅】&#10;一人当たり面積">
          <a:extLst>
            <a:ext uri="{FF2B5EF4-FFF2-40B4-BE49-F238E27FC236}">
              <a16:creationId xmlns:a16="http://schemas.microsoft.com/office/drawing/2014/main" id="{B17C9FA0-67C3-474F-B470-78E9A5A8CBC3}"/>
            </a:ext>
          </a:extLst>
        </xdr:cNvPr>
        <xdr:cNvSpPr txBox="1"/>
      </xdr:nvSpPr>
      <xdr:spPr>
        <a:xfrm>
          <a:off x="8271587" y="1338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151719</xdr:rowOff>
    </xdr:from>
    <xdr:ext cx="469744" cy="259045"/>
    <xdr:sp macro="" textlink="">
      <xdr:nvSpPr>
        <xdr:cNvPr id="368" name="n_2mainValue【公営住宅】&#10;一人当たり面積">
          <a:extLst>
            <a:ext uri="{FF2B5EF4-FFF2-40B4-BE49-F238E27FC236}">
              <a16:creationId xmlns:a16="http://schemas.microsoft.com/office/drawing/2014/main" id="{0B2C1470-FF2D-4583-94B0-AAAC813227F4}"/>
            </a:ext>
          </a:extLst>
        </xdr:cNvPr>
        <xdr:cNvSpPr txBox="1"/>
      </xdr:nvSpPr>
      <xdr:spPr>
        <a:xfrm>
          <a:off x="7509587" y="1339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159720</xdr:rowOff>
    </xdr:from>
    <xdr:ext cx="469744" cy="259045"/>
    <xdr:sp macro="" textlink="">
      <xdr:nvSpPr>
        <xdr:cNvPr id="369" name="n_3mainValue【公営住宅】&#10;一人当たり面積">
          <a:extLst>
            <a:ext uri="{FF2B5EF4-FFF2-40B4-BE49-F238E27FC236}">
              <a16:creationId xmlns:a16="http://schemas.microsoft.com/office/drawing/2014/main" id="{DEFC9E96-0A18-432B-8FE3-898920DF15BB}"/>
            </a:ext>
          </a:extLst>
        </xdr:cNvPr>
        <xdr:cNvSpPr txBox="1"/>
      </xdr:nvSpPr>
      <xdr:spPr>
        <a:xfrm>
          <a:off x="6712027" y="1340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165434</xdr:rowOff>
    </xdr:from>
    <xdr:ext cx="469744" cy="259045"/>
    <xdr:sp macro="" textlink="">
      <xdr:nvSpPr>
        <xdr:cNvPr id="370" name="n_4mainValue【公営住宅】&#10;一人当たり面積">
          <a:extLst>
            <a:ext uri="{FF2B5EF4-FFF2-40B4-BE49-F238E27FC236}">
              <a16:creationId xmlns:a16="http://schemas.microsoft.com/office/drawing/2014/main" id="{4BA104FB-D1BD-493D-8149-DD97EC5A50D2}"/>
            </a:ext>
          </a:extLst>
        </xdr:cNvPr>
        <xdr:cNvSpPr txBox="1"/>
      </xdr:nvSpPr>
      <xdr:spPr>
        <a:xfrm>
          <a:off x="5937327" y="1340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409AF7D-8126-45CA-BB86-7F38C0CA912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37B97BD-FF37-4189-8C71-6EC78CE784B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B3D801AD-420E-4B8E-8CE8-266DBD29AA7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A1C234A1-DCE5-4B19-8BCA-508EDA789C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F1D65E88-6F32-4030-9DB6-EAAE6423CAB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D15472B-801C-4D4D-8B36-0BE387BF328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BDEFA805-478B-470E-A0DF-0B381570205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E950B8D1-BD08-4F2F-88D1-6E7E137991FE}"/>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DCADB028-C4E6-409B-B8ED-8BE5E61B9A2E}"/>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1BBF37A1-D1B2-4143-AA9C-253D87969D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40669E07-C0AC-4926-90F0-A83160E049F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F1989DB7-9E8E-4DA4-B974-20913463BE1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9227825B-6A8A-481C-84D6-08AB63EE182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E5E41D3E-CC67-4921-A069-23E8F2D3BC02}"/>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99EC8F1-24EA-49E5-B430-08C847D8662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61979959-E3A8-4C70-ABFE-76CF58B4C5A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EE90D5D5-C569-49ED-8549-114727F01BC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BD2B483A-22F7-47F2-A77E-406CE81A686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D5D45FB5-6712-4684-BC88-AF1C5FDD0A04}"/>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9F5B540C-4720-439C-8EDF-B847D19D71A7}"/>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8B2A2CB3-363D-47ED-8E4A-23DD45D3D00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5796A20F-DD91-4904-A6E8-34CD14F962B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B38BBECA-9978-488F-A500-ACB99F9E960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8DCD26A9-B092-41C5-B336-2B9B65FB13F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B650E981-3126-4490-B325-E121B31DFD6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B27EE100-A870-43A6-9096-631E6652A02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AF2B942D-6313-4167-BA30-307818F11B6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B6FD3D97-C351-448F-9609-69666917F12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57C4A7E4-67ED-403F-BA4A-1A35554C739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50E8FEF6-1046-4AE9-8EF4-71FB9C1C8EC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302001FF-1B0F-4078-A515-C5219A3A706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10863726-1413-49E6-8E84-D4C61F26848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E7FB1089-3714-47A2-BA99-34086525BD1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2746FE9E-84EF-4BD2-8F72-036DB1EC9E6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9F54DA78-AD9E-4584-8769-0DC559E5EFB8}"/>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04138E79-D575-452B-903B-3D06523DE77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53DB9467-091D-4E42-A877-48290648F935}"/>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D8869F64-D2A7-4EE0-AD7B-58B82321842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64F2F94A-5663-4A9A-ADA3-C9A2DA509EC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5A130218-60FE-42AB-9651-4767B20E894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D77185DD-DB40-4C77-B57A-8E813F8CF528}"/>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028671F7-AC22-4B9F-8419-13CB37CF4CF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C59E6ACD-6141-460A-B67C-C4AD47FE50B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08EC6197-663E-4EEF-855D-1A17C877791F}"/>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88D08672-C662-46E7-9C66-673733C48801}"/>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B78D9BDF-E872-41CE-B2C6-32A930C36A83}"/>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2C2B664E-A2FC-43BB-B929-8FC94FA347E5}"/>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3ECE6CCC-0878-49BC-B36B-47C81778B8F5}"/>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71CDB54E-F6C1-47B8-8520-4E595883E379}"/>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67318D67-CBB6-4E34-B80D-F1335A52D1B7}"/>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F25A54B1-803C-4336-8F9A-A43891C56EC0}"/>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28517A78-A94B-4875-91B0-3294A697C36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8DA79F2-BC06-4D2E-88EB-EA0DC3552AB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C61D763-B707-4467-8DB9-10ECD1876F4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F5079DB-C780-4A32-939A-2EB350BC945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4DA40B1-7EB8-48CB-81B5-EE6DB2A6F42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27" name="楕円 426">
          <a:extLst>
            <a:ext uri="{FF2B5EF4-FFF2-40B4-BE49-F238E27FC236}">
              <a16:creationId xmlns:a16="http://schemas.microsoft.com/office/drawing/2014/main" id="{E5D5D9C3-96F7-4C2E-B8C8-EC87869D52C0}"/>
            </a:ext>
          </a:extLst>
        </xdr:cNvPr>
        <xdr:cNvSpPr/>
      </xdr:nvSpPr>
      <xdr:spPr>
        <a:xfrm>
          <a:off x="14325600" y="63690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A70C718E-379E-426A-90D5-7CD652158185}"/>
            </a:ext>
          </a:extLst>
        </xdr:cNvPr>
        <xdr:cNvSpPr txBox="1"/>
      </xdr:nvSpPr>
      <xdr:spPr>
        <a:xfrm>
          <a:off x="14414500"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429" name="楕円 428">
          <a:extLst>
            <a:ext uri="{FF2B5EF4-FFF2-40B4-BE49-F238E27FC236}">
              <a16:creationId xmlns:a16="http://schemas.microsoft.com/office/drawing/2014/main" id="{DE006C03-C5E4-4921-BAFB-732F4E700210}"/>
            </a:ext>
          </a:extLst>
        </xdr:cNvPr>
        <xdr:cNvSpPr/>
      </xdr:nvSpPr>
      <xdr:spPr>
        <a:xfrm>
          <a:off x="1357884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45720</xdr:rowOff>
    </xdr:to>
    <xdr:cxnSp macro="">
      <xdr:nvCxnSpPr>
        <xdr:cNvPr id="430" name="直線コネクタ 429">
          <a:extLst>
            <a:ext uri="{FF2B5EF4-FFF2-40B4-BE49-F238E27FC236}">
              <a16:creationId xmlns:a16="http://schemas.microsoft.com/office/drawing/2014/main" id="{31265B12-6460-42D4-AB19-6C6F3576E5C8}"/>
            </a:ext>
          </a:extLst>
        </xdr:cNvPr>
        <xdr:cNvCxnSpPr/>
      </xdr:nvCxnSpPr>
      <xdr:spPr>
        <a:xfrm>
          <a:off x="13629640" y="637032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431" name="楕円 430">
          <a:extLst>
            <a:ext uri="{FF2B5EF4-FFF2-40B4-BE49-F238E27FC236}">
              <a16:creationId xmlns:a16="http://schemas.microsoft.com/office/drawing/2014/main" id="{555F3683-09E8-4627-913E-D8A50AD85599}"/>
            </a:ext>
          </a:extLst>
        </xdr:cNvPr>
        <xdr:cNvSpPr/>
      </xdr:nvSpPr>
      <xdr:spPr>
        <a:xfrm>
          <a:off x="1280414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167640</xdr:rowOff>
    </xdr:to>
    <xdr:cxnSp macro="">
      <xdr:nvCxnSpPr>
        <xdr:cNvPr id="432" name="直線コネクタ 431">
          <a:extLst>
            <a:ext uri="{FF2B5EF4-FFF2-40B4-BE49-F238E27FC236}">
              <a16:creationId xmlns:a16="http://schemas.microsoft.com/office/drawing/2014/main" id="{2FB82AC0-10A3-46A9-A083-E3CFB8FE98F6}"/>
            </a:ext>
          </a:extLst>
        </xdr:cNvPr>
        <xdr:cNvCxnSpPr/>
      </xdr:nvCxnSpPr>
      <xdr:spPr>
        <a:xfrm>
          <a:off x="12854940" y="63246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33" name="楕円 432">
          <a:extLst>
            <a:ext uri="{FF2B5EF4-FFF2-40B4-BE49-F238E27FC236}">
              <a16:creationId xmlns:a16="http://schemas.microsoft.com/office/drawing/2014/main" id="{C72C0C1F-8FEE-435A-A8BE-3FC3B5F8C3E0}"/>
            </a:ext>
          </a:extLst>
        </xdr:cNvPr>
        <xdr:cNvSpPr/>
      </xdr:nvSpPr>
      <xdr:spPr>
        <a:xfrm>
          <a:off x="12029440" y="62223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121920</xdr:rowOff>
    </xdr:to>
    <xdr:cxnSp macro="">
      <xdr:nvCxnSpPr>
        <xdr:cNvPr id="434" name="直線コネクタ 433">
          <a:extLst>
            <a:ext uri="{FF2B5EF4-FFF2-40B4-BE49-F238E27FC236}">
              <a16:creationId xmlns:a16="http://schemas.microsoft.com/office/drawing/2014/main" id="{D816BA36-797D-4463-A6C7-52D3476909A6}"/>
            </a:ext>
          </a:extLst>
        </xdr:cNvPr>
        <xdr:cNvCxnSpPr/>
      </xdr:nvCxnSpPr>
      <xdr:spPr>
        <a:xfrm>
          <a:off x="12072620" y="627316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139700</xdr:rowOff>
    </xdr:from>
    <xdr:to>
      <xdr:col>67</xdr:col>
      <xdr:colOff>101600</xdr:colOff>
      <xdr:row>37</xdr:row>
      <xdr:rowOff>69850</xdr:rowOff>
    </xdr:to>
    <xdr:sp macro="" textlink="">
      <xdr:nvSpPr>
        <xdr:cNvPr id="435" name="楕円 434">
          <a:extLst>
            <a:ext uri="{FF2B5EF4-FFF2-40B4-BE49-F238E27FC236}">
              <a16:creationId xmlns:a16="http://schemas.microsoft.com/office/drawing/2014/main" id="{DDDE0C72-73D9-4530-8F4B-7C75B739C6D0}"/>
            </a:ext>
          </a:extLst>
        </xdr:cNvPr>
        <xdr:cNvSpPr/>
      </xdr:nvSpPr>
      <xdr:spPr>
        <a:xfrm>
          <a:off x="1123188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19050</xdr:rowOff>
    </xdr:from>
    <xdr:to>
      <xdr:col>71</xdr:col>
      <xdr:colOff>177800</xdr:colOff>
      <xdr:row>37</xdr:row>
      <xdr:rowOff>70485</xdr:rowOff>
    </xdr:to>
    <xdr:cxnSp macro="">
      <xdr:nvCxnSpPr>
        <xdr:cNvPr id="436" name="直線コネクタ 435">
          <a:extLst>
            <a:ext uri="{FF2B5EF4-FFF2-40B4-BE49-F238E27FC236}">
              <a16:creationId xmlns:a16="http://schemas.microsoft.com/office/drawing/2014/main" id="{A89831AC-0749-4DA4-8C52-057E9043F026}"/>
            </a:ext>
          </a:extLst>
        </xdr:cNvPr>
        <xdr:cNvCxnSpPr/>
      </xdr:nvCxnSpPr>
      <xdr:spPr>
        <a:xfrm>
          <a:off x="11282680" y="6221730"/>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05A1DF03-519D-49B1-B454-9DEEC3DE7B03}"/>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A19FDBC8-6D65-47E6-B4C7-153043ABB1E8}"/>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E0E40348-3935-4EC9-AFD7-0ADB229C5A43}"/>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0B3803DC-596D-4EA0-9ACC-6F5199100744}"/>
            </a:ext>
          </a:extLst>
        </xdr:cNvPr>
        <xdr:cNvSpPr txBox="1"/>
      </xdr:nvSpPr>
      <xdr:spPr>
        <a:xfrm>
          <a:off x="1110298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64386150-090A-4938-B66E-2C670A89872D}"/>
            </a:ext>
          </a:extLst>
        </xdr:cNvPr>
        <xdr:cNvSpPr txBox="1"/>
      </xdr:nvSpPr>
      <xdr:spPr>
        <a:xfrm>
          <a:off x="134372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A62EC5E7-554A-4297-A5AC-24256BB97F83}"/>
            </a:ext>
          </a:extLst>
        </xdr:cNvPr>
        <xdr:cNvSpPr txBox="1"/>
      </xdr:nvSpPr>
      <xdr:spPr>
        <a:xfrm>
          <a:off x="126752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34949390-110B-44AA-B7D5-3638C880C837}"/>
            </a:ext>
          </a:extLst>
        </xdr:cNvPr>
        <xdr:cNvSpPr txBox="1"/>
      </xdr:nvSpPr>
      <xdr:spPr>
        <a:xfrm>
          <a:off x="119005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ED706EB5-9234-46B7-A533-ACD8634E9446}"/>
            </a:ext>
          </a:extLst>
        </xdr:cNvPr>
        <xdr:cNvSpPr txBox="1"/>
      </xdr:nvSpPr>
      <xdr:spPr>
        <a:xfrm>
          <a:off x="1110298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5F194639-8D8F-4946-8EE8-5D83B7F8738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3E3280E0-4E63-4C5D-9EC1-1B0AC007C4C4}"/>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50E557C5-4FBC-4124-9E88-89AE4805E54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760FB5D-3B9E-4DB6-9D48-6588E038776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84A0D31A-35CE-4707-B978-3C35D8BD533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2C5AE9B6-EDF7-458E-BCC2-6B9C9FFCFDE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FBD868E3-B0E5-4A90-80D4-974C5C92E25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FD692144-4653-4714-A074-ECB685F34C4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DE4A2759-59B1-4021-90C6-0F2AA89CFF79}"/>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59A3847D-CEF9-47B8-9AF2-137CF0D5426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ABDFFEFD-6601-4463-AA02-EE70BC759569}"/>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DC298210-5451-4FB5-B93E-32F736829D80}"/>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547918F3-DAD6-4A64-AFBE-C5F6A9B6F405}"/>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7C8D44FC-216E-46B9-8253-B8C15283EE4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59F059CA-BCFC-483D-925F-370B94A3291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5C20B977-F3D0-4CFC-9A0A-C01022FCF3BC}"/>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D7BD346E-C872-4695-835B-3CDE9AB3BDE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9719355F-4E92-4FF6-B2F8-7BAF59AB9C58}"/>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E40B937C-02E1-454E-9588-97A02D05690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B64041EC-18C8-4C93-8CF5-AC40763F8748}"/>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EB0A380B-892D-4E94-9962-4F4AFAFE69E3}"/>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C66464DF-C1E7-4F8A-A1CA-4B2C985E66C7}"/>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C2F57A91-6DCE-4DB5-87FB-F6BC9CD8F23C}"/>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471867C3-5E2D-4F13-97D4-59DA980A1980}"/>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13162873-CA37-4AA7-9F44-B10E6B771D22}"/>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553539A7-D13B-45C4-91BD-64F3C01B5243}"/>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3B9E6E84-B81F-421E-821A-C8AA00072975}"/>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1D023E52-23BD-460F-99C5-7315704F317D}"/>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6C515967-68B8-4AE5-B785-02BD956C43C1}"/>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931F15E8-51B2-4997-9917-34785F8E0BED}"/>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5D2ED453-6CDA-4AD1-A92A-7DAAB545D4E5}"/>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D5FA29FE-C943-497F-9910-95BA9B5465BD}"/>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4453478F-0F9A-4695-9642-79F2D89DC3A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BCA41BFD-223F-4372-A910-348B566E44B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FE2F38AA-94F0-4208-9D59-B868B916B68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0D77FC5-E3CB-493C-A6AA-8E15246373C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CBDC411-8542-40EE-8F8D-8B1160981EC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11684</xdr:rowOff>
    </xdr:from>
    <xdr:to>
      <xdr:col>116</xdr:col>
      <xdr:colOff>114300</xdr:colOff>
      <xdr:row>33</xdr:row>
      <xdr:rowOff>113284</xdr:rowOff>
    </xdr:to>
    <xdr:sp macro="" textlink="">
      <xdr:nvSpPr>
        <xdr:cNvPr id="482" name="楕円 481">
          <a:extLst>
            <a:ext uri="{FF2B5EF4-FFF2-40B4-BE49-F238E27FC236}">
              <a16:creationId xmlns:a16="http://schemas.microsoft.com/office/drawing/2014/main" id="{4B89CE4E-E91C-4CEF-B343-C3BAA9C6CECD}"/>
            </a:ext>
          </a:extLst>
        </xdr:cNvPr>
        <xdr:cNvSpPr/>
      </xdr:nvSpPr>
      <xdr:spPr>
        <a:xfrm>
          <a:off x="19458940" y="554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136161</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7A031F2F-4EE4-473E-8866-3FCF97A027FD}"/>
            </a:ext>
          </a:extLst>
        </xdr:cNvPr>
        <xdr:cNvSpPr txBox="1"/>
      </xdr:nvSpPr>
      <xdr:spPr>
        <a:xfrm>
          <a:off x="19547840" y="55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23114</xdr:rowOff>
    </xdr:from>
    <xdr:to>
      <xdr:col>112</xdr:col>
      <xdr:colOff>38100</xdr:colOff>
      <xdr:row>33</xdr:row>
      <xdr:rowOff>124714</xdr:rowOff>
    </xdr:to>
    <xdr:sp macro="" textlink="">
      <xdr:nvSpPr>
        <xdr:cNvPr id="484" name="楕円 483">
          <a:extLst>
            <a:ext uri="{FF2B5EF4-FFF2-40B4-BE49-F238E27FC236}">
              <a16:creationId xmlns:a16="http://schemas.microsoft.com/office/drawing/2014/main" id="{D4CD5564-C450-4C3F-BDB0-2991DD42B6F5}"/>
            </a:ext>
          </a:extLst>
        </xdr:cNvPr>
        <xdr:cNvSpPr/>
      </xdr:nvSpPr>
      <xdr:spPr>
        <a:xfrm>
          <a:off x="18735040" y="55552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62484</xdr:rowOff>
    </xdr:from>
    <xdr:to>
      <xdr:col>116</xdr:col>
      <xdr:colOff>63500</xdr:colOff>
      <xdr:row>33</xdr:row>
      <xdr:rowOff>73914</xdr:rowOff>
    </xdr:to>
    <xdr:cxnSp macro="">
      <xdr:nvCxnSpPr>
        <xdr:cNvPr id="485" name="直線コネクタ 484">
          <a:extLst>
            <a:ext uri="{FF2B5EF4-FFF2-40B4-BE49-F238E27FC236}">
              <a16:creationId xmlns:a16="http://schemas.microsoft.com/office/drawing/2014/main" id="{73610B17-C9D5-48F4-9AE8-C664E1C3673B}"/>
            </a:ext>
          </a:extLst>
        </xdr:cNvPr>
        <xdr:cNvCxnSpPr/>
      </xdr:nvCxnSpPr>
      <xdr:spPr>
        <a:xfrm flipV="1">
          <a:off x="18778220" y="5594604"/>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39116</xdr:rowOff>
    </xdr:from>
    <xdr:to>
      <xdr:col>107</xdr:col>
      <xdr:colOff>101600</xdr:colOff>
      <xdr:row>33</xdr:row>
      <xdr:rowOff>140716</xdr:rowOff>
    </xdr:to>
    <xdr:sp macro="" textlink="">
      <xdr:nvSpPr>
        <xdr:cNvPr id="486" name="楕円 485">
          <a:extLst>
            <a:ext uri="{FF2B5EF4-FFF2-40B4-BE49-F238E27FC236}">
              <a16:creationId xmlns:a16="http://schemas.microsoft.com/office/drawing/2014/main" id="{9957A656-7DD7-4422-BF86-7368AA187A8E}"/>
            </a:ext>
          </a:extLst>
        </xdr:cNvPr>
        <xdr:cNvSpPr/>
      </xdr:nvSpPr>
      <xdr:spPr>
        <a:xfrm>
          <a:off x="17937480" y="557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73914</xdr:rowOff>
    </xdr:from>
    <xdr:to>
      <xdr:col>111</xdr:col>
      <xdr:colOff>177800</xdr:colOff>
      <xdr:row>33</xdr:row>
      <xdr:rowOff>89916</xdr:rowOff>
    </xdr:to>
    <xdr:cxnSp macro="">
      <xdr:nvCxnSpPr>
        <xdr:cNvPr id="487" name="直線コネクタ 486">
          <a:extLst>
            <a:ext uri="{FF2B5EF4-FFF2-40B4-BE49-F238E27FC236}">
              <a16:creationId xmlns:a16="http://schemas.microsoft.com/office/drawing/2014/main" id="{604AF0F1-4487-42D9-8986-F77D94D6BE5F}"/>
            </a:ext>
          </a:extLst>
        </xdr:cNvPr>
        <xdr:cNvCxnSpPr/>
      </xdr:nvCxnSpPr>
      <xdr:spPr>
        <a:xfrm flipV="1">
          <a:off x="17988280" y="5606034"/>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57404</xdr:rowOff>
    </xdr:from>
    <xdr:to>
      <xdr:col>102</xdr:col>
      <xdr:colOff>165100</xdr:colOff>
      <xdr:row>33</xdr:row>
      <xdr:rowOff>159004</xdr:rowOff>
    </xdr:to>
    <xdr:sp macro="" textlink="">
      <xdr:nvSpPr>
        <xdr:cNvPr id="488" name="楕円 487">
          <a:extLst>
            <a:ext uri="{FF2B5EF4-FFF2-40B4-BE49-F238E27FC236}">
              <a16:creationId xmlns:a16="http://schemas.microsoft.com/office/drawing/2014/main" id="{317C3574-199B-4F59-B8A3-54B7AEC47B09}"/>
            </a:ext>
          </a:extLst>
        </xdr:cNvPr>
        <xdr:cNvSpPr/>
      </xdr:nvSpPr>
      <xdr:spPr>
        <a:xfrm>
          <a:off x="17162780" y="558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89916</xdr:rowOff>
    </xdr:from>
    <xdr:to>
      <xdr:col>107</xdr:col>
      <xdr:colOff>50800</xdr:colOff>
      <xdr:row>33</xdr:row>
      <xdr:rowOff>108204</xdr:rowOff>
    </xdr:to>
    <xdr:cxnSp macro="">
      <xdr:nvCxnSpPr>
        <xdr:cNvPr id="489" name="直線コネクタ 488">
          <a:extLst>
            <a:ext uri="{FF2B5EF4-FFF2-40B4-BE49-F238E27FC236}">
              <a16:creationId xmlns:a16="http://schemas.microsoft.com/office/drawing/2014/main" id="{D6683038-EE45-489E-A6DC-329B8AAA070E}"/>
            </a:ext>
          </a:extLst>
        </xdr:cNvPr>
        <xdr:cNvCxnSpPr/>
      </xdr:nvCxnSpPr>
      <xdr:spPr>
        <a:xfrm flipV="1">
          <a:off x="17213580" y="5622036"/>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68834</xdr:rowOff>
    </xdr:from>
    <xdr:to>
      <xdr:col>98</xdr:col>
      <xdr:colOff>38100</xdr:colOff>
      <xdr:row>33</xdr:row>
      <xdr:rowOff>170434</xdr:rowOff>
    </xdr:to>
    <xdr:sp macro="" textlink="">
      <xdr:nvSpPr>
        <xdr:cNvPr id="490" name="楕円 489">
          <a:extLst>
            <a:ext uri="{FF2B5EF4-FFF2-40B4-BE49-F238E27FC236}">
              <a16:creationId xmlns:a16="http://schemas.microsoft.com/office/drawing/2014/main" id="{0BB243DF-D95F-4435-B453-24DD92D15AE6}"/>
            </a:ext>
          </a:extLst>
        </xdr:cNvPr>
        <xdr:cNvSpPr/>
      </xdr:nvSpPr>
      <xdr:spPr>
        <a:xfrm>
          <a:off x="16388080" y="5600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108204</xdr:rowOff>
    </xdr:from>
    <xdr:to>
      <xdr:col>102</xdr:col>
      <xdr:colOff>114300</xdr:colOff>
      <xdr:row>33</xdr:row>
      <xdr:rowOff>119634</xdr:rowOff>
    </xdr:to>
    <xdr:cxnSp macro="">
      <xdr:nvCxnSpPr>
        <xdr:cNvPr id="491" name="直線コネクタ 490">
          <a:extLst>
            <a:ext uri="{FF2B5EF4-FFF2-40B4-BE49-F238E27FC236}">
              <a16:creationId xmlns:a16="http://schemas.microsoft.com/office/drawing/2014/main" id="{08849DD2-B4BF-40F4-9167-2CE08CC249CA}"/>
            </a:ext>
          </a:extLst>
        </xdr:cNvPr>
        <xdr:cNvCxnSpPr/>
      </xdr:nvCxnSpPr>
      <xdr:spPr>
        <a:xfrm flipV="1">
          <a:off x="16431260" y="5640324"/>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4DA0F9EF-CB64-4DE3-9BF8-F9F3B48F818A}"/>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C24531C6-9A17-4F81-A5D6-3A0662BAF16F}"/>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EED2AAA3-4DC0-487C-96DA-7BD8AEB646BD}"/>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7B722355-5805-4F63-952B-7AB4ED734BA5}"/>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31</xdr:row>
      <xdr:rowOff>141241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377FB722-38CC-46E4-BF2A-1BCA29E20B4F}"/>
            </a:ext>
          </a:extLst>
        </xdr:cNvPr>
        <xdr:cNvSpPr txBox="1"/>
      </xdr:nvSpPr>
      <xdr:spPr>
        <a:xfrm>
          <a:off x="18561127" y="533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31</xdr:row>
      <xdr:rowOff>157243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E4806276-1115-44C4-AFFA-201D5F45B779}"/>
            </a:ext>
          </a:extLst>
        </xdr:cNvPr>
        <xdr:cNvSpPr txBox="1"/>
      </xdr:nvSpPr>
      <xdr:spPr>
        <a:xfrm>
          <a:off x="17776267" y="53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4081</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BA49F6F7-1DF6-4DC6-9213-F4AF42925378}"/>
            </a:ext>
          </a:extLst>
        </xdr:cNvPr>
        <xdr:cNvSpPr txBox="1"/>
      </xdr:nvSpPr>
      <xdr:spPr>
        <a:xfrm>
          <a:off x="17001567" y="536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15511</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D8D25A35-979C-4FE0-99B3-399E46DD5376}"/>
            </a:ext>
          </a:extLst>
        </xdr:cNvPr>
        <xdr:cNvSpPr txBox="1"/>
      </xdr:nvSpPr>
      <xdr:spPr>
        <a:xfrm>
          <a:off x="16226867" y="537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3B220F22-38E3-441F-BB76-17AE24E90F4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2859714-94BB-443B-B948-C9B01873A4B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0AF7F773-5DD8-444A-B366-B68BAB7B7BE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201D556F-9D35-4CE5-B426-3E949A55423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22AAD387-0547-4481-93CE-0726640C234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38FC1F83-6AE4-496C-B823-FA199C2BDA2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CBA7824-44BE-43AC-8974-FE558CA1382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70D8A75C-FB25-475E-A0E1-B259ADFAEDA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707D4548-8407-4315-A5E1-EE8B2124372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9CE96F8-8459-4262-ADBE-45F2732179E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F5D0916E-51D5-4AFB-9B95-028538236DE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EB2D4B1A-F598-46C8-954E-4CC5EAA8B9C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737FF2FA-E6C4-4572-A5D1-445BE33CBB98}"/>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D3E47DE3-F360-4FF1-A994-A1611D844CB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AC214996-C568-4F5C-8164-EA75C300612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2AF453FF-30CA-4DD2-B918-A7EF01D172A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A7B4526E-0FA3-475A-9E47-718DE158F13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0F6D5711-D537-414C-8E51-44B55B67550C}"/>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62FCD72A-4FFC-4615-B32D-33D3267238CC}"/>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F9AD67E7-7002-4AD1-A997-8E44ACD6FB37}"/>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28CB32B5-2436-4107-AC41-7A3C74E78C8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51F62538-1BCB-40A4-8728-1C78C39E21FE}"/>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D56D916D-76B3-40BE-9822-A5F8C5E7D7D5}"/>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0D957903-7058-40B9-A1F2-EFAA52311C6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F166303A-E55D-43CE-95B8-68D44699E371}"/>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EE9E1C52-2C1D-4095-981A-0D0DE932902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3CFAE046-4B23-46BD-B5EC-C7FB7557F563}"/>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D9DCBAB1-6DF2-4542-BC43-AE19E1938AB4}"/>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64C6D968-C2A7-4FE6-A2EA-C78D1F755307}"/>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B3FFF86C-C1D1-4193-9101-3F58A8146B56}"/>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B996C4A6-1322-4100-A9BF-842316AA8DB1}"/>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117E8940-AA1A-42C5-8BF9-5FA9C611BFFB}"/>
            </a:ext>
          </a:extLst>
        </xdr:cNvPr>
        <xdr:cNvSpPr txBox="1"/>
      </xdr:nvSpPr>
      <xdr:spPr>
        <a:xfrm>
          <a:off x="14414500" y="10016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60B84950-57C1-4C2B-AE6F-3487426ACA9F}"/>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7F0BA214-4E74-450E-A541-2C1A30641495}"/>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F1DEAC0F-030C-48A2-998E-C8BA3932C39E}"/>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327CC529-D4AB-4501-ADC5-9ADD91E429CF}"/>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FBB5B5A6-1178-4F03-9441-40BE662589C7}"/>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3C80B545-D7BB-4B1B-BE13-8BB83A2945FF}"/>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6A578717-2B63-40CE-91F1-EF9F9E1F42E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79535D29-4361-4E21-8033-FCEF3A98311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8221B21-A03B-487D-BF10-A56110F028E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AC9758F-54D2-414C-8C5F-B321BEE143C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22678</xdr:rowOff>
    </xdr:from>
    <xdr:to>
      <xdr:col>85</xdr:col>
      <xdr:colOff>177800</xdr:colOff>
      <xdr:row>63</xdr:row>
      <xdr:rowOff>124278</xdr:rowOff>
    </xdr:to>
    <xdr:sp macro="" textlink="">
      <xdr:nvSpPr>
        <xdr:cNvPr id="542" name="楕円 541">
          <a:extLst>
            <a:ext uri="{FF2B5EF4-FFF2-40B4-BE49-F238E27FC236}">
              <a16:creationId xmlns:a16="http://schemas.microsoft.com/office/drawing/2014/main" id="{FB986D92-E977-4145-83F7-75ED352B0E34}"/>
            </a:ext>
          </a:extLst>
        </xdr:cNvPr>
        <xdr:cNvSpPr/>
      </xdr:nvSpPr>
      <xdr:spPr>
        <a:xfrm>
          <a:off x="14325600" y="105839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1105</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4739E571-6CAE-4E84-92E3-4A12AB2940E2}"/>
            </a:ext>
          </a:extLst>
        </xdr:cNvPr>
        <xdr:cNvSpPr txBox="1"/>
      </xdr:nvSpPr>
      <xdr:spPr>
        <a:xfrm>
          <a:off x="14414500" y="1056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158206</xdr:rowOff>
    </xdr:from>
    <xdr:to>
      <xdr:col>81</xdr:col>
      <xdr:colOff>101600</xdr:colOff>
      <xdr:row>63</xdr:row>
      <xdr:rowOff>88356</xdr:rowOff>
    </xdr:to>
    <xdr:sp macro="" textlink="">
      <xdr:nvSpPr>
        <xdr:cNvPr id="544" name="楕円 543">
          <a:extLst>
            <a:ext uri="{FF2B5EF4-FFF2-40B4-BE49-F238E27FC236}">
              <a16:creationId xmlns:a16="http://schemas.microsoft.com/office/drawing/2014/main" id="{8668B6C8-BE3E-474B-8204-B985981A4CD2}"/>
            </a:ext>
          </a:extLst>
        </xdr:cNvPr>
        <xdr:cNvSpPr/>
      </xdr:nvSpPr>
      <xdr:spPr>
        <a:xfrm>
          <a:off x="13578840" y="10551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37556</xdr:rowOff>
    </xdr:from>
    <xdr:to>
      <xdr:col>85</xdr:col>
      <xdr:colOff>127000</xdr:colOff>
      <xdr:row>63</xdr:row>
      <xdr:rowOff>73478</xdr:rowOff>
    </xdr:to>
    <xdr:cxnSp macro="">
      <xdr:nvCxnSpPr>
        <xdr:cNvPr id="545" name="直線コネクタ 544">
          <a:extLst>
            <a:ext uri="{FF2B5EF4-FFF2-40B4-BE49-F238E27FC236}">
              <a16:creationId xmlns:a16="http://schemas.microsoft.com/office/drawing/2014/main" id="{82C3018F-8B85-437D-8FB6-B4F951825C85}"/>
            </a:ext>
          </a:extLst>
        </xdr:cNvPr>
        <xdr:cNvCxnSpPr/>
      </xdr:nvCxnSpPr>
      <xdr:spPr>
        <a:xfrm>
          <a:off x="13629640" y="10598876"/>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115751</xdr:rowOff>
    </xdr:from>
    <xdr:to>
      <xdr:col>76</xdr:col>
      <xdr:colOff>165100</xdr:colOff>
      <xdr:row>63</xdr:row>
      <xdr:rowOff>45901</xdr:rowOff>
    </xdr:to>
    <xdr:sp macro="" textlink="">
      <xdr:nvSpPr>
        <xdr:cNvPr id="546" name="楕円 545">
          <a:extLst>
            <a:ext uri="{FF2B5EF4-FFF2-40B4-BE49-F238E27FC236}">
              <a16:creationId xmlns:a16="http://schemas.microsoft.com/office/drawing/2014/main" id="{747AAA16-A136-4B29-AB5E-CA434FB9D820}"/>
            </a:ext>
          </a:extLst>
        </xdr:cNvPr>
        <xdr:cNvSpPr/>
      </xdr:nvSpPr>
      <xdr:spPr>
        <a:xfrm>
          <a:off x="12804140" y="105094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166551</xdr:rowOff>
    </xdr:from>
    <xdr:to>
      <xdr:col>81</xdr:col>
      <xdr:colOff>50800</xdr:colOff>
      <xdr:row>63</xdr:row>
      <xdr:rowOff>37556</xdr:rowOff>
    </xdr:to>
    <xdr:cxnSp macro="">
      <xdr:nvCxnSpPr>
        <xdr:cNvPr id="547" name="直線コネクタ 546">
          <a:extLst>
            <a:ext uri="{FF2B5EF4-FFF2-40B4-BE49-F238E27FC236}">
              <a16:creationId xmlns:a16="http://schemas.microsoft.com/office/drawing/2014/main" id="{9D92617F-8839-4265-94D7-E92327C1B424}"/>
            </a:ext>
          </a:extLst>
        </xdr:cNvPr>
        <xdr:cNvCxnSpPr/>
      </xdr:nvCxnSpPr>
      <xdr:spPr>
        <a:xfrm>
          <a:off x="12854940" y="10560231"/>
          <a:ext cx="77470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60234</xdr:rowOff>
    </xdr:from>
    <xdr:to>
      <xdr:col>72</xdr:col>
      <xdr:colOff>38100</xdr:colOff>
      <xdr:row>62</xdr:row>
      <xdr:rowOff>161834</xdr:rowOff>
    </xdr:to>
    <xdr:sp macro="" textlink="">
      <xdr:nvSpPr>
        <xdr:cNvPr id="548" name="楕円 547">
          <a:extLst>
            <a:ext uri="{FF2B5EF4-FFF2-40B4-BE49-F238E27FC236}">
              <a16:creationId xmlns:a16="http://schemas.microsoft.com/office/drawing/2014/main" id="{EE4B7E3E-8411-441C-A7C8-AAA37ADE64A0}"/>
            </a:ext>
          </a:extLst>
        </xdr:cNvPr>
        <xdr:cNvSpPr/>
      </xdr:nvSpPr>
      <xdr:spPr>
        <a:xfrm>
          <a:off x="12029440" y="10453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111034</xdr:rowOff>
    </xdr:from>
    <xdr:to>
      <xdr:col>76</xdr:col>
      <xdr:colOff>114300</xdr:colOff>
      <xdr:row>62</xdr:row>
      <xdr:rowOff>166551</xdr:rowOff>
    </xdr:to>
    <xdr:cxnSp macro="">
      <xdr:nvCxnSpPr>
        <xdr:cNvPr id="549" name="直線コネクタ 548">
          <a:extLst>
            <a:ext uri="{FF2B5EF4-FFF2-40B4-BE49-F238E27FC236}">
              <a16:creationId xmlns:a16="http://schemas.microsoft.com/office/drawing/2014/main" id="{CED1563D-E0E0-45DC-9769-2797F1F9E871}"/>
            </a:ext>
          </a:extLst>
        </xdr:cNvPr>
        <xdr:cNvCxnSpPr/>
      </xdr:nvCxnSpPr>
      <xdr:spPr>
        <a:xfrm>
          <a:off x="12072620" y="10504714"/>
          <a:ext cx="78232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76563</xdr:rowOff>
    </xdr:from>
    <xdr:to>
      <xdr:col>67</xdr:col>
      <xdr:colOff>101600</xdr:colOff>
      <xdr:row>63</xdr:row>
      <xdr:rowOff>6713</xdr:rowOff>
    </xdr:to>
    <xdr:sp macro="" textlink="">
      <xdr:nvSpPr>
        <xdr:cNvPr id="550" name="楕円 549">
          <a:extLst>
            <a:ext uri="{FF2B5EF4-FFF2-40B4-BE49-F238E27FC236}">
              <a16:creationId xmlns:a16="http://schemas.microsoft.com/office/drawing/2014/main" id="{5AB64CA9-C825-4E6F-8A44-7BE86C5F5C56}"/>
            </a:ext>
          </a:extLst>
        </xdr:cNvPr>
        <xdr:cNvSpPr/>
      </xdr:nvSpPr>
      <xdr:spPr>
        <a:xfrm>
          <a:off x="11231880" y="104702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111034</xdr:rowOff>
    </xdr:from>
    <xdr:to>
      <xdr:col>71</xdr:col>
      <xdr:colOff>177800</xdr:colOff>
      <xdr:row>62</xdr:row>
      <xdr:rowOff>127363</xdr:rowOff>
    </xdr:to>
    <xdr:cxnSp macro="">
      <xdr:nvCxnSpPr>
        <xdr:cNvPr id="551" name="直線コネクタ 550">
          <a:extLst>
            <a:ext uri="{FF2B5EF4-FFF2-40B4-BE49-F238E27FC236}">
              <a16:creationId xmlns:a16="http://schemas.microsoft.com/office/drawing/2014/main" id="{C80F4AA3-F86F-4975-8678-DD40B583C23F}"/>
            </a:ext>
          </a:extLst>
        </xdr:cNvPr>
        <xdr:cNvCxnSpPr/>
      </xdr:nvCxnSpPr>
      <xdr:spPr>
        <a:xfrm flipV="1">
          <a:off x="11282680" y="1050471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43195FD8-4F40-496F-8054-EDDD000DFA00}"/>
            </a:ext>
          </a:extLst>
        </xdr:cNvPr>
        <xdr:cNvSpPr txBox="1"/>
      </xdr:nvSpPr>
      <xdr:spPr>
        <a:xfrm>
          <a:off x="13437244" y="990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763E90CA-DD57-4237-A899-213998A2AFA4}"/>
            </a:ext>
          </a:extLst>
        </xdr:cNvPr>
        <xdr:cNvSpPr txBox="1"/>
      </xdr:nvSpPr>
      <xdr:spPr>
        <a:xfrm>
          <a:off x="1267524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8593A0C5-F0EB-4CD2-A36B-B40D3B38EE6E}"/>
            </a:ext>
          </a:extLst>
        </xdr:cNvPr>
        <xdr:cNvSpPr txBox="1"/>
      </xdr:nvSpPr>
      <xdr:spPr>
        <a:xfrm>
          <a:off x="119005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4B8FCA21-730C-4132-BA67-40E9D5FAE9B9}"/>
            </a:ext>
          </a:extLst>
        </xdr:cNvPr>
        <xdr:cNvSpPr txBox="1"/>
      </xdr:nvSpPr>
      <xdr:spPr>
        <a:xfrm>
          <a:off x="11102984"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79483</xdr:rowOff>
    </xdr:from>
    <xdr:ext cx="405111" cy="259045"/>
    <xdr:sp macro="" textlink="">
      <xdr:nvSpPr>
        <xdr:cNvPr id="556" name="n_1mainValue【学校施設】&#10;有形固定資産減価償却率">
          <a:extLst>
            <a:ext uri="{FF2B5EF4-FFF2-40B4-BE49-F238E27FC236}">
              <a16:creationId xmlns:a16="http://schemas.microsoft.com/office/drawing/2014/main" id="{DEC7EF4C-4E53-470C-A19D-3750C85CE51C}"/>
            </a:ext>
          </a:extLst>
        </xdr:cNvPr>
        <xdr:cNvSpPr txBox="1"/>
      </xdr:nvSpPr>
      <xdr:spPr>
        <a:xfrm>
          <a:off x="134372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37028</xdr:rowOff>
    </xdr:from>
    <xdr:ext cx="405111" cy="259045"/>
    <xdr:sp macro="" textlink="">
      <xdr:nvSpPr>
        <xdr:cNvPr id="557" name="n_2mainValue【学校施設】&#10;有形固定資産減価償却率">
          <a:extLst>
            <a:ext uri="{FF2B5EF4-FFF2-40B4-BE49-F238E27FC236}">
              <a16:creationId xmlns:a16="http://schemas.microsoft.com/office/drawing/2014/main" id="{A48F2C10-9570-47E1-8791-43233F3BAB4B}"/>
            </a:ext>
          </a:extLst>
        </xdr:cNvPr>
        <xdr:cNvSpPr txBox="1"/>
      </xdr:nvSpPr>
      <xdr:spPr>
        <a:xfrm>
          <a:off x="12675244" y="1059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152961</xdr:rowOff>
    </xdr:from>
    <xdr:ext cx="405111" cy="259045"/>
    <xdr:sp macro="" textlink="">
      <xdr:nvSpPr>
        <xdr:cNvPr id="558" name="n_3mainValue【学校施設】&#10;有形固定資産減価償却率">
          <a:extLst>
            <a:ext uri="{FF2B5EF4-FFF2-40B4-BE49-F238E27FC236}">
              <a16:creationId xmlns:a16="http://schemas.microsoft.com/office/drawing/2014/main" id="{76146E11-C5C8-4F78-9601-3427CCA33B17}"/>
            </a:ext>
          </a:extLst>
        </xdr:cNvPr>
        <xdr:cNvSpPr txBox="1"/>
      </xdr:nvSpPr>
      <xdr:spPr>
        <a:xfrm>
          <a:off x="11900544" y="105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169290</xdr:rowOff>
    </xdr:from>
    <xdr:ext cx="405111" cy="259045"/>
    <xdr:sp macro="" textlink="">
      <xdr:nvSpPr>
        <xdr:cNvPr id="559" name="n_4mainValue【学校施設】&#10;有形固定資産減価償却率">
          <a:extLst>
            <a:ext uri="{FF2B5EF4-FFF2-40B4-BE49-F238E27FC236}">
              <a16:creationId xmlns:a16="http://schemas.microsoft.com/office/drawing/2014/main" id="{7D4ECB04-0BB6-4BDF-AE1B-D799062CC9B2}"/>
            </a:ext>
          </a:extLst>
        </xdr:cNvPr>
        <xdr:cNvSpPr txBox="1"/>
      </xdr:nvSpPr>
      <xdr:spPr>
        <a:xfrm>
          <a:off x="11102984" y="1056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329CD7DC-0D4C-4AC9-A2C3-A94EE951574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05CB6FDF-39ED-408C-B476-1A17FF4FF9C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C7CD20E9-59AE-47AF-A9B3-68F60B8D5A6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DB5135E5-F437-4247-B0B1-E3671C32496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4BDD63E2-E334-405C-960B-BC6AE96337C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F615489D-8DF3-4DF0-A7B3-D42B10941D6F}"/>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DB3C4B58-BB8F-421F-AF18-2A1814C898C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5A8AC99F-5C58-433C-B136-CDD2350A8E1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E0CB9E9A-FEDD-4B63-A9BD-8C36190AF10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DD3BC5B6-6CAD-4A94-85C7-EB1DADAC4CE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7ADCF11B-09BF-4238-A072-3426B4B03646}"/>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B1C511E4-A7CB-4C43-B105-06ACB3057C9B}"/>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0135457A-2A2E-41A1-A347-7F4A0E522D77}"/>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A1AF5ED7-620C-4648-AE28-58F65AB38647}"/>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13A7198-EE18-40AA-9888-F3566B2B612A}"/>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A7682373-4BD2-417F-887F-BCCC8D040E55}"/>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2645B5DE-E9DC-44B5-98A1-4DA2BBAD749E}"/>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50183C8B-CC8E-4CA4-A0EC-4424B41FBE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8C700B8B-064C-46A5-8741-501FB78EFB5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43DAE057-70FE-484C-ABAA-1A6D3181F2A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04AE9C6B-5C0C-4135-87CD-C50F4FB5EB87}"/>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428C9E26-3279-4241-9B06-D67CB90D3183}"/>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DDD144FF-71E7-48FA-9DB5-0D2923386F83}"/>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8D32ADFD-8884-4D01-B9C7-6A86FF24ECB1}"/>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3A856018-B09D-4937-A5CA-54B2E470915F}"/>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1656204F-C871-4BCE-AC7C-50CDA6907531}"/>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7CDBB24E-36BD-44A1-9CCF-E4B5D2F3BB22}"/>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1995834A-E417-4F92-A468-0A61D2FA14AB}"/>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6DCCF315-DF0A-496F-8500-DFA4AFBB291F}"/>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4358F1A5-CD96-49FB-9A20-AC448C785A8E}"/>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ACB3DC37-88EF-40F8-AD11-55B3D89FD9D9}"/>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6203A30-41C8-4088-89EB-11D3780D627A}"/>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F0060730-61A6-4D9F-ACDF-BB7694429FB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58A74ED-DFD0-4C73-9025-50FE75B1607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C42FB74-24D4-44F9-86F8-A09E66F6567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C7C5A72-EC71-4906-AECA-0A1215C82EED}"/>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109220</xdr:rowOff>
    </xdr:from>
    <xdr:to>
      <xdr:col>116</xdr:col>
      <xdr:colOff>114300</xdr:colOff>
      <xdr:row>58</xdr:row>
      <xdr:rowOff>39370</xdr:rowOff>
    </xdr:to>
    <xdr:sp macro="" textlink="">
      <xdr:nvSpPr>
        <xdr:cNvPr id="596" name="楕円 595">
          <a:extLst>
            <a:ext uri="{FF2B5EF4-FFF2-40B4-BE49-F238E27FC236}">
              <a16:creationId xmlns:a16="http://schemas.microsoft.com/office/drawing/2014/main" id="{F4066B7E-C552-4332-8129-8DE02D1CDBC3}"/>
            </a:ext>
          </a:extLst>
        </xdr:cNvPr>
        <xdr:cNvSpPr/>
      </xdr:nvSpPr>
      <xdr:spPr>
        <a:xfrm>
          <a:off x="19458940" y="966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132097</xdr:rowOff>
    </xdr:from>
    <xdr:ext cx="469744" cy="259045"/>
    <xdr:sp macro="" textlink="">
      <xdr:nvSpPr>
        <xdr:cNvPr id="597" name="【学校施設】&#10;一人当たり面積該当値テキスト">
          <a:extLst>
            <a:ext uri="{FF2B5EF4-FFF2-40B4-BE49-F238E27FC236}">
              <a16:creationId xmlns:a16="http://schemas.microsoft.com/office/drawing/2014/main" id="{AC04ACE8-B640-4DF1-BC4D-352189FA371C}"/>
            </a:ext>
          </a:extLst>
        </xdr:cNvPr>
        <xdr:cNvSpPr txBox="1"/>
      </xdr:nvSpPr>
      <xdr:spPr>
        <a:xfrm>
          <a:off x="19547840" y="951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120079</xdr:rowOff>
    </xdr:from>
    <xdr:to>
      <xdr:col>112</xdr:col>
      <xdr:colOff>38100</xdr:colOff>
      <xdr:row>58</xdr:row>
      <xdr:rowOff>50229</xdr:rowOff>
    </xdr:to>
    <xdr:sp macro="" textlink="">
      <xdr:nvSpPr>
        <xdr:cNvPr id="598" name="楕円 597">
          <a:extLst>
            <a:ext uri="{FF2B5EF4-FFF2-40B4-BE49-F238E27FC236}">
              <a16:creationId xmlns:a16="http://schemas.microsoft.com/office/drawing/2014/main" id="{ED3B6811-F8DE-4720-9113-6589531A37C7}"/>
            </a:ext>
          </a:extLst>
        </xdr:cNvPr>
        <xdr:cNvSpPr/>
      </xdr:nvSpPr>
      <xdr:spPr>
        <a:xfrm>
          <a:off x="18735040" y="9675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160020</xdr:rowOff>
    </xdr:from>
    <xdr:to>
      <xdr:col>116</xdr:col>
      <xdr:colOff>63500</xdr:colOff>
      <xdr:row>57</xdr:row>
      <xdr:rowOff>170879</xdr:rowOff>
    </xdr:to>
    <xdr:cxnSp macro="">
      <xdr:nvCxnSpPr>
        <xdr:cNvPr id="599" name="直線コネクタ 598">
          <a:extLst>
            <a:ext uri="{FF2B5EF4-FFF2-40B4-BE49-F238E27FC236}">
              <a16:creationId xmlns:a16="http://schemas.microsoft.com/office/drawing/2014/main" id="{DC503237-ADF2-4116-9AD3-F1799529DD4F}"/>
            </a:ext>
          </a:extLst>
        </xdr:cNvPr>
        <xdr:cNvCxnSpPr/>
      </xdr:nvCxnSpPr>
      <xdr:spPr>
        <a:xfrm flipV="1">
          <a:off x="18778220" y="9715500"/>
          <a:ext cx="73152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136652</xdr:rowOff>
    </xdr:from>
    <xdr:to>
      <xdr:col>107</xdr:col>
      <xdr:colOff>101600</xdr:colOff>
      <xdr:row>58</xdr:row>
      <xdr:rowOff>66802</xdr:rowOff>
    </xdr:to>
    <xdr:sp macro="" textlink="">
      <xdr:nvSpPr>
        <xdr:cNvPr id="600" name="楕円 599">
          <a:extLst>
            <a:ext uri="{FF2B5EF4-FFF2-40B4-BE49-F238E27FC236}">
              <a16:creationId xmlns:a16="http://schemas.microsoft.com/office/drawing/2014/main" id="{4092638D-160F-4C79-BCE0-0A0F560B3310}"/>
            </a:ext>
          </a:extLst>
        </xdr:cNvPr>
        <xdr:cNvSpPr/>
      </xdr:nvSpPr>
      <xdr:spPr>
        <a:xfrm>
          <a:off x="17937480" y="9692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170879</xdr:rowOff>
    </xdr:from>
    <xdr:to>
      <xdr:col>111</xdr:col>
      <xdr:colOff>177800</xdr:colOff>
      <xdr:row>58</xdr:row>
      <xdr:rowOff>16002</xdr:rowOff>
    </xdr:to>
    <xdr:cxnSp macro="">
      <xdr:nvCxnSpPr>
        <xdr:cNvPr id="601" name="直線コネクタ 600">
          <a:extLst>
            <a:ext uri="{FF2B5EF4-FFF2-40B4-BE49-F238E27FC236}">
              <a16:creationId xmlns:a16="http://schemas.microsoft.com/office/drawing/2014/main" id="{0865AA83-EFFC-4BB2-A8C1-5E8EF73A201E}"/>
            </a:ext>
          </a:extLst>
        </xdr:cNvPr>
        <xdr:cNvCxnSpPr/>
      </xdr:nvCxnSpPr>
      <xdr:spPr>
        <a:xfrm flipV="1">
          <a:off x="17988280" y="9726359"/>
          <a:ext cx="78994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156083</xdr:rowOff>
    </xdr:from>
    <xdr:to>
      <xdr:col>102</xdr:col>
      <xdr:colOff>165100</xdr:colOff>
      <xdr:row>58</xdr:row>
      <xdr:rowOff>86233</xdr:rowOff>
    </xdr:to>
    <xdr:sp macro="" textlink="">
      <xdr:nvSpPr>
        <xdr:cNvPr id="602" name="楕円 601">
          <a:extLst>
            <a:ext uri="{FF2B5EF4-FFF2-40B4-BE49-F238E27FC236}">
              <a16:creationId xmlns:a16="http://schemas.microsoft.com/office/drawing/2014/main" id="{3E6EFC0A-82A5-459B-8970-CEE3A35B15EE}"/>
            </a:ext>
          </a:extLst>
        </xdr:cNvPr>
        <xdr:cNvSpPr/>
      </xdr:nvSpPr>
      <xdr:spPr>
        <a:xfrm>
          <a:off x="17162780" y="9711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16002</xdr:rowOff>
    </xdr:from>
    <xdr:to>
      <xdr:col>107</xdr:col>
      <xdr:colOff>50800</xdr:colOff>
      <xdr:row>58</xdr:row>
      <xdr:rowOff>35433</xdr:rowOff>
    </xdr:to>
    <xdr:cxnSp macro="">
      <xdr:nvCxnSpPr>
        <xdr:cNvPr id="603" name="直線コネクタ 602">
          <a:extLst>
            <a:ext uri="{FF2B5EF4-FFF2-40B4-BE49-F238E27FC236}">
              <a16:creationId xmlns:a16="http://schemas.microsoft.com/office/drawing/2014/main" id="{6A2222DF-DB4A-43E4-9805-E253A60F0758}"/>
            </a:ext>
          </a:extLst>
        </xdr:cNvPr>
        <xdr:cNvCxnSpPr/>
      </xdr:nvCxnSpPr>
      <xdr:spPr>
        <a:xfrm flipV="1">
          <a:off x="17213580" y="9739122"/>
          <a:ext cx="7747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168084</xdr:rowOff>
    </xdr:from>
    <xdr:to>
      <xdr:col>98</xdr:col>
      <xdr:colOff>38100</xdr:colOff>
      <xdr:row>58</xdr:row>
      <xdr:rowOff>98234</xdr:rowOff>
    </xdr:to>
    <xdr:sp macro="" textlink="">
      <xdr:nvSpPr>
        <xdr:cNvPr id="604" name="楕円 603">
          <a:extLst>
            <a:ext uri="{FF2B5EF4-FFF2-40B4-BE49-F238E27FC236}">
              <a16:creationId xmlns:a16="http://schemas.microsoft.com/office/drawing/2014/main" id="{87F78B40-101E-45F1-8BB8-C1F8E34E6113}"/>
            </a:ext>
          </a:extLst>
        </xdr:cNvPr>
        <xdr:cNvSpPr/>
      </xdr:nvSpPr>
      <xdr:spPr>
        <a:xfrm>
          <a:off x="16388080" y="97235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35433</xdr:rowOff>
    </xdr:from>
    <xdr:to>
      <xdr:col>102</xdr:col>
      <xdr:colOff>114300</xdr:colOff>
      <xdr:row>58</xdr:row>
      <xdr:rowOff>47434</xdr:rowOff>
    </xdr:to>
    <xdr:cxnSp macro="">
      <xdr:nvCxnSpPr>
        <xdr:cNvPr id="605" name="直線コネクタ 604">
          <a:extLst>
            <a:ext uri="{FF2B5EF4-FFF2-40B4-BE49-F238E27FC236}">
              <a16:creationId xmlns:a16="http://schemas.microsoft.com/office/drawing/2014/main" id="{BCCD18BC-8578-4252-8F90-E95D89D50E9C}"/>
            </a:ext>
          </a:extLst>
        </xdr:cNvPr>
        <xdr:cNvCxnSpPr/>
      </xdr:nvCxnSpPr>
      <xdr:spPr>
        <a:xfrm flipV="1">
          <a:off x="16431260" y="9758553"/>
          <a:ext cx="78232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C367C4E3-2E34-4984-81A5-6F15F4F85D6A}"/>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96DA0EE1-0995-499A-85D8-7E0243E62723}"/>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4DB42AA6-DB38-4169-BA07-AC279ECCCC2C}"/>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0DE8EEBE-8A15-4083-9F38-3DDBAE42EA51}"/>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66756</xdr:rowOff>
    </xdr:from>
    <xdr:ext cx="469744" cy="259045"/>
    <xdr:sp macro="" textlink="">
      <xdr:nvSpPr>
        <xdr:cNvPr id="610" name="n_1mainValue【学校施設】&#10;一人当たり面積">
          <a:extLst>
            <a:ext uri="{FF2B5EF4-FFF2-40B4-BE49-F238E27FC236}">
              <a16:creationId xmlns:a16="http://schemas.microsoft.com/office/drawing/2014/main" id="{4BF528E6-0284-41C6-A3A1-84803B77069C}"/>
            </a:ext>
          </a:extLst>
        </xdr:cNvPr>
        <xdr:cNvSpPr txBox="1"/>
      </xdr:nvSpPr>
      <xdr:spPr>
        <a:xfrm>
          <a:off x="18561127" y="945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83329</xdr:rowOff>
    </xdr:from>
    <xdr:ext cx="469744" cy="259045"/>
    <xdr:sp macro="" textlink="">
      <xdr:nvSpPr>
        <xdr:cNvPr id="611" name="n_2mainValue【学校施設】&#10;一人当たり面積">
          <a:extLst>
            <a:ext uri="{FF2B5EF4-FFF2-40B4-BE49-F238E27FC236}">
              <a16:creationId xmlns:a16="http://schemas.microsoft.com/office/drawing/2014/main" id="{632CD84A-7500-46CA-B774-EF44F7847D56}"/>
            </a:ext>
          </a:extLst>
        </xdr:cNvPr>
        <xdr:cNvSpPr txBox="1"/>
      </xdr:nvSpPr>
      <xdr:spPr>
        <a:xfrm>
          <a:off x="17776267" y="947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102760</xdr:rowOff>
    </xdr:from>
    <xdr:ext cx="469744" cy="259045"/>
    <xdr:sp macro="" textlink="">
      <xdr:nvSpPr>
        <xdr:cNvPr id="612" name="n_3mainValue【学校施設】&#10;一人当たり面積">
          <a:extLst>
            <a:ext uri="{FF2B5EF4-FFF2-40B4-BE49-F238E27FC236}">
              <a16:creationId xmlns:a16="http://schemas.microsoft.com/office/drawing/2014/main" id="{31C68E02-3630-46AC-B7C2-63AB4B94C46F}"/>
            </a:ext>
          </a:extLst>
        </xdr:cNvPr>
        <xdr:cNvSpPr txBox="1"/>
      </xdr:nvSpPr>
      <xdr:spPr>
        <a:xfrm>
          <a:off x="17001567" y="949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114761</xdr:rowOff>
    </xdr:from>
    <xdr:ext cx="469744" cy="259045"/>
    <xdr:sp macro="" textlink="">
      <xdr:nvSpPr>
        <xdr:cNvPr id="613" name="n_4mainValue【学校施設】&#10;一人当たり面積">
          <a:extLst>
            <a:ext uri="{FF2B5EF4-FFF2-40B4-BE49-F238E27FC236}">
              <a16:creationId xmlns:a16="http://schemas.microsoft.com/office/drawing/2014/main" id="{19F64131-9B5D-4E1A-BE0A-BA948319A434}"/>
            </a:ext>
          </a:extLst>
        </xdr:cNvPr>
        <xdr:cNvSpPr txBox="1"/>
      </xdr:nvSpPr>
      <xdr:spPr>
        <a:xfrm>
          <a:off x="16226867" y="95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DE065BEA-10D9-4933-A6E4-BDFAAB53918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A0EF9E3D-CAB8-4578-B4BF-82DB8710370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A8B761D2-3727-47B8-827F-75905A4ED21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1D493509-5ED2-49D0-892A-C1A6A1F162F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B8C4E453-71BF-436F-B477-14D73D1C036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CD91BAD8-D8BF-49F5-BD94-CDB110FB9A9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D394D1A7-9008-4605-96CD-F4DC5BB6BAC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1DD8A8C7-6430-4567-96FA-B677B03B9214}"/>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818035B9-47B4-4CD3-BC07-C43D1E4D28A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B5F48BE8-49DC-4AD1-BC83-310F6379171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F1CCFB81-C07A-42BC-BC38-5D071D2162FB}"/>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80D6D745-E3C8-4884-B3F3-8DCBFB71C5D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4C6792EF-D4B5-4676-9814-14F844437AB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5B825EE9-B769-4949-AA7F-CF205EF5EBA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1CE243BA-7CA7-49B3-90E3-4B4FC7EF880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5E352EB1-7B0A-433B-9A55-67C97D733A6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013C983D-C5C4-40FF-BF14-2BED8EEE61C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C72EDEE5-E8B8-41E1-9693-6BA40F7374C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56AE185D-2F58-4C97-8232-267CB4A3619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3468684A-34F0-49EF-8762-2EAD27CEF91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B625D81B-2923-4FB1-AA45-15662DE58971}"/>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112539D9-7079-4989-BB87-1681AE48B32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4398839B-C5E7-4864-A5F7-71B2A2D2925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7A665BBB-E663-4636-8981-494EA27DEB08}"/>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42F99C81-E8CB-4E24-8DBD-0728B2D2F17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EA87A783-E478-4F9E-998C-08950E86749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267F139B-AFE9-43F2-A3A0-836A91205A1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BCF0068F-D842-4E1A-A611-1F6C97B0C8DB}"/>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B1EE70B0-F68B-41D7-9FC6-132D4F192327}"/>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3AB9B2E8-F4F1-4E69-A4FA-6A592085871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255A68A2-E643-4B2A-B44D-DE20FBFF456C}"/>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69142264-01DE-4387-B70A-874632BBB39F}"/>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40F5340E-4ABD-402A-9D9E-553BFBA668EA}"/>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5B9752B2-586F-4AF3-9A76-B4542797BC3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2CE91750-F59B-4D49-8D75-7D7BE1BA059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236E91EA-74BC-4197-87B6-41CFC6F1562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05D2822F-96B5-4133-AD6A-B6DDAD7B6354}"/>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527A82B9-809C-4ECB-AAE6-9DF7D20506B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469A7C7E-AB21-470F-BB67-896BACD0A10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A7D69356-FEFB-4683-85D0-80EE674BA877}"/>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852AEBB3-CAD8-4F60-8ABD-C5DD382B1E6F}"/>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79F29189-3C80-4C6C-8F5D-928528FB2E68}"/>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0B53E618-9EC6-4AD0-8D5F-5640DC5726B1}"/>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DCC2E68E-3299-451C-85F6-32A7492CF1B8}"/>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58" name="【公民館】&#10;有形固定資産減価償却率平均値テキスト">
          <a:extLst>
            <a:ext uri="{FF2B5EF4-FFF2-40B4-BE49-F238E27FC236}">
              <a16:creationId xmlns:a16="http://schemas.microsoft.com/office/drawing/2014/main" id="{FE2A4AE5-4439-4BAB-A126-DDB5B40EB5D6}"/>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8CD93EE8-1446-4C69-AC85-730C7305369B}"/>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4112CA2C-E39D-4FFD-BC64-59BE4D617C6C}"/>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764CD280-D42A-400B-8244-4D704AC23FED}"/>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56C4E37C-05EB-4B93-9BBF-34A00D52842B}"/>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CD7AC722-BE60-4426-974D-60F0B1380A96}"/>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24970782-A8BF-4670-969A-BBB79561EBE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49234206-FD2D-4306-98BD-D401016DF94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B38FD50F-7441-4FC6-9451-B734DFA83AF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15679C55-A291-4E5E-81F8-931F7E7A52C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8669B412-C3BD-4D16-8D43-A6E6D090A93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120650</xdr:rowOff>
    </xdr:from>
    <xdr:to>
      <xdr:col>85</xdr:col>
      <xdr:colOff>177800</xdr:colOff>
      <xdr:row>100</xdr:row>
      <xdr:rowOff>50800</xdr:rowOff>
    </xdr:to>
    <xdr:sp macro="" textlink="">
      <xdr:nvSpPr>
        <xdr:cNvPr id="669" name="楕円 668">
          <a:extLst>
            <a:ext uri="{FF2B5EF4-FFF2-40B4-BE49-F238E27FC236}">
              <a16:creationId xmlns:a16="http://schemas.microsoft.com/office/drawing/2014/main" id="{B41DAE51-258A-491F-8A50-8A43B07A2913}"/>
            </a:ext>
          </a:extLst>
        </xdr:cNvPr>
        <xdr:cNvSpPr/>
      </xdr:nvSpPr>
      <xdr:spPr>
        <a:xfrm>
          <a:off x="14325600" y="167170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73677</xdr:rowOff>
    </xdr:from>
    <xdr:ext cx="340478" cy="259045"/>
    <xdr:sp macro="" textlink="">
      <xdr:nvSpPr>
        <xdr:cNvPr id="670" name="【公民館】&#10;有形固定資産減価償却率該当値テキスト">
          <a:extLst>
            <a:ext uri="{FF2B5EF4-FFF2-40B4-BE49-F238E27FC236}">
              <a16:creationId xmlns:a16="http://schemas.microsoft.com/office/drawing/2014/main" id="{DEE2DC11-4EC3-47EF-9CDB-4B43FCCFAACB}"/>
            </a:ext>
          </a:extLst>
        </xdr:cNvPr>
        <xdr:cNvSpPr txBox="1"/>
      </xdr:nvSpPr>
      <xdr:spPr>
        <a:xfrm>
          <a:off x="14414500" y="166700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671" name="楕円 670">
          <a:extLst>
            <a:ext uri="{FF2B5EF4-FFF2-40B4-BE49-F238E27FC236}">
              <a16:creationId xmlns:a16="http://schemas.microsoft.com/office/drawing/2014/main" id="{567C4B7F-4B1F-4191-B1B9-7D2359A80CF2}"/>
            </a:ext>
          </a:extLst>
        </xdr:cNvPr>
        <xdr:cNvSpPr/>
      </xdr:nvSpPr>
      <xdr:spPr>
        <a:xfrm>
          <a:off x="1357884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107</xdr:row>
      <xdr:rowOff>69850</xdr:rowOff>
    </xdr:to>
    <xdr:cxnSp macro="">
      <xdr:nvCxnSpPr>
        <xdr:cNvPr id="672" name="直線コネクタ 671">
          <a:extLst>
            <a:ext uri="{FF2B5EF4-FFF2-40B4-BE49-F238E27FC236}">
              <a16:creationId xmlns:a16="http://schemas.microsoft.com/office/drawing/2014/main" id="{25A803F5-9DF2-4207-919C-D1CEB26B6231}"/>
            </a:ext>
          </a:extLst>
        </xdr:cNvPr>
        <xdr:cNvCxnSpPr/>
      </xdr:nvCxnSpPr>
      <xdr:spPr>
        <a:xfrm flipV="1">
          <a:off x="13629640" y="16764000"/>
          <a:ext cx="746760" cy="124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673" name="楕円 672">
          <a:extLst>
            <a:ext uri="{FF2B5EF4-FFF2-40B4-BE49-F238E27FC236}">
              <a16:creationId xmlns:a16="http://schemas.microsoft.com/office/drawing/2014/main" id="{78705FBB-FCCF-4020-A60E-C22EF3C03FAF}"/>
            </a:ext>
          </a:extLst>
        </xdr:cNvPr>
        <xdr:cNvSpPr/>
      </xdr:nvSpPr>
      <xdr:spPr>
        <a:xfrm>
          <a:off x="12804140" y="1795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674" name="直線コネクタ 673">
          <a:extLst>
            <a:ext uri="{FF2B5EF4-FFF2-40B4-BE49-F238E27FC236}">
              <a16:creationId xmlns:a16="http://schemas.microsoft.com/office/drawing/2014/main" id="{6388B44C-1F1C-41DE-9D49-DB6E139AE7C5}"/>
            </a:ext>
          </a:extLst>
        </xdr:cNvPr>
        <xdr:cNvCxnSpPr/>
      </xdr:nvCxnSpPr>
      <xdr:spPr>
        <a:xfrm>
          <a:off x="12854940" y="180073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19050</xdr:rowOff>
    </xdr:from>
    <xdr:to>
      <xdr:col>72</xdr:col>
      <xdr:colOff>38100</xdr:colOff>
      <xdr:row>107</xdr:row>
      <xdr:rowOff>120650</xdr:rowOff>
    </xdr:to>
    <xdr:sp macro="" textlink="">
      <xdr:nvSpPr>
        <xdr:cNvPr id="675" name="楕円 674">
          <a:extLst>
            <a:ext uri="{FF2B5EF4-FFF2-40B4-BE49-F238E27FC236}">
              <a16:creationId xmlns:a16="http://schemas.microsoft.com/office/drawing/2014/main" id="{1B3FE4AB-683E-4BCB-9FC9-6C02A1FA57DE}"/>
            </a:ext>
          </a:extLst>
        </xdr:cNvPr>
        <xdr:cNvSpPr/>
      </xdr:nvSpPr>
      <xdr:spPr>
        <a:xfrm>
          <a:off x="12029440" y="179565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69850</xdr:rowOff>
    </xdr:from>
    <xdr:to>
      <xdr:col>76</xdr:col>
      <xdr:colOff>114300</xdr:colOff>
      <xdr:row>107</xdr:row>
      <xdr:rowOff>69850</xdr:rowOff>
    </xdr:to>
    <xdr:cxnSp macro="">
      <xdr:nvCxnSpPr>
        <xdr:cNvPr id="676" name="直線コネクタ 675">
          <a:extLst>
            <a:ext uri="{FF2B5EF4-FFF2-40B4-BE49-F238E27FC236}">
              <a16:creationId xmlns:a16="http://schemas.microsoft.com/office/drawing/2014/main" id="{95FD3AA7-24D7-4481-86C5-C1FA607BBCD7}"/>
            </a:ext>
          </a:extLst>
        </xdr:cNvPr>
        <xdr:cNvCxnSpPr/>
      </xdr:nvCxnSpPr>
      <xdr:spPr>
        <a:xfrm>
          <a:off x="12072620" y="180073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165100</xdr:rowOff>
    </xdr:from>
    <xdr:to>
      <xdr:col>67</xdr:col>
      <xdr:colOff>101600</xdr:colOff>
      <xdr:row>107</xdr:row>
      <xdr:rowOff>95250</xdr:rowOff>
    </xdr:to>
    <xdr:sp macro="" textlink="">
      <xdr:nvSpPr>
        <xdr:cNvPr id="677" name="楕円 676">
          <a:extLst>
            <a:ext uri="{FF2B5EF4-FFF2-40B4-BE49-F238E27FC236}">
              <a16:creationId xmlns:a16="http://schemas.microsoft.com/office/drawing/2014/main" id="{E5A82536-CFA6-43E5-B6D7-F1D80D373270}"/>
            </a:ext>
          </a:extLst>
        </xdr:cNvPr>
        <xdr:cNvSpPr/>
      </xdr:nvSpPr>
      <xdr:spPr>
        <a:xfrm>
          <a:off x="11231880" y="17934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44450</xdr:rowOff>
    </xdr:from>
    <xdr:to>
      <xdr:col>71</xdr:col>
      <xdr:colOff>177800</xdr:colOff>
      <xdr:row>107</xdr:row>
      <xdr:rowOff>69850</xdr:rowOff>
    </xdr:to>
    <xdr:cxnSp macro="">
      <xdr:nvCxnSpPr>
        <xdr:cNvPr id="678" name="直線コネクタ 677">
          <a:extLst>
            <a:ext uri="{FF2B5EF4-FFF2-40B4-BE49-F238E27FC236}">
              <a16:creationId xmlns:a16="http://schemas.microsoft.com/office/drawing/2014/main" id="{16AA164B-1D6C-4591-A8BF-BA09F0B0B081}"/>
            </a:ext>
          </a:extLst>
        </xdr:cNvPr>
        <xdr:cNvCxnSpPr/>
      </xdr:nvCxnSpPr>
      <xdr:spPr>
        <a:xfrm>
          <a:off x="11282680" y="1798193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0E786D51-789F-45E3-9DF3-83C424C29804}"/>
            </a:ext>
          </a:extLst>
        </xdr:cNvPr>
        <xdr:cNvSpPr txBox="1"/>
      </xdr:nvSpPr>
      <xdr:spPr>
        <a:xfrm>
          <a:off x="134372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80" name="n_2aveValue【公民館】&#10;有形固定資産減価償却率">
          <a:extLst>
            <a:ext uri="{FF2B5EF4-FFF2-40B4-BE49-F238E27FC236}">
              <a16:creationId xmlns:a16="http://schemas.microsoft.com/office/drawing/2014/main" id="{08BAF04C-B696-444B-9CD1-C3E26A348628}"/>
            </a:ext>
          </a:extLst>
        </xdr:cNvPr>
        <xdr:cNvSpPr txBox="1"/>
      </xdr:nvSpPr>
      <xdr:spPr>
        <a:xfrm>
          <a:off x="12675244" y="1729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1" name="n_3aveValue【公民館】&#10;有形固定資産減価償却率">
          <a:extLst>
            <a:ext uri="{FF2B5EF4-FFF2-40B4-BE49-F238E27FC236}">
              <a16:creationId xmlns:a16="http://schemas.microsoft.com/office/drawing/2014/main" id="{41BC411D-B12F-4BBB-8EE6-4A0785A3CCE5}"/>
            </a:ext>
          </a:extLst>
        </xdr:cNvPr>
        <xdr:cNvSpPr txBox="1"/>
      </xdr:nvSpPr>
      <xdr:spPr>
        <a:xfrm>
          <a:off x="11900544" y="1726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2" name="n_4aveValue【公民館】&#10;有形固定資産減価償却率">
          <a:extLst>
            <a:ext uri="{FF2B5EF4-FFF2-40B4-BE49-F238E27FC236}">
              <a16:creationId xmlns:a16="http://schemas.microsoft.com/office/drawing/2014/main" id="{82B04448-8F93-49E2-94F3-0A0B1B0AEE05}"/>
            </a:ext>
          </a:extLst>
        </xdr:cNvPr>
        <xdr:cNvSpPr txBox="1"/>
      </xdr:nvSpPr>
      <xdr:spPr>
        <a:xfrm>
          <a:off x="1110298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683" name="n_1mainValue【公民館】&#10;有形固定資産減価償却率">
          <a:extLst>
            <a:ext uri="{FF2B5EF4-FFF2-40B4-BE49-F238E27FC236}">
              <a16:creationId xmlns:a16="http://schemas.microsoft.com/office/drawing/2014/main" id="{E5E0BD52-6DB2-4884-BECB-8FC5001455D7}"/>
            </a:ext>
          </a:extLst>
        </xdr:cNvPr>
        <xdr:cNvSpPr txBox="1"/>
      </xdr:nvSpPr>
      <xdr:spPr>
        <a:xfrm>
          <a:off x="1341254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684" name="n_2mainValue【公民館】&#10;有形固定資産減価償却率">
          <a:extLst>
            <a:ext uri="{FF2B5EF4-FFF2-40B4-BE49-F238E27FC236}">
              <a16:creationId xmlns:a16="http://schemas.microsoft.com/office/drawing/2014/main" id="{5F5D5194-E310-426A-9B3E-2D0CB9E9E03A}"/>
            </a:ext>
          </a:extLst>
        </xdr:cNvPr>
        <xdr:cNvSpPr txBox="1"/>
      </xdr:nvSpPr>
      <xdr:spPr>
        <a:xfrm>
          <a:off x="1264292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107</xdr:row>
      <xdr:rowOff>111777</xdr:rowOff>
    </xdr:from>
    <xdr:ext cx="469744" cy="259045"/>
    <xdr:sp macro="" textlink="">
      <xdr:nvSpPr>
        <xdr:cNvPr id="685" name="n_3mainValue【公民館】&#10;有形固定資産減価償却率">
          <a:extLst>
            <a:ext uri="{FF2B5EF4-FFF2-40B4-BE49-F238E27FC236}">
              <a16:creationId xmlns:a16="http://schemas.microsoft.com/office/drawing/2014/main" id="{1FEB1FD9-FFF3-49AE-B326-6C76745E9AA9}"/>
            </a:ext>
          </a:extLst>
        </xdr:cNvPr>
        <xdr:cNvSpPr txBox="1"/>
      </xdr:nvSpPr>
      <xdr:spPr>
        <a:xfrm>
          <a:off x="1186822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86377</xdr:rowOff>
    </xdr:from>
    <xdr:ext cx="405111" cy="259045"/>
    <xdr:sp macro="" textlink="">
      <xdr:nvSpPr>
        <xdr:cNvPr id="686" name="n_4mainValue【公民館】&#10;有形固定資産減価償却率">
          <a:extLst>
            <a:ext uri="{FF2B5EF4-FFF2-40B4-BE49-F238E27FC236}">
              <a16:creationId xmlns:a16="http://schemas.microsoft.com/office/drawing/2014/main" id="{9C1492A3-3784-4D4D-AB74-D81924C8C7E0}"/>
            </a:ext>
          </a:extLst>
        </xdr:cNvPr>
        <xdr:cNvSpPr txBox="1"/>
      </xdr:nvSpPr>
      <xdr:spPr>
        <a:xfrm>
          <a:off x="11102984" y="1802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E1B68C34-4084-40CF-AFFF-B8F69DBDA42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D078ADA5-9766-46A1-996C-9CBCE02BA07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924BEA76-3604-47B1-AF9B-8D7C887D05D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7843CCCE-7754-4912-8B2F-5BFE2EDD000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173AAEF8-1C5F-43DC-825E-20C0B426247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53952820-DAD1-483E-ACAC-363F6C3D573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C2A601A2-1BD7-4210-87DD-6DBA0F7F88E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6C9BDADB-FB66-4709-ADCE-F4F3944958F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64E9047A-1EBB-4FE9-9E84-89AE92E8A82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FE471062-76D7-4A7E-8F48-B337C176FF3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87B8C517-2F17-4064-8ED6-9B5740803E6C}"/>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A7D23003-996F-47BD-9421-8797CE097C3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B349FF1E-A6D9-4EA8-B983-A9C9BFBDD41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99792947-EAC0-4A02-B3C1-2CEA3185843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E7B0CED5-2B8C-45B9-84AB-B8535A735CFF}"/>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7DB0DC8F-3720-41ED-AB9A-4B1B5EE816DE}"/>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C9A710D1-4300-4922-80CB-A26EA4BB34E9}"/>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41C19AC1-9C2B-4AF6-A3C6-D64AC178860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0F8E7BC0-03D1-4455-84E7-410B25EEB3E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224BCAAF-DFBC-4782-96E7-F2C0CB11464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A6F6D289-BD0B-4421-9F3F-CA163E9E3BF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485DCA2B-EB31-481E-89E9-2AA8D5057AEF}"/>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C027E3CF-9814-499D-95D0-177F821B8EBB}"/>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6769836C-2875-4FA1-B7ED-823BC99B17A4}"/>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9AE8BB89-4E91-47AA-85BC-837ADACDECAE}"/>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BBA6D72A-0BE7-4FCF-8230-84DC8FF62BC1}"/>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3" name="【公民館】&#10;一人当たり面積平均値テキスト">
          <a:extLst>
            <a:ext uri="{FF2B5EF4-FFF2-40B4-BE49-F238E27FC236}">
              <a16:creationId xmlns:a16="http://schemas.microsoft.com/office/drawing/2014/main" id="{7B18BE06-BCC4-419E-B1FD-7EC30479647E}"/>
            </a:ext>
          </a:extLst>
        </xdr:cNvPr>
        <xdr:cNvSpPr txBox="1"/>
      </xdr:nvSpPr>
      <xdr:spPr>
        <a:xfrm>
          <a:off x="19547840" y="17602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8F04FFB6-3C02-4949-9D49-A4610F6760B3}"/>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BC26E1D3-632F-4A68-982F-B582E833D47C}"/>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510F6271-731F-4654-8BC1-9B806440910C}"/>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1AA0DF36-C637-4A77-8DBD-1E973ABA1D1C}"/>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98FC116D-2D84-4D61-BB28-CA50FB70085D}"/>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A9C7F36D-AD68-4E79-AC07-57B1D2E69A8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D32F77C4-2635-4A87-9237-95C0D592FD8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47BB0C14-F666-41B9-AE92-1974617099E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5FA0A209-D0D3-4C6F-BEC0-FDDBC1C6AE6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E43C44E2-82D2-43C6-8216-5CB624BBF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55118</xdr:rowOff>
    </xdr:from>
    <xdr:to>
      <xdr:col>116</xdr:col>
      <xdr:colOff>114300</xdr:colOff>
      <xdr:row>107</xdr:row>
      <xdr:rowOff>156718</xdr:rowOff>
    </xdr:to>
    <xdr:sp macro="" textlink="">
      <xdr:nvSpPr>
        <xdr:cNvPr id="724" name="楕円 723">
          <a:extLst>
            <a:ext uri="{FF2B5EF4-FFF2-40B4-BE49-F238E27FC236}">
              <a16:creationId xmlns:a16="http://schemas.microsoft.com/office/drawing/2014/main" id="{29ADD584-6A85-4C87-9EAC-04ABE593FB15}"/>
            </a:ext>
          </a:extLst>
        </xdr:cNvPr>
        <xdr:cNvSpPr/>
      </xdr:nvSpPr>
      <xdr:spPr>
        <a:xfrm>
          <a:off x="19458940" y="179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141495</xdr:rowOff>
    </xdr:from>
    <xdr:ext cx="469744" cy="259045"/>
    <xdr:sp macro="" textlink="">
      <xdr:nvSpPr>
        <xdr:cNvPr id="725" name="【公民館】&#10;一人当たり面積該当値テキスト">
          <a:extLst>
            <a:ext uri="{FF2B5EF4-FFF2-40B4-BE49-F238E27FC236}">
              <a16:creationId xmlns:a16="http://schemas.microsoft.com/office/drawing/2014/main" id="{B45A554B-DFFD-4EB6-ABE2-71B835E09EB1}"/>
            </a:ext>
          </a:extLst>
        </xdr:cNvPr>
        <xdr:cNvSpPr txBox="1"/>
      </xdr:nvSpPr>
      <xdr:spPr>
        <a:xfrm>
          <a:off x="19547840" y="1791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57404</xdr:rowOff>
    </xdr:from>
    <xdr:to>
      <xdr:col>112</xdr:col>
      <xdr:colOff>38100</xdr:colOff>
      <xdr:row>107</xdr:row>
      <xdr:rowOff>159004</xdr:rowOff>
    </xdr:to>
    <xdr:sp macro="" textlink="">
      <xdr:nvSpPr>
        <xdr:cNvPr id="726" name="楕円 725">
          <a:extLst>
            <a:ext uri="{FF2B5EF4-FFF2-40B4-BE49-F238E27FC236}">
              <a16:creationId xmlns:a16="http://schemas.microsoft.com/office/drawing/2014/main" id="{E19125A1-54FA-4E26-BF8A-4F0C6BA8F7B4}"/>
            </a:ext>
          </a:extLst>
        </xdr:cNvPr>
        <xdr:cNvSpPr/>
      </xdr:nvSpPr>
      <xdr:spPr>
        <a:xfrm>
          <a:off x="18735040" y="17994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105918</xdr:rowOff>
    </xdr:from>
    <xdr:to>
      <xdr:col>116</xdr:col>
      <xdr:colOff>63500</xdr:colOff>
      <xdr:row>107</xdr:row>
      <xdr:rowOff>108204</xdr:rowOff>
    </xdr:to>
    <xdr:cxnSp macro="">
      <xdr:nvCxnSpPr>
        <xdr:cNvPr id="727" name="直線コネクタ 726">
          <a:extLst>
            <a:ext uri="{FF2B5EF4-FFF2-40B4-BE49-F238E27FC236}">
              <a16:creationId xmlns:a16="http://schemas.microsoft.com/office/drawing/2014/main" id="{BA218A01-8DF8-433A-A88F-3DCC585C5CC2}"/>
            </a:ext>
          </a:extLst>
        </xdr:cNvPr>
        <xdr:cNvCxnSpPr/>
      </xdr:nvCxnSpPr>
      <xdr:spPr>
        <a:xfrm flipV="1">
          <a:off x="18778220" y="18043398"/>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728" name="楕円 727">
          <a:extLst>
            <a:ext uri="{FF2B5EF4-FFF2-40B4-BE49-F238E27FC236}">
              <a16:creationId xmlns:a16="http://schemas.microsoft.com/office/drawing/2014/main" id="{EA64C70D-47D3-4B30-A866-66D4E31C4ADB}"/>
            </a:ext>
          </a:extLst>
        </xdr:cNvPr>
        <xdr:cNvSpPr/>
      </xdr:nvSpPr>
      <xdr:spPr>
        <a:xfrm>
          <a:off x="179374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108204</xdr:rowOff>
    </xdr:from>
    <xdr:to>
      <xdr:col>111</xdr:col>
      <xdr:colOff>177800</xdr:colOff>
      <xdr:row>107</xdr:row>
      <xdr:rowOff>110489</xdr:rowOff>
    </xdr:to>
    <xdr:cxnSp macro="">
      <xdr:nvCxnSpPr>
        <xdr:cNvPr id="729" name="直線コネクタ 728">
          <a:extLst>
            <a:ext uri="{FF2B5EF4-FFF2-40B4-BE49-F238E27FC236}">
              <a16:creationId xmlns:a16="http://schemas.microsoft.com/office/drawing/2014/main" id="{7DE8A4C1-1CA4-4684-A1AF-F4753CFF40D3}"/>
            </a:ext>
          </a:extLst>
        </xdr:cNvPr>
        <xdr:cNvCxnSpPr/>
      </xdr:nvCxnSpPr>
      <xdr:spPr>
        <a:xfrm flipV="1">
          <a:off x="17988280" y="18045684"/>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30" name="楕円 729">
          <a:extLst>
            <a:ext uri="{FF2B5EF4-FFF2-40B4-BE49-F238E27FC236}">
              <a16:creationId xmlns:a16="http://schemas.microsoft.com/office/drawing/2014/main" id="{9F695B4C-CB43-42F1-BB11-DC0EE83B0480}"/>
            </a:ext>
          </a:extLst>
        </xdr:cNvPr>
        <xdr:cNvSpPr/>
      </xdr:nvSpPr>
      <xdr:spPr>
        <a:xfrm>
          <a:off x="171627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731" name="直線コネクタ 730">
          <a:extLst>
            <a:ext uri="{FF2B5EF4-FFF2-40B4-BE49-F238E27FC236}">
              <a16:creationId xmlns:a16="http://schemas.microsoft.com/office/drawing/2014/main" id="{43DE5AEF-BD63-4F94-9FA7-6CED9B1F6444}"/>
            </a:ext>
          </a:extLst>
        </xdr:cNvPr>
        <xdr:cNvCxnSpPr/>
      </xdr:nvCxnSpPr>
      <xdr:spPr>
        <a:xfrm>
          <a:off x="17213580" y="180479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61976</xdr:rowOff>
    </xdr:from>
    <xdr:to>
      <xdr:col>98</xdr:col>
      <xdr:colOff>38100</xdr:colOff>
      <xdr:row>107</xdr:row>
      <xdr:rowOff>163576</xdr:rowOff>
    </xdr:to>
    <xdr:sp macro="" textlink="">
      <xdr:nvSpPr>
        <xdr:cNvPr id="732" name="楕円 731">
          <a:extLst>
            <a:ext uri="{FF2B5EF4-FFF2-40B4-BE49-F238E27FC236}">
              <a16:creationId xmlns:a16="http://schemas.microsoft.com/office/drawing/2014/main" id="{907B9E85-B83A-4E82-93F6-343997B17E62}"/>
            </a:ext>
          </a:extLst>
        </xdr:cNvPr>
        <xdr:cNvSpPr/>
      </xdr:nvSpPr>
      <xdr:spPr>
        <a:xfrm>
          <a:off x="16388080" y="179994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112776</xdr:rowOff>
    </xdr:to>
    <xdr:cxnSp macro="">
      <xdr:nvCxnSpPr>
        <xdr:cNvPr id="733" name="直線コネクタ 732">
          <a:extLst>
            <a:ext uri="{FF2B5EF4-FFF2-40B4-BE49-F238E27FC236}">
              <a16:creationId xmlns:a16="http://schemas.microsoft.com/office/drawing/2014/main" id="{49AB61FE-E8E6-433F-846A-AAEEE364DEA9}"/>
            </a:ext>
          </a:extLst>
        </xdr:cNvPr>
        <xdr:cNvCxnSpPr/>
      </xdr:nvCxnSpPr>
      <xdr:spPr>
        <a:xfrm flipV="1">
          <a:off x="16431260" y="18047969"/>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34" name="n_1aveValue【公民館】&#10;一人当たり面積">
          <a:extLst>
            <a:ext uri="{FF2B5EF4-FFF2-40B4-BE49-F238E27FC236}">
              <a16:creationId xmlns:a16="http://schemas.microsoft.com/office/drawing/2014/main" id="{ABF85E58-EE35-459F-ADDB-DE151EEAED07}"/>
            </a:ext>
          </a:extLst>
        </xdr:cNvPr>
        <xdr:cNvSpPr txBox="1"/>
      </xdr:nvSpPr>
      <xdr:spPr>
        <a:xfrm>
          <a:off x="1856112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5" name="n_2aveValue【公民館】&#10;一人当たり面積">
          <a:extLst>
            <a:ext uri="{FF2B5EF4-FFF2-40B4-BE49-F238E27FC236}">
              <a16:creationId xmlns:a16="http://schemas.microsoft.com/office/drawing/2014/main" id="{0E7E3613-BC35-4263-AF56-191E24C4CC37}"/>
            </a:ext>
          </a:extLst>
        </xdr:cNvPr>
        <xdr:cNvSpPr txBox="1"/>
      </xdr:nvSpPr>
      <xdr:spPr>
        <a:xfrm>
          <a:off x="1777626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6" name="n_3aveValue【公民館】&#10;一人当たり面積">
          <a:extLst>
            <a:ext uri="{FF2B5EF4-FFF2-40B4-BE49-F238E27FC236}">
              <a16:creationId xmlns:a16="http://schemas.microsoft.com/office/drawing/2014/main" id="{F0E176BD-FF3A-4FF4-9346-3B5BB0BEBD6F}"/>
            </a:ext>
          </a:extLst>
        </xdr:cNvPr>
        <xdr:cNvSpPr txBox="1"/>
      </xdr:nvSpPr>
      <xdr:spPr>
        <a:xfrm>
          <a:off x="17001567" y="1753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7" name="n_4aveValue【公民館】&#10;一人当たり面積">
          <a:extLst>
            <a:ext uri="{FF2B5EF4-FFF2-40B4-BE49-F238E27FC236}">
              <a16:creationId xmlns:a16="http://schemas.microsoft.com/office/drawing/2014/main" id="{AA8D6279-9787-4023-9061-A55D141C8E5A}"/>
            </a:ext>
          </a:extLst>
        </xdr:cNvPr>
        <xdr:cNvSpPr txBox="1"/>
      </xdr:nvSpPr>
      <xdr:spPr>
        <a:xfrm>
          <a:off x="162268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150131</xdr:rowOff>
    </xdr:from>
    <xdr:ext cx="469744" cy="259045"/>
    <xdr:sp macro="" textlink="">
      <xdr:nvSpPr>
        <xdr:cNvPr id="738" name="n_1mainValue【公民館】&#10;一人当たり面積">
          <a:extLst>
            <a:ext uri="{FF2B5EF4-FFF2-40B4-BE49-F238E27FC236}">
              <a16:creationId xmlns:a16="http://schemas.microsoft.com/office/drawing/2014/main" id="{D0DDD595-2FCF-43C1-9E5F-6ABA37BF0D7D}"/>
            </a:ext>
          </a:extLst>
        </xdr:cNvPr>
        <xdr:cNvSpPr txBox="1"/>
      </xdr:nvSpPr>
      <xdr:spPr>
        <a:xfrm>
          <a:off x="18561127" y="1808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739" name="n_2mainValue【公民館】&#10;一人当たり面積">
          <a:extLst>
            <a:ext uri="{FF2B5EF4-FFF2-40B4-BE49-F238E27FC236}">
              <a16:creationId xmlns:a16="http://schemas.microsoft.com/office/drawing/2014/main" id="{BE405F30-F8F1-4D7C-93A0-0DD6F7C22793}"/>
            </a:ext>
          </a:extLst>
        </xdr:cNvPr>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740" name="n_3mainValue【公民館】&#10;一人当たり面積">
          <a:extLst>
            <a:ext uri="{FF2B5EF4-FFF2-40B4-BE49-F238E27FC236}">
              <a16:creationId xmlns:a16="http://schemas.microsoft.com/office/drawing/2014/main" id="{E4060FCD-32D3-4CAB-99AD-A7EB705896B7}"/>
            </a:ext>
          </a:extLst>
        </xdr:cNvPr>
        <xdr:cNvSpPr txBox="1"/>
      </xdr:nvSpPr>
      <xdr:spPr>
        <a:xfrm>
          <a:off x="170015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154703</xdr:rowOff>
    </xdr:from>
    <xdr:ext cx="469744" cy="259045"/>
    <xdr:sp macro="" textlink="">
      <xdr:nvSpPr>
        <xdr:cNvPr id="741" name="n_4mainValue【公民館】&#10;一人当たり面積">
          <a:extLst>
            <a:ext uri="{FF2B5EF4-FFF2-40B4-BE49-F238E27FC236}">
              <a16:creationId xmlns:a16="http://schemas.microsoft.com/office/drawing/2014/main" id="{66FE7C16-C8E9-404B-828D-1F4B54F3BAFC}"/>
            </a:ext>
          </a:extLst>
        </xdr:cNvPr>
        <xdr:cNvSpPr txBox="1"/>
      </xdr:nvSpPr>
      <xdr:spPr>
        <a:xfrm>
          <a:off x="16226867" y="1809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5F6B9F55-BE9C-45AC-8C8F-F85F740233C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F064F51A-D055-4B7B-864B-FEF91E4CE8D8}"/>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42836AA5-694A-40AD-A407-FEFF3AC684F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橋梁・トンネルなどのインフラ資産、学校施設・公営住宅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といった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箱もの資産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こども園・公民館を除き、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類似団体に比べて老朽化が進んで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いた、適切な維持管理を行っていく必要がある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公民館の償却率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が０となったのは、昭和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年度築の中央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を除却し、ワイワイプラザ垂井を建築したことにより、減少したためである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適正規模および適正配置について検討</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を進めていく</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学校施設は類似団体と比較し老朽化が進行している一方、一人あたり面積が多い状態にあるため、将来的な学校のあり方等について、検討を行う必要があると考えられる。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6CEA803-0DDE-4E8D-96A9-115B46570A1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6DC5F6-2A54-440C-A446-2EA2CD28757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BAC14E-8E31-41D6-B134-30CC064D3BA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1412EF-3B60-4C60-B9FA-6C148832AA8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B998BF7-789A-4A9F-84A2-D1DFAB62A27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42F63F-7192-4655-9068-0BD4EE4F9396}"/>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D7E24F-534B-41FD-B2FF-BE08AAE3524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8CC451-10BC-417E-932C-93DC189CFB8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CC8AA1-5065-4FC2-B18C-637599EAAAC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DFF7E9-2F96-4A46-93BD-8905DFC48C3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1870F4-BED6-4AC9-9341-D4689B6F0913}"/>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4F260CC-DF46-4F6F-B2B8-2C8F2C22E5A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2A59D3-748F-4709-B8C3-8F532AE235F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6E71AE-F90E-47B3-8C21-E27097978D6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56331DC-A466-4B2F-B264-EF27548AE8F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8679E61-D119-46D7-A2EC-FBB736E87B9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D75BA7-1F99-4452-B6A1-B0B8E2D0BE8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D8204E-6B48-459D-AA46-A6F2A001471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A5B1E7-64BE-469D-B194-458619794F1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7112DC-1158-4671-95DE-D8858539F53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1C04946-F1B8-4B0D-A64A-7500B3DF23D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C239D-B5AF-401F-9A54-F4C530BDED7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B796651-04B9-4E4E-8CC2-EE24C9B1AEF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31A614-40F1-451A-9495-F91A33BCF9A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0933AC-E4CA-4634-8092-35FE82FD89D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E4DD2F7-18E1-4A35-8A2E-C0A4018E595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E68F20-620F-43BA-867E-ADD94650327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D54963-ED8E-4414-9AAE-F1F4B4D2DD1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95999A9-35EA-484A-9343-675539EB143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25EC37F-EAFD-4534-9C3E-6A6FBD83478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F950768-B7BA-4531-A3C2-0D98BC778C3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F752E9-BE66-4BD9-82E4-8B4AB6070A3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C3E2A92-93C6-4F23-9C4C-EE5AC73FAD8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F25387-46BF-4773-9962-85FCE75CCAEC}"/>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F85D15-C8AA-4C4B-AAEC-7918790B033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FF0852-93D5-4B88-A52A-CF6093B49B5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AF1B93-2140-4ABB-B28B-1B29A8964A7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21A2F9-7B2D-4F34-8B55-4CD29EE98AA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181BBD-96B9-46A1-85DC-86933DD2704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BCB6F6-951C-4F79-9C17-76D19D02CF0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D2F997F-DC3B-4A2B-BE51-89872569C71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D3243B-4287-4252-8BD8-F902DAA7571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C73E231-B05E-43FD-B888-6AE5EE3C1361}"/>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9ED762B0-32C6-478B-AB85-6E04D91D3B69}"/>
            </a:ext>
          </a:extLst>
        </xdr:cNvPr>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256830F-EC61-42E3-8BDB-FF6D6D4E6845}"/>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02F4AC0-1FA6-4668-A954-B3631F7F9F2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79809FE-FFC2-4BAA-A377-5ACA356D3515}"/>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AC6F42-133B-4900-8A96-23CACDE82EAE}"/>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0EF0D4-F4DD-4A6E-B37C-172BE59F36DB}"/>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05A5B20-2351-4298-A16D-BBD98ABD886C}"/>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05B480F-DF67-432F-8D22-E96C1075DD5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24F7EDA-A952-4896-95D2-08E8E9B0772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A7D873D-25FF-4344-8DE6-97A49849D51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7B6BD20F-EB39-4350-9E0B-2E03582F09F1}"/>
            </a:ext>
          </a:extLst>
        </xdr:cNvPr>
        <xdr:cNvCxnSpPr/>
      </xdr:nvCxnSpPr>
      <xdr:spPr>
        <a:xfrm flipV="1">
          <a:off x="4086225" y="5576316"/>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73589407-FEE0-4AE8-9FED-2BC9F0FEF92B}"/>
            </a:ext>
          </a:extLst>
        </xdr:cNvPr>
        <xdr:cNvSpPr txBox="1"/>
      </xdr:nvSpPr>
      <xdr:spPr>
        <a:xfrm>
          <a:off x="412496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07E5192B-82FB-4043-85DE-FD2FFC73B364}"/>
            </a:ext>
          </a:extLst>
        </xdr:cNvPr>
        <xdr:cNvCxnSpPr/>
      </xdr:nvCxnSpPr>
      <xdr:spPr>
        <a:xfrm>
          <a:off x="4020820" y="7103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C0E694F8-26BD-4670-B869-0750C6433147}"/>
            </a:ext>
          </a:extLst>
        </xdr:cNvPr>
        <xdr:cNvSpPr txBox="1"/>
      </xdr:nvSpPr>
      <xdr:spPr>
        <a:xfrm>
          <a:off x="4124960" y="535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9C28AF40-3C77-4E55-B9C7-DED65F27661D}"/>
            </a:ext>
          </a:extLst>
        </xdr:cNvPr>
        <xdr:cNvCxnSpPr/>
      </xdr:nvCxnSpPr>
      <xdr:spPr>
        <a:xfrm>
          <a:off x="4020820" y="5576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6EA3FE06-0E04-4862-B790-47D749C2DAE3}"/>
            </a:ext>
          </a:extLst>
        </xdr:cNvPr>
        <xdr:cNvSpPr txBox="1"/>
      </xdr:nvSpPr>
      <xdr:spPr>
        <a:xfrm>
          <a:off x="4124960" y="643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5D3E2409-8E41-4744-8504-50847F6CA295}"/>
            </a:ext>
          </a:extLst>
        </xdr:cNvPr>
        <xdr:cNvSpPr/>
      </xdr:nvSpPr>
      <xdr:spPr>
        <a:xfrm>
          <a:off x="403606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E56EFC5E-FA1D-4409-A110-6E8F9C027660}"/>
            </a:ext>
          </a:extLst>
        </xdr:cNvPr>
        <xdr:cNvSpPr/>
      </xdr:nvSpPr>
      <xdr:spPr>
        <a:xfrm>
          <a:off x="3312160" y="6427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B931AB47-168C-4229-8640-E6068131F927}"/>
            </a:ext>
          </a:extLst>
        </xdr:cNvPr>
        <xdr:cNvSpPr/>
      </xdr:nvSpPr>
      <xdr:spPr>
        <a:xfrm>
          <a:off x="2514600" y="63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8BE3A23D-87E6-4DAF-9390-EED895D35C51}"/>
            </a:ext>
          </a:extLst>
        </xdr:cNvPr>
        <xdr:cNvSpPr/>
      </xdr:nvSpPr>
      <xdr:spPr>
        <a:xfrm>
          <a:off x="1739900" y="63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16F934F1-9073-4C49-8DA9-5E5E83E1C43E}"/>
            </a:ext>
          </a:extLst>
        </xdr:cNvPr>
        <xdr:cNvSpPr/>
      </xdr:nvSpPr>
      <xdr:spPr>
        <a:xfrm>
          <a:off x="965200" y="63149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D0B01C0-C1EF-4320-B8A8-3FD0F635FFC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E23EBC1-111A-45BC-B03A-924B6163047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951F250-DE77-420C-9D98-9D9364A8908D}"/>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A09B9AF-4E00-4C8D-8092-436BC4265E4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C84BA5-CFC9-415F-875A-4AAAA26FE3DF}"/>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01945D99-9A2B-4744-B88F-AFCFEE5B98D7}"/>
            </a:ext>
          </a:extLst>
        </xdr:cNvPr>
        <xdr:cNvSpPr/>
      </xdr:nvSpPr>
      <xdr:spPr>
        <a:xfrm>
          <a:off x="4036060" y="6372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20845</xdr:rowOff>
    </xdr:from>
    <xdr:ext cx="405111" cy="259045"/>
    <xdr:sp macro="" textlink="">
      <xdr:nvSpPr>
        <xdr:cNvPr id="72" name="【図書館】&#10;有形固定資産減価償却率該当値テキスト">
          <a:extLst>
            <a:ext uri="{FF2B5EF4-FFF2-40B4-BE49-F238E27FC236}">
              <a16:creationId xmlns:a16="http://schemas.microsoft.com/office/drawing/2014/main" id="{07260F5F-9B3C-4B68-8938-F7D5FFD865B7}"/>
            </a:ext>
          </a:extLst>
        </xdr:cNvPr>
        <xdr:cNvSpPr txBox="1"/>
      </xdr:nvSpPr>
      <xdr:spPr>
        <a:xfrm>
          <a:off x="4124960" y="622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20828</xdr:rowOff>
    </xdr:from>
    <xdr:to>
      <xdr:col>20</xdr:col>
      <xdr:colOff>38100</xdr:colOff>
      <xdr:row>38</xdr:row>
      <xdr:rowOff>122428</xdr:rowOff>
    </xdr:to>
    <xdr:sp macro="" textlink="">
      <xdr:nvSpPr>
        <xdr:cNvPr id="73" name="楕円 72">
          <a:extLst>
            <a:ext uri="{FF2B5EF4-FFF2-40B4-BE49-F238E27FC236}">
              <a16:creationId xmlns:a16="http://schemas.microsoft.com/office/drawing/2014/main" id="{8F5EFAF8-BA7D-4944-BA7D-7C544AFD27E9}"/>
            </a:ext>
          </a:extLst>
        </xdr:cNvPr>
        <xdr:cNvSpPr/>
      </xdr:nvSpPr>
      <xdr:spPr>
        <a:xfrm>
          <a:off x="3312160" y="63911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71628</xdr:rowOff>
    </xdr:to>
    <xdr:cxnSp macro="">
      <xdr:nvCxnSpPr>
        <xdr:cNvPr id="74" name="直線コネクタ 73">
          <a:extLst>
            <a:ext uri="{FF2B5EF4-FFF2-40B4-BE49-F238E27FC236}">
              <a16:creationId xmlns:a16="http://schemas.microsoft.com/office/drawing/2014/main" id="{DCB718D7-253F-4B7C-939F-202B620522CF}"/>
            </a:ext>
          </a:extLst>
        </xdr:cNvPr>
        <xdr:cNvCxnSpPr/>
      </xdr:nvCxnSpPr>
      <xdr:spPr>
        <a:xfrm flipV="1">
          <a:off x="3355340" y="641908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xdr:rowOff>
    </xdr:from>
    <xdr:to>
      <xdr:col>15</xdr:col>
      <xdr:colOff>101600</xdr:colOff>
      <xdr:row>38</xdr:row>
      <xdr:rowOff>106426</xdr:rowOff>
    </xdr:to>
    <xdr:sp macro="" textlink="">
      <xdr:nvSpPr>
        <xdr:cNvPr id="75" name="楕円 74">
          <a:extLst>
            <a:ext uri="{FF2B5EF4-FFF2-40B4-BE49-F238E27FC236}">
              <a16:creationId xmlns:a16="http://schemas.microsoft.com/office/drawing/2014/main" id="{5C27577F-8764-4953-8DC2-4E596156742A}"/>
            </a:ext>
          </a:extLst>
        </xdr:cNvPr>
        <xdr:cNvSpPr/>
      </xdr:nvSpPr>
      <xdr:spPr>
        <a:xfrm>
          <a:off x="2514600" y="63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55626</xdr:rowOff>
    </xdr:from>
    <xdr:to>
      <xdr:col>19</xdr:col>
      <xdr:colOff>177800</xdr:colOff>
      <xdr:row>38</xdr:row>
      <xdr:rowOff>71628</xdr:rowOff>
    </xdr:to>
    <xdr:cxnSp macro="">
      <xdr:nvCxnSpPr>
        <xdr:cNvPr id="76" name="直線コネクタ 75">
          <a:extLst>
            <a:ext uri="{FF2B5EF4-FFF2-40B4-BE49-F238E27FC236}">
              <a16:creationId xmlns:a16="http://schemas.microsoft.com/office/drawing/2014/main" id="{933DCD04-9EDC-4E9E-B7B8-A5237B52EBEF}"/>
            </a:ext>
          </a:extLst>
        </xdr:cNvPr>
        <xdr:cNvCxnSpPr/>
      </xdr:nvCxnSpPr>
      <xdr:spPr>
        <a:xfrm>
          <a:off x="2565400" y="6425946"/>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164846</xdr:rowOff>
    </xdr:from>
    <xdr:to>
      <xdr:col>10</xdr:col>
      <xdr:colOff>165100</xdr:colOff>
      <xdr:row>38</xdr:row>
      <xdr:rowOff>94996</xdr:rowOff>
    </xdr:to>
    <xdr:sp macro="" textlink="">
      <xdr:nvSpPr>
        <xdr:cNvPr id="77" name="楕円 76">
          <a:extLst>
            <a:ext uri="{FF2B5EF4-FFF2-40B4-BE49-F238E27FC236}">
              <a16:creationId xmlns:a16="http://schemas.microsoft.com/office/drawing/2014/main" id="{C546CFBC-BB4D-4788-83D4-A602D6874EF7}"/>
            </a:ext>
          </a:extLst>
        </xdr:cNvPr>
        <xdr:cNvSpPr/>
      </xdr:nvSpPr>
      <xdr:spPr>
        <a:xfrm>
          <a:off x="1739900" y="636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44196</xdr:rowOff>
    </xdr:from>
    <xdr:to>
      <xdr:col>15</xdr:col>
      <xdr:colOff>50800</xdr:colOff>
      <xdr:row>38</xdr:row>
      <xdr:rowOff>55626</xdr:rowOff>
    </xdr:to>
    <xdr:cxnSp macro="">
      <xdr:nvCxnSpPr>
        <xdr:cNvPr id="78" name="直線コネクタ 77">
          <a:extLst>
            <a:ext uri="{FF2B5EF4-FFF2-40B4-BE49-F238E27FC236}">
              <a16:creationId xmlns:a16="http://schemas.microsoft.com/office/drawing/2014/main" id="{A643B2D3-FE7C-41AA-BBB2-902FF2B79F43}"/>
            </a:ext>
          </a:extLst>
        </xdr:cNvPr>
        <xdr:cNvCxnSpPr/>
      </xdr:nvCxnSpPr>
      <xdr:spPr>
        <a:xfrm>
          <a:off x="1790700" y="6414516"/>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128270</xdr:rowOff>
    </xdr:from>
    <xdr:to>
      <xdr:col>6</xdr:col>
      <xdr:colOff>38100</xdr:colOff>
      <xdr:row>38</xdr:row>
      <xdr:rowOff>58420</xdr:rowOff>
    </xdr:to>
    <xdr:sp macro="" textlink="">
      <xdr:nvSpPr>
        <xdr:cNvPr id="79" name="楕円 78">
          <a:extLst>
            <a:ext uri="{FF2B5EF4-FFF2-40B4-BE49-F238E27FC236}">
              <a16:creationId xmlns:a16="http://schemas.microsoft.com/office/drawing/2014/main" id="{463694A6-4F17-4B94-B398-6F76496E438D}"/>
            </a:ext>
          </a:extLst>
        </xdr:cNvPr>
        <xdr:cNvSpPr/>
      </xdr:nvSpPr>
      <xdr:spPr>
        <a:xfrm>
          <a:off x="96520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xdr:rowOff>
    </xdr:from>
    <xdr:to>
      <xdr:col>10</xdr:col>
      <xdr:colOff>114300</xdr:colOff>
      <xdr:row>38</xdr:row>
      <xdr:rowOff>44196</xdr:rowOff>
    </xdr:to>
    <xdr:cxnSp macro="">
      <xdr:nvCxnSpPr>
        <xdr:cNvPr id="80" name="直線コネクタ 79">
          <a:extLst>
            <a:ext uri="{FF2B5EF4-FFF2-40B4-BE49-F238E27FC236}">
              <a16:creationId xmlns:a16="http://schemas.microsoft.com/office/drawing/2014/main" id="{EFF6D063-FBC8-49E6-8E24-6DF257F71A0D}"/>
            </a:ext>
          </a:extLst>
        </xdr:cNvPr>
        <xdr:cNvCxnSpPr/>
      </xdr:nvCxnSpPr>
      <xdr:spPr>
        <a:xfrm>
          <a:off x="1008380" y="6377940"/>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D30ACA87-F8AF-40B7-B84C-1FA4A704D767}"/>
            </a:ext>
          </a:extLst>
        </xdr:cNvPr>
        <xdr:cNvSpPr txBox="1"/>
      </xdr:nvSpPr>
      <xdr:spPr>
        <a:xfrm>
          <a:off x="3170564" y="6520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FEBA1F75-BDDF-4E49-A156-F4EADE6F62FA}"/>
            </a:ext>
          </a:extLst>
        </xdr:cNvPr>
        <xdr:cNvSpPr txBox="1"/>
      </xdr:nvSpPr>
      <xdr:spPr>
        <a:xfrm>
          <a:off x="2385704" y="647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F4E6BFA4-AADA-486D-910D-B356F89E9D5B}"/>
            </a:ext>
          </a:extLst>
        </xdr:cNvPr>
        <xdr:cNvSpPr txBox="1"/>
      </xdr:nvSpPr>
      <xdr:spPr>
        <a:xfrm>
          <a:off x="16110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A445B969-7DFE-4068-8584-EA706C280FB8}"/>
            </a:ext>
          </a:extLst>
        </xdr:cNvPr>
        <xdr:cNvSpPr txBox="1"/>
      </xdr:nvSpPr>
      <xdr:spPr>
        <a:xfrm>
          <a:off x="83630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138955</xdr:rowOff>
    </xdr:from>
    <xdr:ext cx="405111" cy="259045"/>
    <xdr:sp macro="" textlink="">
      <xdr:nvSpPr>
        <xdr:cNvPr id="85" name="n_1mainValue【図書館】&#10;有形固定資産減価償却率">
          <a:extLst>
            <a:ext uri="{FF2B5EF4-FFF2-40B4-BE49-F238E27FC236}">
              <a16:creationId xmlns:a16="http://schemas.microsoft.com/office/drawing/2014/main" id="{993CF1D9-EFAE-414B-B6B5-E39653D8A65A}"/>
            </a:ext>
          </a:extLst>
        </xdr:cNvPr>
        <xdr:cNvSpPr txBox="1"/>
      </xdr:nvSpPr>
      <xdr:spPr>
        <a:xfrm>
          <a:off x="3170564" y="617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122953</xdr:rowOff>
    </xdr:from>
    <xdr:ext cx="405111" cy="259045"/>
    <xdr:sp macro="" textlink="">
      <xdr:nvSpPr>
        <xdr:cNvPr id="86" name="n_2mainValue【図書館】&#10;有形固定資産減価償却率">
          <a:extLst>
            <a:ext uri="{FF2B5EF4-FFF2-40B4-BE49-F238E27FC236}">
              <a16:creationId xmlns:a16="http://schemas.microsoft.com/office/drawing/2014/main" id="{E782C4B7-F097-4BE5-AE0A-7B5E02A0D06E}"/>
            </a:ext>
          </a:extLst>
        </xdr:cNvPr>
        <xdr:cNvSpPr txBox="1"/>
      </xdr:nvSpPr>
      <xdr:spPr>
        <a:xfrm>
          <a:off x="238570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111523</xdr:rowOff>
    </xdr:from>
    <xdr:ext cx="405111" cy="259045"/>
    <xdr:sp macro="" textlink="">
      <xdr:nvSpPr>
        <xdr:cNvPr id="87" name="n_3mainValue【図書館】&#10;有形固定資産減価償却率">
          <a:extLst>
            <a:ext uri="{FF2B5EF4-FFF2-40B4-BE49-F238E27FC236}">
              <a16:creationId xmlns:a16="http://schemas.microsoft.com/office/drawing/2014/main" id="{3E29CD27-6E91-4B44-8E3B-3C0B15420C79}"/>
            </a:ext>
          </a:extLst>
        </xdr:cNvPr>
        <xdr:cNvSpPr txBox="1"/>
      </xdr:nvSpPr>
      <xdr:spPr>
        <a:xfrm>
          <a:off x="161100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8" name="n_4mainValue【図書館】&#10;有形固定資産減価償却率">
          <a:extLst>
            <a:ext uri="{FF2B5EF4-FFF2-40B4-BE49-F238E27FC236}">
              <a16:creationId xmlns:a16="http://schemas.microsoft.com/office/drawing/2014/main" id="{41FEA039-887E-4A71-9172-E89D513B4FEB}"/>
            </a:ext>
          </a:extLst>
        </xdr:cNvPr>
        <xdr:cNvSpPr txBox="1"/>
      </xdr:nvSpPr>
      <xdr:spPr>
        <a:xfrm>
          <a:off x="83630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6C7441D-25B1-48C3-9684-4970129406F2}"/>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6CE0029-83AA-4F10-87AE-65DC709306F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9087C5E-537C-46F6-BD78-24610132AE3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1A6FAC1-EFBE-4CC5-A6BC-EB33CD6BCC9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BE1AACD-98AE-4D07-9D50-132B8C19B22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E5D9924-37F3-4EE5-9D0D-9C07D24D067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650E653-A740-4C1B-AF68-F0E3AD44F34C}"/>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8B6469-9E78-487D-AD55-F907CCA39A3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7A617B3-C26E-4C9D-88BF-3359404883FA}"/>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B2B4CDC-94D4-4E86-9FCF-52880E4B467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EE85D43-B948-488D-A05D-C92955272785}"/>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A886189-A9A0-44AA-B70E-C3EDC7F7CF2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4F7009F-FC60-4EDE-A855-1C6BD48D79A9}"/>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D841106-C5EA-4487-A3B4-1FC7A9B4B2D9}"/>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DCF3BC3-81AF-49E8-962D-2BA3C77C314B}"/>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8B231DF-CAC9-43A6-93EC-FAC7270BC75F}"/>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279CAFF-8A01-4037-8F80-F3FC419D1EC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ADB256FD-F976-4C6E-9BFC-84EE38CCF61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CC12672-F7F7-452D-B94C-637A0316A2A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CCC98E9-76D8-408A-9737-6752EACA7132}"/>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A2E3F42-4E0D-4FD0-952D-85F12026453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C6306E1-5BDC-468A-A283-059686C3515A}"/>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EB5F0142-7F59-41E3-829D-6AC66F6682F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70553F67-80EF-425C-88EC-EC85D61E8446}"/>
            </a:ext>
          </a:extLst>
        </xdr:cNvPr>
        <xdr:cNvCxnSpPr/>
      </xdr:nvCxnSpPr>
      <xdr:spPr>
        <a:xfrm flipV="1">
          <a:off x="9219565" y="564261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56D2B35E-5B3C-4AD1-8DE3-AB6E33101261}"/>
            </a:ext>
          </a:extLst>
        </xdr:cNvPr>
        <xdr:cNvSpPr txBox="1"/>
      </xdr:nvSpPr>
      <xdr:spPr>
        <a:xfrm>
          <a:off x="9258300"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F0B4E8F5-813B-4160-9723-F5952AD40325}"/>
            </a:ext>
          </a:extLst>
        </xdr:cNvPr>
        <xdr:cNvCxnSpPr/>
      </xdr:nvCxnSpPr>
      <xdr:spPr>
        <a:xfrm>
          <a:off x="915416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6F2E6946-0129-4E28-9D07-6105379EF833}"/>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7809785D-2A04-499F-81B6-FCE40C0EFDEC}"/>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17116B57-FB26-45B2-AB94-701C7A606E34}"/>
            </a:ext>
          </a:extLst>
        </xdr:cNvPr>
        <xdr:cNvSpPr txBox="1"/>
      </xdr:nvSpPr>
      <xdr:spPr>
        <a:xfrm>
          <a:off x="9258300" y="6503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69601732-AFEA-47FF-A9CA-805BE40FEC25}"/>
            </a:ext>
          </a:extLst>
        </xdr:cNvPr>
        <xdr:cNvSpPr/>
      </xdr:nvSpPr>
      <xdr:spPr>
        <a:xfrm>
          <a:off x="919226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8E95327F-4FAE-4FCB-BEC6-4411C190E346}"/>
            </a:ext>
          </a:extLst>
        </xdr:cNvPr>
        <xdr:cNvSpPr/>
      </xdr:nvSpPr>
      <xdr:spPr>
        <a:xfrm>
          <a:off x="8445500" y="654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3BD513EB-7321-4035-8FDF-F5972183D780}"/>
            </a:ext>
          </a:extLst>
        </xdr:cNvPr>
        <xdr:cNvSpPr/>
      </xdr:nvSpPr>
      <xdr:spPr>
        <a:xfrm>
          <a:off x="7670800" y="6540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063A37FD-1FA6-46A8-B998-87FCA213F64E}"/>
            </a:ext>
          </a:extLst>
        </xdr:cNvPr>
        <xdr:cNvSpPr/>
      </xdr:nvSpPr>
      <xdr:spPr>
        <a:xfrm>
          <a:off x="68732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99163725-2DE3-422B-9868-01A8822914C1}"/>
            </a:ext>
          </a:extLst>
        </xdr:cNvPr>
        <xdr:cNvSpPr/>
      </xdr:nvSpPr>
      <xdr:spPr>
        <a:xfrm>
          <a:off x="609854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E9A34DC-2FAF-4DEF-8EE8-11BEE80FBE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BA8816E-F56D-45F3-B7F2-4C930FA08A4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86A0FB2-3807-48E8-8FFD-DF71F6B0D61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7FC6893-A328-4811-A6A6-7C381BFE939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5A0D70-8FCF-4E22-B9D4-131E88E393B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28" name="楕円 127">
          <a:extLst>
            <a:ext uri="{FF2B5EF4-FFF2-40B4-BE49-F238E27FC236}">
              <a16:creationId xmlns:a16="http://schemas.microsoft.com/office/drawing/2014/main" id="{5DDC10F7-0D69-449A-856C-892B07EAEFC2}"/>
            </a:ext>
          </a:extLst>
        </xdr:cNvPr>
        <xdr:cNvSpPr/>
      </xdr:nvSpPr>
      <xdr:spPr>
        <a:xfrm>
          <a:off x="9192260" y="633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151147</xdr:rowOff>
    </xdr:from>
    <xdr:ext cx="469744" cy="259045"/>
    <xdr:sp macro="" textlink="">
      <xdr:nvSpPr>
        <xdr:cNvPr id="129" name="【図書館】&#10;一人当たり面積該当値テキスト">
          <a:extLst>
            <a:ext uri="{FF2B5EF4-FFF2-40B4-BE49-F238E27FC236}">
              <a16:creationId xmlns:a16="http://schemas.microsoft.com/office/drawing/2014/main" id="{99FC4BDA-E6B4-45B4-9B11-8FD6EE0290CC}"/>
            </a:ext>
          </a:extLst>
        </xdr:cNvPr>
        <xdr:cNvSpPr txBox="1"/>
      </xdr:nvSpPr>
      <xdr:spPr>
        <a:xfrm>
          <a:off x="9258300"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135890</xdr:rowOff>
    </xdr:from>
    <xdr:to>
      <xdr:col>50</xdr:col>
      <xdr:colOff>165100</xdr:colOff>
      <xdr:row>38</xdr:row>
      <xdr:rowOff>66040</xdr:rowOff>
    </xdr:to>
    <xdr:sp macro="" textlink="">
      <xdr:nvSpPr>
        <xdr:cNvPr id="130" name="楕円 129">
          <a:extLst>
            <a:ext uri="{FF2B5EF4-FFF2-40B4-BE49-F238E27FC236}">
              <a16:creationId xmlns:a16="http://schemas.microsoft.com/office/drawing/2014/main" id="{755411B4-F335-4C51-AED3-D3CB53B04428}"/>
            </a:ext>
          </a:extLst>
        </xdr:cNvPr>
        <xdr:cNvSpPr/>
      </xdr:nvSpPr>
      <xdr:spPr>
        <a:xfrm>
          <a:off x="8445500" y="633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xdr:rowOff>
    </xdr:from>
    <xdr:to>
      <xdr:col>55</xdr:col>
      <xdr:colOff>0</xdr:colOff>
      <xdr:row>38</xdr:row>
      <xdr:rowOff>15240</xdr:rowOff>
    </xdr:to>
    <xdr:cxnSp macro="">
      <xdr:nvCxnSpPr>
        <xdr:cNvPr id="131" name="直線コネクタ 130">
          <a:extLst>
            <a:ext uri="{FF2B5EF4-FFF2-40B4-BE49-F238E27FC236}">
              <a16:creationId xmlns:a16="http://schemas.microsoft.com/office/drawing/2014/main" id="{15B593FA-304B-4EAC-AC3D-CC62A8A37B35}"/>
            </a:ext>
          </a:extLst>
        </xdr:cNvPr>
        <xdr:cNvCxnSpPr/>
      </xdr:nvCxnSpPr>
      <xdr:spPr>
        <a:xfrm flipV="1">
          <a:off x="8496300" y="63779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143510</xdr:rowOff>
    </xdr:from>
    <xdr:to>
      <xdr:col>46</xdr:col>
      <xdr:colOff>38100</xdr:colOff>
      <xdr:row>38</xdr:row>
      <xdr:rowOff>73660</xdr:rowOff>
    </xdr:to>
    <xdr:sp macro="" textlink="">
      <xdr:nvSpPr>
        <xdr:cNvPr id="132" name="楕円 131">
          <a:extLst>
            <a:ext uri="{FF2B5EF4-FFF2-40B4-BE49-F238E27FC236}">
              <a16:creationId xmlns:a16="http://schemas.microsoft.com/office/drawing/2014/main" id="{BB203A5D-90E1-4D41-B8C8-8F092331B5E3}"/>
            </a:ext>
          </a:extLst>
        </xdr:cNvPr>
        <xdr:cNvSpPr/>
      </xdr:nvSpPr>
      <xdr:spPr>
        <a:xfrm>
          <a:off x="767080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xdr:rowOff>
    </xdr:from>
    <xdr:to>
      <xdr:col>50</xdr:col>
      <xdr:colOff>114300</xdr:colOff>
      <xdr:row>38</xdr:row>
      <xdr:rowOff>22860</xdr:rowOff>
    </xdr:to>
    <xdr:cxnSp macro="">
      <xdr:nvCxnSpPr>
        <xdr:cNvPr id="133" name="直線コネクタ 132">
          <a:extLst>
            <a:ext uri="{FF2B5EF4-FFF2-40B4-BE49-F238E27FC236}">
              <a16:creationId xmlns:a16="http://schemas.microsoft.com/office/drawing/2014/main" id="{038272E3-2C71-487E-AEC8-1CB355416E9A}"/>
            </a:ext>
          </a:extLst>
        </xdr:cNvPr>
        <xdr:cNvCxnSpPr/>
      </xdr:nvCxnSpPr>
      <xdr:spPr>
        <a:xfrm flipV="1">
          <a:off x="7713980" y="638556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4" name="楕円 133">
          <a:extLst>
            <a:ext uri="{FF2B5EF4-FFF2-40B4-BE49-F238E27FC236}">
              <a16:creationId xmlns:a16="http://schemas.microsoft.com/office/drawing/2014/main" id="{0F8D7467-6276-43B3-9C77-3C9928F055D2}"/>
            </a:ext>
          </a:extLst>
        </xdr:cNvPr>
        <xdr:cNvSpPr/>
      </xdr:nvSpPr>
      <xdr:spPr>
        <a:xfrm>
          <a:off x="68732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22860</xdr:rowOff>
    </xdr:from>
    <xdr:to>
      <xdr:col>45</xdr:col>
      <xdr:colOff>177800</xdr:colOff>
      <xdr:row>38</xdr:row>
      <xdr:rowOff>30480</xdr:rowOff>
    </xdr:to>
    <xdr:cxnSp macro="">
      <xdr:nvCxnSpPr>
        <xdr:cNvPr id="135" name="直線コネクタ 134">
          <a:extLst>
            <a:ext uri="{FF2B5EF4-FFF2-40B4-BE49-F238E27FC236}">
              <a16:creationId xmlns:a16="http://schemas.microsoft.com/office/drawing/2014/main" id="{9320359E-D516-47C1-AED8-AA4281C9ACD5}"/>
            </a:ext>
          </a:extLst>
        </xdr:cNvPr>
        <xdr:cNvCxnSpPr/>
      </xdr:nvCxnSpPr>
      <xdr:spPr>
        <a:xfrm flipV="1">
          <a:off x="6924040" y="6393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158750</xdr:rowOff>
    </xdr:from>
    <xdr:to>
      <xdr:col>36</xdr:col>
      <xdr:colOff>165100</xdr:colOff>
      <xdr:row>38</xdr:row>
      <xdr:rowOff>88900</xdr:rowOff>
    </xdr:to>
    <xdr:sp macro="" textlink="">
      <xdr:nvSpPr>
        <xdr:cNvPr id="136" name="楕円 135">
          <a:extLst>
            <a:ext uri="{FF2B5EF4-FFF2-40B4-BE49-F238E27FC236}">
              <a16:creationId xmlns:a16="http://schemas.microsoft.com/office/drawing/2014/main" id="{DDDB644F-E1DD-4C3C-9352-8217EB9AAD39}"/>
            </a:ext>
          </a:extLst>
        </xdr:cNvPr>
        <xdr:cNvSpPr/>
      </xdr:nvSpPr>
      <xdr:spPr>
        <a:xfrm>
          <a:off x="60985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30480</xdr:rowOff>
    </xdr:from>
    <xdr:to>
      <xdr:col>41</xdr:col>
      <xdr:colOff>50800</xdr:colOff>
      <xdr:row>38</xdr:row>
      <xdr:rowOff>38100</xdr:rowOff>
    </xdr:to>
    <xdr:cxnSp macro="">
      <xdr:nvCxnSpPr>
        <xdr:cNvPr id="137" name="直線コネクタ 136">
          <a:extLst>
            <a:ext uri="{FF2B5EF4-FFF2-40B4-BE49-F238E27FC236}">
              <a16:creationId xmlns:a16="http://schemas.microsoft.com/office/drawing/2014/main" id="{67465283-A39F-4A12-BC9A-D7C2FDE8AB3D}"/>
            </a:ext>
          </a:extLst>
        </xdr:cNvPr>
        <xdr:cNvCxnSpPr/>
      </xdr:nvCxnSpPr>
      <xdr:spPr>
        <a:xfrm flipV="1">
          <a:off x="6149340" y="640080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F895A386-F72A-45A5-B408-9B1888316B0D}"/>
            </a:ext>
          </a:extLst>
        </xdr:cNvPr>
        <xdr:cNvSpPr txBox="1"/>
      </xdr:nvSpPr>
      <xdr:spPr>
        <a:xfrm>
          <a:off x="8271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56EA1C90-5ED3-42E3-BC0D-8A7BCAA8D63B}"/>
            </a:ext>
          </a:extLst>
        </xdr:cNvPr>
        <xdr:cNvSpPr txBox="1"/>
      </xdr:nvSpPr>
      <xdr:spPr>
        <a:xfrm>
          <a:off x="750958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E688F65B-525B-41EE-A3FF-CDF5E2564FA0}"/>
            </a:ext>
          </a:extLst>
        </xdr:cNvPr>
        <xdr:cNvSpPr txBox="1"/>
      </xdr:nvSpPr>
      <xdr:spPr>
        <a:xfrm>
          <a:off x="67120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C28AB6CE-7D2D-4AA2-B2F9-6A4DB72EC9E1}"/>
            </a:ext>
          </a:extLst>
        </xdr:cNvPr>
        <xdr:cNvSpPr txBox="1"/>
      </xdr:nvSpPr>
      <xdr:spPr>
        <a:xfrm>
          <a:off x="5937327"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82567</xdr:rowOff>
    </xdr:from>
    <xdr:ext cx="469744" cy="259045"/>
    <xdr:sp macro="" textlink="">
      <xdr:nvSpPr>
        <xdr:cNvPr id="142" name="n_1mainValue【図書館】&#10;一人当たり面積">
          <a:extLst>
            <a:ext uri="{FF2B5EF4-FFF2-40B4-BE49-F238E27FC236}">
              <a16:creationId xmlns:a16="http://schemas.microsoft.com/office/drawing/2014/main" id="{ACF3B434-8C0B-46FD-901B-83BC86007084}"/>
            </a:ext>
          </a:extLst>
        </xdr:cNvPr>
        <xdr:cNvSpPr txBox="1"/>
      </xdr:nvSpPr>
      <xdr:spPr>
        <a:xfrm>
          <a:off x="8271587"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90187</xdr:rowOff>
    </xdr:from>
    <xdr:ext cx="469744" cy="259045"/>
    <xdr:sp macro="" textlink="">
      <xdr:nvSpPr>
        <xdr:cNvPr id="143" name="n_2mainValue【図書館】&#10;一人当たり面積">
          <a:extLst>
            <a:ext uri="{FF2B5EF4-FFF2-40B4-BE49-F238E27FC236}">
              <a16:creationId xmlns:a16="http://schemas.microsoft.com/office/drawing/2014/main" id="{D2B7A5C3-00A0-4532-A3A5-5A2DEF75A43C}"/>
            </a:ext>
          </a:extLst>
        </xdr:cNvPr>
        <xdr:cNvSpPr txBox="1"/>
      </xdr:nvSpPr>
      <xdr:spPr>
        <a:xfrm>
          <a:off x="750958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97807</xdr:rowOff>
    </xdr:from>
    <xdr:ext cx="469744" cy="259045"/>
    <xdr:sp macro="" textlink="">
      <xdr:nvSpPr>
        <xdr:cNvPr id="144" name="n_3mainValue【図書館】&#10;一人当たり面積">
          <a:extLst>
            <a:ext uri="{FF2B5EF4-FFF2-40B4-BE49-F238E27FC236}">
              <a16:creationId xmlns:a16="http://schemas.microsoft.com/office/drawing/2014/main" id="{2970CAD4-F6BB-4A29-97C8-DC6FB80286F0}"/>
            </a:ext>
          </a:extLst>
        </xdr:cNvPr>
        <xdr:cNvSpPr txBox="1"/>
      </xdr:nvSpPr>
      <xdr:spPr>
        <a:xfrm>
          <a:off x="671202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105427</xdr:rowOff>
    </xdr:from>
    <xdr:ext cx="469744" cy="259045"/>
    <xdr:sp macro="" textlink="">
      <xdr:nvSpPr>
        <xdr:cNvPr id="145" name="n_4mainValue【図書館】&#10;一人当たり面積">
          <a:extLst>
            <a:ext uri="{FF2B5EF4-FFF2-40B4-BE49-F238E27FC236}">
              <a16:creationId xmlns:a16="http://schemas.microsoft.com/office/drawing/2014/main" id="{EAB36002-E8D4-448B-B393-8886E1278CEE}"/>
            </a:ext>
          </a:extLst>
        </xdr:cNvPr>
        <xdr:cNvSpPr txBox="1"/>
      </xdr:nvSpPr>
      <xdr:spPr>
        <a:xfrm>
          <a:off x="59373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F63954F-1BED-4F14-8197-C5B0340E5A8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564D4CC-4382-4C0F-8A4D-3392B55690F8}"/>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E919F21-6B0C-4E5B-9534-CE24F8D7123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C09E6AD-DBD4-420D-8ABE-DF3F240C418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8416C2D-8993-4139-8CEC-AEFFD221016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41C8B33-C286-4CA9-9290-9782DCE1C39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3C56ECC-952F-42D6-887B-96402AEC892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47C6895-9C0F-4E02-981A-93585350BF64}"/>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C5BA607-30D3-4E3F-AFB1-1959EFB7486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0140444-A25C-4F5A-815C-2EC1FFD695C8}"/>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704E540-8C87-417A-9D54-B9A6517FC7D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FC52B978-5C17-4F99-861D-8CB0306F8E90}"/>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F845DA16-0B04-40DB-8007-99CF22386EA0}"/>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D0770B4F-51A3-4F94-BB9A-EA3D827A4232}"/>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31F612C3-4550-4C3D-BE66-29B9AC6CCAFD}"/>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9399176C-07F6-431B-9792-7FDEED8B8C0A}"/>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FE40C476-C7D7-44C3-860C-039763527C0A}"/>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8212F2BC-59E5-439D-96DA-257A27732891}"/>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0511E6B5-5E66-4EA3-9E27-4EBBF39FB001}"/>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D18C4E6-9F48-4586-8990-AEC8254BC0C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CF05F66C-A94E-4B56-9D2E-A15A58032FC6}"/>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DE84E24F-B10B-49B7-8E02-40AD5E3DE4F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5F186164-789E-4922-A5C0-D1A6B8ABD876}"/>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9E00AC8B-22E8-4F9B-9E6D-B29A8E86D52D}"/>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8AD3B165-BCDC-4BE7-A785-661D1C1D85BE}"/>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166557A4-2A9C-4782-99DF-F077D332FB08}"/>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D987859B-DA20-402F-BBD5-F3CF5F34C80A}"/>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42645B6E-BEBF-487B-9E4F-BB6E53558D2A}"/>
            </a:ext>
          </a:extLst>
        </xdr:cNvPr>
        <xdr:cNvSpPr txBox="1"/>
      </xdr:nvSpPr>
      <xdr:spPr>
        <a:xfrm>
          <a:off x="4124960" y="9882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90859C63-5A96-4803-AE16-ED32C27F8A39}"/>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DDB2D06B-AA6A-426D-92DE-377ED02CAC54}"/>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35076A72-091A-4D71-9FDD-1BA8EE4182C3}"/>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B5E45C84-2FA1-4618-ADF5-175E412CD39E}"/>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2B47CF6C-0A14-4F55-B886-D9E7A60CF4EC}"/>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8C67297-8B2E-4203-AE5F-32019522139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D9B8EF6C-AE47-4216-AC1A-DE3CAE982E3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83D4C79-0D0F-491C-BF7D-2563C4F60F4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5A53D4E-6A6D-4091-B164-41A15C09DFC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36FE3E2-A78B-4F81-A369-3CBE30EFBD2A}"/>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58928</xdr:rowOff>
    </xdr:from>
    <xdr:to>
      <xdr:col>24</xdr:col>
      <xdr:colOff>114300</xdr:colOff>
      <xdr:row>63</xdr:row>
      <xdr:rowOff>160528</xdr:rowOff>
    </xdr:to>
    <xdr:sp macro="" textlink="">
      <xdr:nvSpPr>
        <xdr:cNvPr id="184" name="楕円 183">
          <a:extLst>
            <a:ext uri="{FF2B5EF4-FFF2-40B4-BE49-F238E27FC236}">
              <a16:creationId xmlns:a16="http://schemas.microsoft.com/office/drawing/2014/main" id="{DC988511-4948-43AE-B6D0-86F947BCC1C8}"/>
            </a:ext>
          </a:extLst>
        </xdr:cNvPr>
        <xdr:cNvSpPr/>
      </xdr:nvSpPr>
      <xdr:spPr>
        <a:xfrm>
          <a:off x="403606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145305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91D25B4-06BE-45F1-B332-97E6D9B66092}"/>
            </a:ext>
          </a:extLst>
        </xdr:cNvPr>
        <xdr:cNvSpPr txBox="1"/>
      </xdr:nvSpPr>
      <xdr:spPr>
        <a:xfrm>
          <a:off x="4124960" y="1053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15494</xdr:rowOff>
    </xdr:from>
    <xdr:to>
      <xdr:col>20</xdr:col>
      <xdr:colOff>38100</xdr:colOff>
      <xdr:row>63</xdr:row>
      <xdr:rowOff>117094</xdr:rowOff>
    </xdr:to>
    <xdr:sp macro="" textlink="">
      <xdr:nvSpPr>
        <xdr:cNvPr id="186" name="楕円 185">
          <a:extLst>
            <a:ext uri="{FF2B5EF4-FFF2-40B4-BE49-F238E27FC236}">
              <a16:creationId xmlns:a16="http://schemas.microsoft.com/office/drawing/2014/main" id="{2521851D-E979-41D9-8A35-EA3755049EF4}"/>
            </a:ext>
          </a:extLst>
        </xdr:cNvPr>
        <xdr:cNvSpPr/>
      </xdr:nvSpPr>
      <xdr:spPr>
        <a:xfrm>
          <a:off x="3312160" y="10576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66294</xdr:rowOff>
    </xdr:from>
    <xdr:to>
      <xdr:col>24</xdr:col>
      <xdr:colOff>63500</xdr:colOff>
      <xdr:row>63</xdr:row>
      <xdr:rowOff>109728</xdr:rowOff>
    </xdr:to>
    <xdr:cxnSp macro="">
      <xdr:nvCxnSpPr>
        <xdr:cNvPr id="187" name="直線コネクタ 186">
          <a:extLst>
            <a:ext uri="{FF2B5EF4-FFF2-40B4-BE49-F238E27FC236}">
              <a16:creationId xmlns:a16="http://schemas.microsoft.com/office/drawing/2014/main" id="{76DDA7CA-4B40-4F92-A9C7-896C6C0C7CB9}"/>
            </a:ext>
          </a:extLst>
        </xdr:cNvPr>
        <xdr:cNvCxnSpPr/>
      </xdr:nvCxnSpPr>
      <xdr:spPr>
        <a:xfrm>
          <a:off x="3355340" y="10627614"/>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145796</xdr:rowOff>
    </xdr:from>
    <xdr:to>
      <xdr:col>15</xdr:col>
      <xdr:colOff>101600</xdr:colOff>
      <xdr:row>63</xdr:row>
      <xdr:rowOff>75946</xdr:rowOff>
    </xdr:to>
    <xdr:sp macro="" textlink="">
      <xdr:nvSpPr>
        <xdr:cNvPr id="188" name="楕円 187">
          <a:extLst>
            <a:ext uri="{FF2B5EF4-FFF2-40B4-BE49-F238E27FC236}">
              <a16:creationId xmlns:a16="http://schemas.microsoft.com/office/drawing/2014/main" id="{66F30B28-1D71-4263-A739-C36A8D0DFDBE}"/>
            </a:ext>
          </a:extLst>
        </xdr:cNvPr>
        <xdr:cNvSpPr/>
      </xdr:nvSpPr>
      <xdr:spPr>
        <a:xfrm>
          <a:off x="251460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25146</xdr:rowOff>
    </xdr:from>
    <xdr:to>
      <xdr:col>19</xdr:col>
      <xdr:colOff>177800</xdr:colOff>
      <xdr:row>63</xdr:row>
      <xdr:rowOff>66294</xdr:rowOff>
    </xdr:to>
    <xdr:cxnSp macro="">
      <xdr:nvCxnSpPr>
        <xdr:cNvPr id="189" name="直線コネクタ 188">
          <a:extLst>
            <a:ext uri="{FF2B5EF4-FFF2-40B4-BE49-F238E27FC236}">
              <a16:creationId xmlns:a16="http://schemas.microsoft.com/office/drawing/2014/main" id="{16C1092E-66D2-4FE8-B915-63665AF6C20B}"/>
            </a:ext>
          </a:extLst>
        </xdr:cNvPr>
        <xdr:cNvCxnSpPr/>
      </xdr:nvCxnSpPr>
      <xdr:spPr>
        <a:xfrm>
          <a:off x="2565400" y="10586466"/>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102362</xdr:rowOff>
    </xdr:from>
    <xdr:to>
      <xdr:col>10</xdr:col>
      <xdr:colOff>165100</xdr:colOff>
      <xdr:row>63</xdr:row>
      <xdr:rowOff>32512</xdr:rowOff>
    </xdr:to>
    <xdr:sp macro="" textlink="">
      <xdr:nvSpPr>
        <xdr:cNvPr id="190" name="楕円 189">
          <a:extLst>
            <a:ext uri="{FF2B5EF4-FFF2-40B4-BE49-F238E27FC236}">
              <a16:creationId xmlns:a16="http://schemas.microsoft.com/office/drawing/2014/main" id="{EF34D6C9-EAD0-47ED-8FC9-A0C25BB6EA6F}"/>
            </a:ext>
          </a:extLst>
        </xdr:cNvPr>
        <xdr:cNvSpPr/>
      </xdr:nvSpPr>
      <xdr:spPr>
        <a:xfrm>
          <a:off x="1739900" y="10496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153162</xdr:rowOff>
    </xdr:from>
    <xdr:to>
      <xdr:col>15</xdr:col>
      <xdr:colOff>50800</xdr:colOff>
      <xdr:row>63</xdr:row>
      <xdr:rowOff>25146</xdr:rowOff>
    </xdr:to>
    <xdr:cxnSp macro="">
      <xdr:nvCxnSpPr>
        <xdr:cNvPr id="191" name="直線コネクタ 190">
          <a:extLst>
            <a:ext uri="{FF2B5EF4-FFF2-40B4-BE49-F238E27FC236}">
              <a16:creationId xmlns:a16="http://schemas.microsoft.com/office/drawing/2014/main" id="{FF895BD6-550F-44C3-A39F-2C3CADF66A27}"/>
            </a:ext>
          </a:extLst>
        </xdr:cNvPr>
        <xdr:cNvCxnSpPr/>
      </xdr:nvCxnSpPr>
      <xdr:spPr>
        <a:xfrm>
          <a:off x="1790700" y="10546842"/>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61214</xdr:rowOff>
    </xdr:from>
    <xdr:to>
      <xdr:col>6</xdr:col>
      <xdr:colOff>38100</xdr:colOff>
      <xdr:row>62</xdr:row>
      <xdr:rowOff>162814</xdr:rowOff>
    </xdr:to>
    <xdr:sp macro="" textlink="">
      <xdr:nvSpPr>
        <xdr:cNvPr id="192" name="楕円 191">
          <a:extLst>
            <a:ext uri="{FF2B5EF4-FFF2-40B4-BE49-F238E27FC236}">
              <a16:creationId xmlns:a16="http://schemas.microsoft.com/office/drawing/2014/main" id="{1CECF45C-2505-4871-94F5-9F8D1BE14093}"/>
            </a:ext>
          </a:extLst>
        </xdr:cNvPr>
        <xdr:cNvSpPr/>
      </xdr:nvSpPr>
      <xdr:spPr>
        <a:xfrm>
          <a:off x="965200" y="10454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112014</xdr:rowOff>
    </xdr:from>
    <xdr:to>
      <xdr:col>10</xdr:col>
      <xdr:colOff>114300</xdr:colOff>
      <xdr:row>62</xdr:row>
      <xdr:rowOff>153162</xdr:rowOff>
    </xdr:to>
    <xdr:cxnSp macro="">
      <xdr:nvCxnSpPr>
        <xdr:cNvPr id="193" name="直線コネクタ 192">
          <a:extLst>
            <a:ext uri="{FF2B5EF4-FFF2-40B4-BE49-F238E27FC236}">
              <a16:creationId xmlns:a16="http://schemas.microsoft.com/office/drawing/2014/main" id="{7A33B4BA-7D69-40F2-84C0-0B03F585DA49}"/>
            </a:ext>
          </a:extLst>
        </xdr:cNvPr>
        <xdr:cNvCxnSpPr/>
      </xdr:nvCxnSpPr>
      <xdr:spPr>
        <a:xfrm>
          <a:off x="1008380" y="10505694"/>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6C950C1A-BCF6-4123-B3A6-614F6D21ED52}"/>
            </a:ext>
          </a:extLst>
        </xdr:cNvPr>
        <xdr:cNvSpPr txBox="1"/>
      </xdr:nvSpPr>
      <xdr:spPr>
        <a:xfrm>
          <a:off x="3170564" y="976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5C4CD294-6292-4B69-B7F9-FE1B910ACEB9}"/>
            </a:ext>
          </a:extLst>
        </xdr:cNvPr>
        <xdr:cNvSpPr txBox="1"/>
      </xdr:nvSpPr>
      <xdr:spPr>
        <a:xfrm>
          <a:off x="238570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9AE4814F-EEC4-4103-9F17-DE0A5ABF07AA}"/>
            </a:ext>
          </a:extLst>
        </xdr:cNvPr>
        <xdr:cNvSpPr txBox="1"/>
      </xdr:nvSpPr>
      <xdr:spPr>
        <a:xfrm>
          <a:off x="161100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AC8452FB-325C-4153-905C-2CA42AE72A74}"/>
            </a:ext>
          </a:extLst>
        </xdr:cNvPr>
        <xdr:cNvSpPr txBox="1"/>
      </xdr:nvSpPr>
      <xdr:spPr>
        <a:xfrm>
          <a:off x="83630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108221</xdr:rowOff>
    </xdr:from>
    <xdr:ext cx="405111" cy="259045"/>
    <xdr:sp macro="" textlink="">
      <xdr:nvSpPr>
        <xdr:cNvPr id="198" name="n_1mainValue【体育館・プール】&#10;有形固定資産減価償却率">
          <a:extLst>
            <a:ext uri="{FF2B5EF4-FFF2-40B4-BE49-F238E27FC236}">
              <a16:creationId xmlns:a16="http://schemas.microsoft.com/office/drawing/2014/main" id="{2EAD30FC-191E-4DDD-90F0-92EDE77517F4}"/>
            </a:ext>
          </a:extLst>
        </xdr:cNvPr>
        <xdr:cNvSpPr txBox="1"/>
      </xdr:nvSpPr>
      <xdr:spPr>
        <a:xfrm>
          <a:off x="3170564" y="1066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67073</xdr:rowOff>
    </xdr:from>
    <xdr:ext cx="405111" cy="259045"/>
    <xdr:sp macro="" textlink="">
      <xdr:nvSpPr>
        <xdr:cNvPr id="199" name="n_2mainValue【体育館・プール】&#10;有形固定資産減価償却率">
          <a:extLst>
            <a:ext uri="{FF2B5EF4-FFF2-40B4-BE49-F238E27FC236}">
              <a16:creationId xmlns:a16="http://schemas.microsoft.com/office/drawing/2014/main" id="{46D7FB11-86F6-43CF-AF1F-0A0D1385DEEA}"/>
            </a:ext>
          </a:extLst>
        </xdr:cNvPr>
        <xdr:cNvSpPr txBox="1"/>
      </xdr:nvSpPr>
      <xdr:spPr>
        <a:xfrm>
          <a:off x="2385704" y="10628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23639</xdr:rowOff>
    </xdr:from>
    <xdr:ext cx="405111" cy="259045"/>
    <xdr:sp macro="" textlink="">
      <xdr:nvSpPr>
        <xdr:cNvPr id="200" name="n_3mainValue【体育館・プール】&#10;有形固定資産減価償却率">
          <a:extLst>
            <a:ext uri="{FF2B5EF4-FFF2-40B4-BE49-F238E27FC236}">
              <a16:creationId xmlns:a16="http://schemas.microsoft.com/office/drawing/2014/main" id="{90CF3E74-09B2-453B-93BD-15620A0E2F53}"/>
            </a:ext>
          </a:extLst>
        </xdr:cNvPr>
        <xdr:cNvSpPr txBox="1"/>
      </xdr:nvSpPr>
      <xdr:spPr>
        <a:xfrm>
          <a:off x="161100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153941</xdr:rowOff>
    </xdr:from>
    <xdr:ext cx="405111" cy="259045"/>
    <xdr:sp macro="" textlink="">
      <xdr:nvSpPr>
        <xdr:cNvPr id="201" name="n_4mainValue【体育館・プール】&#10;有形固定資産減価償却率">
          <a:extLst>
            <a:ext uri="{FF2B5EF4-FFF2-40B4-BE49-F238E27FC236}">
              <a16:creationId xmlns:a16="http://schemas.microsoft.com/office/drawing/2014/main" id="{1AEF0100-6DC5-47DA-9A3B-4600534FFD74}"/>
            </a:ext>
          </a:extLst>
        </xdr:cNvPr>
        <xdr:cNvSpPr txBox="1"/>
      </xdr:nvSpPr>
      <xdr:spPr>
        <a:xfrm>
          <a:off x="836304" y="1054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448A3A0-6C1E-49B5-92FF-196E3C70D64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8922861D-51F4-4833-9476-6367E91DEF9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3050479E-DE34-4296-9A3F-5F3A420CE41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64539F98-A04B-4755-9E29-87693D49C73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603D4D38-1925-4C74-B02A-346764A5AEB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AD342305-5CF3-4BAA-97EB-50AB90BC285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FD4E7736-20D3-4B54-B545-E48E32619D6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C8470D94-D5E1-4338-AE78-0BE9C96FCB3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34D539F1-D57B-4A51-B66E-B10CA635DFD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CFC35B28-FDFB-4A19-81E9-3BE4CC73450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497DECE-5C20-4829-9D88-3A41EC5105D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AE141C49-A09B-4BF1-B8FE-BAA66D650AC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A4BEE165-A95E-4A91-9C06-91B0DD8485A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24A2F2E1-E7A0-4872-848C-C0FCF529FD32}"/>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5C91FA0-5BDF-4088-AE17-B6BC116DCD0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FA4DC3ED-7BF9-4515-A63C-510D6C8C9902}"/>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AD47F25-8854-43FE-831A-B1B433FBEA3A}"/>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83550DE9-ED9B-45B0-B2A6-5614E9C5259E}"/>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F2AD8B2-E2CE-4FB5-A692-9033B7C2691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EB9A61D6-129B-4A06-B13F-322DE84024C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245AF29-9668-46E9-AF7A-86B3F31E581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305C863-9D09-422C-899D-2D472FF799A4}"/>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A5925131-273C-44C8-8486-7F2BB768167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7C27F6BF-DB56-4DF0-8073-46AAA5CA2728}"/>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DF8EACA6-1A91-4DC2-A81A-B76C443027E7}"/>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2DB21C21-13AF-438E-99A6-75292E81CD54}"/>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D380E40B-1B73-42F9-9E94-A96104306CAB}"/>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F7078825-C89A-4F5B-86B2-52F5B7F82C47}"/>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230" name="【体育館・プール】&#10;一人当たり面積平均値テキスト">
          <a:extLst>
            <a:ext uri="{FF2B5EF4-FFF2-40B4-BE49-F238E27FC236}">
              <a16:creationId xmlns:a16="http://schemas.microsoft.com/office/drawing/2014/main" id="{8A2963B5-33FA-48DC-B752-B980F56772EF}"/>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0A31DC6E-079E-4F48-9D2A-05C860066817}"/>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B7CA93ED-1A86-4191-8664-735CADDE0294}"/>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7870B0DC-8521-41D3-9B8F-BE8B21DCEE1E}"/>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5F5513A1-356A-4491-9DE0-58BB26C3CD1C}"/>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7880F527-7A23-4C6A-9057-E80E74D0F190}"/>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E94691D-D344-4991-AF69-D9B828474DB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813681B-151F-4F6A-837C-355271ACBEB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38913EA-D1C4-4CA9-9729-9C36997E670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B29DACF-A37C-4A7C-9BF4-57E35B5E9C98}"/>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93B04F5-B855-42B4-BFD3-550F0A1B708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41" name="楕円 240">
          <a:extLst>
            <a:ext uri="{FF2B5EF4-FFF2-40B4-BE49-F238E27FC236}">
              <a16:creationId xmlns:a16="http://schemas.microsoft.com/office/drawing/2014/main" id="{62335C29-7D7B-429E-AD6B-99684D9843F6}"/>
            </a:ext>
          </a:extLst>
        </xdr:cNvPr>
        <xdr:cNvSpPr/>
      </xdr:nvSpPr>
      <xdr:spPr>
        <a:xfrm>
          <a:off x="9192260" y="1051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31767</xdr:rowOff>
    </xdr:from>
    <xdr:ext cx="469744" cy="259045"/>
    <xdr:sp macro="" textlink="">
      <xdr:nvSpPr>
        <xdr:cNvPr id="242" name="【体育館・プール】&#10;一人当たり面積該当値テキスト">
          <a:extLst>
            <a:ext uri="{FF2B5EF4-FFF2-40B4-BE49-F238E27FC236}">
              <a16:creationId xmlns:a16="http://schemas.microsoft.com/office/drawing/2014/main" id="{C4D60A8F-CFFE-476F-AD95-7E795FDAF3AC}"/>
            </a:ext>
          </a:extLst>
        </xdr:cNvPr>
        <xdr:cNvSpPr txBox="1"/>
      </xdr:nvSpPr>
      <xdr:spPr>
        <a:xfrm>
          <a:off x="9258300" y="104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118745</xdr:rowOff>
    </xdr:from>
    <xdr:to>
      <xdr:col>50</xdr:col>
      <xdr:colOff>165100</xdr:colOff>
      <xdr:row>63</xdr:row>
      <xdr:rowOff>48895</xdr:rowOff>
    </xdr:to>
    <xdr:sp macro="" textlink="">
      <xdr:nvSpPr>
        <xdr:cNvPr id="243" name="楕円 242">
          <a:extLst>
            <a:ext uri="{FF2B5EF4-FFF2-40B4-BE49-F238E27FC236}">
              <a16:creationId xmlns:a16="http://schemas.microsoft.com/office/drawing/2014/main" id="{F6AE374B-7898-4F29-9CDD-5432D6667D02}"/>
            </a:ext>
          </a:extLst>
        </xdr:cNvPr>
        <xdr:cNvSpPr/>
      </xdr:nvSpPr>
      <xdr:spPr>
        <a:xfrm>
          <a:off x="8445500" y="1051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62</xdr:row>
      <xdr:rowOff>169545</xdr:rowOff>
    </xdr:to>
    <xdr:cxnSp macro="">
      <xdr:nvCxnSpPr>
        <xdr:cNvPr id="244" name="直線コネクタ 243">
          <a:extLst>
            <a:ext uri="{FF2B5EF4-FFF2-40B4-BE49-F238E27FC236}">
              <a16:creationId xmlns:a16="http://schemas.microsoft.com/office/drawing/2014/main" id="{9F4910A8-C2ED-4B35-B8A4-83B14E09C201}"/>
            </a:ext>
          </a:extLst>
        </xdr:cNvPr>
        <xdr:cNvCxnSpPr/>
      </xdr:nvCxnSpPr>
      <xdr:spPr>
        <a:xfrm flipV="1">
          <a:off x="8496300" y="10561320"/>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122555</xdr:rowOff>
    </xdr:from>
    <xdr:to>
      <xdr:col>46</xdr:col>
      <xdr:colOff>38100</xdr:colOff>
      <xdr:row>63</xdr:row>
      <xdr:rowOff>52705</xdr:rowOff>
    </xdr:to>
    <xdr:sp macro="" textlink="">
      <xdr:nvSpPr>
        <xdr:cNvPr id="245" name="楕円 244">
          <a:extLst>
            <a:ext uri="{FF2B5EF4-FFF2-40B4-BE49-F238E27FC236}">
              <a16:creationId xmlns:a16="http://schemas.microsoft.com/office/drawing/2014/main" id="{C4C281E8-0F8E-49B8-9851-DB7632259997}"/>
            </a:ext>
          </a:extLst>
        </xdr:cNvPr>
        <xdr:cNvSpPr/>
      </xdr:nvSpPr>
      <xdr:spPr>
        <a:xfrm>
          <a:off x="7670800" y="10516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169545</xdr:rowOff>
    </xdr:from>
    <xdr:to>
      <xdr:col>50</xdr:col>
      <xdr:colOff>114300</xdr:colOff>
      <xdr:row>63</xdr:row>
      <xdr:rowOff>1905</xdr:rowOff>
    </xdr:to>
    <xdr:cxnSp macro="">
      <xdr:nvCxnSpPr>
        <xdr:cNvPr id="246" name="直線コネクタ 245">
          <a:extLst>
            <a:ext uri="{FF2B5EF4-FFF2-40B4-BE49-F238E27FC236}">
              <a16:creationId xmlns:a16="http://schemas.microsoft.com/office/drawing/2014/main" id="{20D3B950-0AFA-40FA-A1B6-80A80D758D4E}"/>
            </a:ext>
          </a:extLst>
        </xdr:cNvPr>
        <xdr:cNvCxnSpPr/>
      </xdr:nvCxnSpPr>
      <xdr:spPr>
        <a:xfrm flipV="1">
          <a:off x="7713980" y="105632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54610</xdr:rowOff>
    </xdr:to>
    <xdr:sp macro="" textlink="">
      <xdr:nvSpPr>
        <xdr:cNvPr id="247" name="楕円 246">
          <a:extLst>
            <a:ext uri="{FF2B5EF4-FFF2-40B4-BE49-F238E27FC236}">
              <a16:creationId xmlns:a16="http://schemas.microsoft.com/office/drawing/2014/main" id="{F33773B8-E080-4DFC-8A44-274BD8E1A0CD}"/>
            </a:ext>
          </a:extLst>
        </xdr:cNvPr>
        <xdr:cNvSpPr/>
      </xdr:nvSpPr>
      <xdr:spPr>
        <a:xfrm>
          <a:off x="6873240" y="10518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1905</xdr:rowOff>
    </xdr:from>
    <xdr:to>
      <xdr:col>45</xdr:col>
      <xdr:colOff>177800</xdr:colOff>
      <xdr:row>63</xdr:row>
      <xdr:rowOff>3810</xdr:rowOff>
    </xdr:to>
    <xdr:cxnSp macro="">
      <xdr:nvCxnSpPr>
        <xdr:cNvPr id="248" name="直線コネクタ 247">
          <a:extLst>
            <a:ext uri="{FF2B5EF4-FFF2-40B4-BE49-F238E27FC236}">
              <a16:creationId xmlns:a16="http://schemas.microsoft.com/office/drawing/2014/main" id="{0E8E7AB6-D4B3-4F8D-9475-A93C083B96A6}"/>
            </a:ext>
          </a:extLst>
        </xdr:cNvPr>
        <xdr:cNvCxnSpPr/>
      </xdr:nvCxnSpPr>
      <xdr:spPr>
        <a:xfrm flipV="1">
          <a:off x="6924040" y="10563225"/>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126365</xdr:rowOff>
    </xdr:from>
    <xdr:to>
      <xdr:col>36</xdr:col>
      <xdr:colOff>165100</xdr:colOff>
      <xdr:row>63</xdr:row>
      <xdr:rowOff>56515</xdr:rowOff>
    </xdr:to>
    <xdr:sp macro="" textlink="">
      <xdr:nvSpPr>
        <xdr:cNvPr id="249" name="楕円 248">
          <a:extLst>
            <a:ext uri="{FF2B5EF4-FFF2-40B4-BE49-F238E27FC236}">
              <a16:creationId xmlns:a16="http://schemas.microsoft.com/office/drawing/2014/main" id="{C2926B98-2A55-40F9-A7A7-E414E87516E7}"/>
            </a:ext>
          </a:extLst>
        </xdr:cNvPr>
        <xdr:cNvSpPr/>
      </xdr:nvSpPr>
      <xdr:spPr>
        <a:xfrm>
          <a:off x="6098540" y="1052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3810</xdr:rowOff>
    </xdr:from>
    <xdr:to>
      <xdr:col>41</xdr:col>
      <xdr:colOff>50800</xdr:colOff>
      <xdr:row>63</xdr:row>
      <xdr:rowOff>5715</xdr:rowOff>
    </xdr:to>
    <xdr:cxnSp macro="">
      <xdr:nvCxnSpPr>
        <xdr:cNvPr id="250" name="直線コネクタ 249">
          <a:extLst>
            <a:ext uri="{FF2B5EF4-FFF2-40B4-BE49-F238E27FC236}">
              <a16:creationId xmlns:a16="http://schemas.microsoft.com/office/drawing/2014/main" id="{B0D9A360-3A10-4CCC-9D78-04B2852D9B9E}"/>
            </a:ext>
          </a:extLst>
        </xdr:cNvPr>
        <xdr:cNvCxnSpPr/>
      </xdr:nvCxnSpPr>
      <xdr:spPr>
        <a:xfrm flipV="1">
          <a:off x="6149340" y="1056513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251" name="n_1aveValue【体育館・プール】&#10;一人当たり面積">
          <a:extLst>
            <a:ext uri="{FF2B5EF4-FFF2-40B4-BE49-F238E27FC236}">
              <a16:creationId xmlns:a16="http://schemas.microsoft.com/office/drawing/2014/main" id="{C43E8A79-952E-4495-A86F-58616FEC6C0D}"/>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DD2C16C0-4CE4-4CE0-B926-87FBD9E7A9D0}"/>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86377</xdr:rowOff>
    </xdr:from>
    <xdr:ext cx="469744" cy="259045"/>
    <xdr:sp macro="" textlink="">
      <xdr:nvSpPr>
        <xdr:cNvPr id="253" name="n_3aveValue【体育館・プール】&#10;一人当たり面積">
          <a:extLst>
            <a:ext uri="{FF2B5EF4-FFF2-40B4-BE49-F238E27FC236}">
              <a16:creationId xmlns:a16="http://schemas.microsoft.com/office/drawing/2014/main" id="{48EA4432-CB7F-4DD5-A7FB-C2A48FB518BC}"/>
            </a:ext>
          </a:extLst>
        </xdr:cNvPr>
        <xdr:cNvSpPr txBox="1"/>
      </xdr:nvSpPr>
      <xdr:spPr>
        <a:xfrm>
          <a:off x="6712027"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4" name="n_4aveValue【体育館・プール】&#10;一人当たり面積">
          <a:extLst>
            <a:ext uri="{FF2B5EF4-FFF2-40B4-BE49-F238E27FC236}">
              <a16:creationId xmlns:a16="http://schemas.microsoft.com/office/drawing/2014/main" id="{FEA78D8D-6266-4B73-AFCA-820E4FB6BF81}"/>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40022</xdr:rowOff>
    </xdr:from>
    <xdr:ext cx="469744" cy="259045"/>
    <xdr:sp macro="" textlink="">
      <xdr:nvSpPr>
        <xdr:cNvPr id="255" name="n_1mainValue【体育館・プール】&#10;一人当たり面積">
          <a:extLst>
            <a:ext uri="{FF2B5EF4-FFF2-40B4-BE49-F238E27FC236}">
              <a16:creationId xmlns:a16="http://schemas.microsoft.com/office/drawing/2014/main" id="{76B04634-C527-4E77-BDDB-AD2E6B81EB6F}"/>
            </a:ext>
          </a:extLst>
        </xdr:cNvPr>
        <xdr:cNvSpPr txBox="1"/>
      </xdr:nvSpPr>
      <xdr:spPr>
        <a:xfrm>
          <a:off x="8271587"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43832</xdr:rowOff>
    </xdr:from>
    <xdr:ext cx="469744" cy="259045"/>
    <xdr:sp macro="" textlink="">
      <xdr:nvSpPr>
        <xdr:cNvPr id="256" name="n_2mainValue【体育館・プール】&#10;一人当たり面積">
          <a:extLst>
            <a:ext uri="{FF2B5EF4-FFF2-40B4-BE49-F238E27FC236}">
              <a16:creationId xmlns:a16="http://schemas.microsoft.com/office/drawing/2014/main" id="{3E85A03A-B543-4810-8D35-C45F466D0623}"/>
            </a:ext>
          </a:extLst>
        </xdr:cNvPr>
        <xdr:cNvSpPr txBox="1"/>
      </xdr:nvSpPr>
      <xdr:spPr>
        <a:xfrm>
          <a:off x="750958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45737</xdr:rowOff>
    </xdr:from>
    <xdr:ext cx="469744" cy="259045"/>
    <xdr:sp macro="" textlink="">
      <xdr:nvSpPr>
        <xdr:cNvPr id="257" name="n_3mainValue【体育館・プール】&#10;一人当たり面積">
          <a:extLst>
            <a:ext uri="{FF2B5EF4-FFF2-40B4-BE49-F238E27FC236}">
              <a16:creationId xmlns:a16="http://schemas.microsoft.com/office/drawing/2014/main" id="{9337DB87-F12C-4E21-84F2-64517B81D716}"/>
            </a:ext>
          </a:extLst>
        </xdr:cNvPr>
        <xdr:cNvSpPr txBox="1"/>
      </xdr:nvSpPr>
      <xdr:spPr>
        <a:xfrm>
          <a:off x="67120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47642</xdr:rowOff>
    </xdr:from>
    <xdr:ext cx="469744" cy="259045"/>
    <xdr:sp macro="" textlink="">
      <xdr:nvSpPr>
        <xdr:cNvPr id="258" name="n_4mainValue【体育館・プール】&#10;一人当たり面積">
          <a:extLst>
            <a:ext uri="{FF2B5EF4-FFF2-40B4-BE49-F238E27FC236}">
              <a16:creationId xmlns:a16="http://schemas.microsoft.com/office/drawing/2014/main" id="{61F2CDAF-F71E-4A43-8586-AD5A02679EB4}"/>
            </a:ext>
          </a:extLst>
        </xdr:cNvPr>
        <xdr:cNvSpPr txBox="1"/>
      </xdr:nvSpPr>
      <xdr:spPr>
        <a:xfrm>
          <a:off x="5937327" y="1060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D3F6F48-EC97-40D5-B959-9DB26FC6F89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6837B0BB-B924-423E-8AD0-2366AABCB08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AAE77D7-CB7F-4F47-956F-522636EC3B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CD8ED8B-4D96-47CF-973B-C8AF62CCF2E5}"/>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CBBB8D4-21B4-41F4-A054-1DA57406791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AFCF1D9-87F0-4B69-BCF4-5B497D2224F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46A9F130-4EB6-4359-9CD6-7A11214861C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95BE624-4922-4F83-8164-58EC4138CCB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0C3514D-BFAC-4892-AA2D-603FB2D84FE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D90A9C6-C67E-42D2-85D4-03F6A39B3E0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B558C34-6C51-4D60-9C93-CEB7C19BD4B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9FDB4AA9-5F5D-429C-90ED-84846269DF81}"/>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482D99B7-D596-4A78-87D1-C59DD6743E2A}"/>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15858E0-4C52-4E6B-B973-70ACE21DE7E4}"/>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1D63E71-867E-42C4-B3E0-850B56A3859A}"/>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6241F9F-74C4-437B-83A9-FEDF6E6D3AB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CF727AA6-05AB-47B4-9926-6BF58766F911}"/>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86C7D377-D3D1-4DFB-96E6-A4E8C4F43541}"/>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4741A1C-BD34-48FE-B159-A69B081457BB}"/>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E877641-1DC3-4998-85EE-CF01E6F88EC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C16AD90-4C94-465F-BC44-A091DB6929DC}"/>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B1CBDCD1-9A5C-4CE9-8DD1-4632A36E78D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682E381-BB0E-4D8E-9D0B-EF74A178F33C}"/>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86792B8C-530E-4755-8895-F6B97B3B0CCA}"/>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1987401C-4AFA-4E85-AA62-4A54C24EBD49}"/>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576EC2E-FDA1-474D-BC9C-7275C925BE33}"/>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7570195C-4833-478B-B407-2588D19C3A22}"/>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26F14A93-0BA3-470D-8FC5-5A174AF39606}"/>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39EABE5E-CBF0-46C2-A623-025E2FE0EB9A}"/>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A63A3F0A-E534-4695-8D4E-BB291FBCBEE0}"/>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B8E640C1-26C1-4A8C-9A3F-351BA1B83D17}"/>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5B685BAC-398A-4FF3-AC6C-E7D38458AC83}"/>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456E86AC-CF2D-4F2E-994A-62C443DD8C5C}"/>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F12350E-64AA-4D66-B15D-056D5CC0543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D64E74A9-1889-4798-8217-4A6449A265F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1AB7730-52CC-4E4F-8670-2C5DCAE2FF5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49A1E94-49F8-4282-8A04-30006BA279F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2326587-6C1F-4470-8033-3E1322C117C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97" name="楕円 296">
          <a:extLst>
            <a:ext uri="{FF2B5EF4-FFF2-40B4-BE49-F238E27FC236}">
              <a16:creationId xmlns:a16="http://schemas.microsoft.com/office/drawing/2014/main" id="{D2797A9D-BEBF-42A3-AF76-0DC1923C8CB5}"/>
            </a:ext>
          </a:extLst>
        </xdr:cNvPr>
        <xdr:cNvSpPr/>
      </xdr:nvSpPr>
      <xdr:spPr>
        <a:xfrm>
          <a:off x="4036060" y="139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150892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7A37C88A-9B0E-4AD0-B685-EDE7346B02CB}"/>
            </a:ext>
          </a:extLst>
        </xdr:cNvPr>
        <xdr:cNvSpPr txBox="1"/>
      </xdr:nvSpPr>
      <xdr:spPr>
        <a:xfrm>
          <a:off x="4124960" y="1389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133604</xdr:rowOff>
    </xdr:from>
    <xdr:to>
      <xdr:col>20</xdr:col>
      <xdr:colOff>38100</xdr:colOff>
      <xdr:row>83</xdr:row>
      <xdr:rowOff>63754</xdr:rowOff>
    </xdr:to>
    <xdr:sp macro="" textlink="">
      <xdr:nvSpPr>
        <xdr:cNvPr id="299" name="楕円 298">
          <a:extLst>
            <a:ext uri="{FF2B5EF4-FFF2-40B4-BE49-F238E27FC236}">
              <a16:creationId xmlns:a16="http://schemas.microsoft.com/office/drawing/2014/main" id="{A7CDCABB-B7DD-4D69-9EE0-CEF32905B6CD}"/>
            </a:ext>
          </a:extLst>
        </xdr:cNvPr>
        <xdr:cNvSpPr/>
      </xdr:nvSpPr>
      <xdr:spPr>
        <a:xfrm>
          <a:off x="3312160" y="13880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12954</xdr:rowOff>
    </xdr:from>
    <xdr:to>
      <xdr:col>24</xdr:col>
      <xdr:colOff>63500</xdr:colOff>
      <xdr:row>83</xdr:row>
      <xdr:rowOff>51815</xdr:rowOff>
    </xdr:to>
    <xdr:cxnSp macro="">
      <xdr:nvCxnSpPr>
        <xdr:cNvPr id="300" name="直線コネクタ 299">
          <a:extLst>
            <a:ext uri="{FF2B5EF4-FFF2-40B4-BE49-F238E27FC236}">
              <a16:creationId xmlns:a16="http://schemas.microsoft.com/office/drawing/2014/main" id="{95CA25E9-4ED2-4BBA-A1A3-5CABD8F372AC}"/>
            </a:ext>
          </a:extLst>
        </xdr:cNvPr>
        <xdr:cNvCxnSpPr/>
      </xdr:nvCxnSpPr>
      <xdr:spPr>
        <a:xfrm>
          <a:off x="3355340" y="13927074"/>
          <a:ext cx="73152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108458</xdr:rowOff>
    </xdr:from>
    <xdr:to>
      <xdr:col>15</xdr:col>
      <xdr:colOff>101600</xdr:colOff>
      <xdr:row>83</xdr:row>
      <xdr:rowOff>38608</xdr:rowOff>
    </xdr:to>
    <xdr:sp macro="" textlink="">
      <xdr:nvSpPr>
        <xdr:cNvPr id="301" name="楕円 300">
          <a:extLst>
            <a:ext uri="{FF2B5EF4-FFF2-40B4-BE49-F238E27FC236}">
              <a16:creationId xmlns:a16="http://schemas.microsoft.com/office/drawing/2014/main" id="{D9F0494C-0B9D-4503-8227-B35D8134385A}"/>
            </a:ext>
          </a:extLst>
        </xdr:cNvPr>
        <xdr:cNvSpPr/>
      </xdr:nvSpPr>
      <xdr:spPr>
        <a:xfrm>
          <a:off x="2514600" y="13854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159258</xdr:rowOff>
    </xdr:from>
    <xdr:to>
      <xdr:col>19</xdr:col>
      <xdr:colOff>177800</xdr:colOff>
      <xdr:row>83</xdr:row>
      <xdr:rowOff>12954</xdr:rowOff>
    </xdr:to>
    <xdr:cxnSp macro="">
      <xdr:nvCxnSpPr>
        <xdr:cNvPr id="302" name="直線コネクタ 301">
          <a:extLst>
            <a:ext uri="{FF2B5EF4-FFF2-40B4-BE49-F238E27FC236}">
              <a16:creationId xmlns:a16="http://schemas.microsoft.com/office/drawing/2014/main" id="{40173866-90DC-4055-9465-DA73A15358A4}"/>
            </a:ext>
          </a:extLst>
        </xdr:cNvPr>
        <xdr:cNvCxnSpPr/>
      </xdr:nvCxnSpPr>
      <xdr:spPr>
        <a:xfrm>
          <a:off x="2565400" y="13905738"/>
          <a:ext cx="78994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113030</xdr:rowOff>
    </xdr:from>
    <xdr:to>
      <xdr:col>10</xdr:col>
      <xdr:colOff>165100</xdr:colOff>
      <xdr:row>83</xdr:row>
      <xdr:rowOff>43180</xdr:rowOff>
    </xdr:to>
    <xdr:sp macro="" textlink="">
      <xdr:nvSpPr>
        <xdr:cNvPr id="303" name="楕円 302">
          <a:extLst>
            <a:ext uri="{FF2B5EF4-FFF2-40B4-BE49-F238E27FC236}">
              <a16:creationId xmlns:a16="http://schemas.microsoft.com/office/drawing/2014/main" id="{1E9877AD-0C80-40FD-9C44-6D78B9C3BF39}"/>
            </a:ext>
          </a:extLst>
        </xdr:cNvPr>
        <xdr:cNvSpPr/>
      </xdr:nvSpPr>
      <xdr:spPr>
        <a:xfrm>
          <a:off x="1739900" y="1385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159258</xdr:rowOff>
    </xdr:from>
    <xdr:to>
      <xdr:col>15</xdr:col>
      <xdr:colOff>50800</xdr:colOff>
      <xdr:row>82</xdr:row>
      <xdr:rowOff>163830</xdr:rowOff>
    </xdr:to>
    <xdr:cxnSp macro="">
      <xdr:nvCxnSpPr>
        <xdr:cNvPr id="304" name="直線コネクタ 303">
          <a:extLst>
            <a:ext uri="{FF2B5EF4-FFF2-40B4-BE49-F238E27FC236}">
              <a16:creationId xmlns:a16="http://schemas.microsoft.com/office/drawing/2014/main" id="{50A03899-5171-4F93-9D20-B7BA5D138732}"/>
            </a:ext>
          </a:extLst>
        </xdr:cNvPr>
        <xdr:cNvCxnSpPr/>
      </xdr:nvCxnSpPr>
      <xdr:spPr>
        <a:xfrm flipV="1">
          <a:off x="1790700" y="1390573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05" name="楕円 304">
          <a:extLst>
            <a:ext uri="{FF2B5EF4-FFF2-40B4-BE49-F238E27FC236}">
              <a16:creationId xmlns:a16="http://schemas.microsoft.com/office/drawing/2014/main" id="{B37C04C1-8D9C-4A06-91C0-261B84298E42}"/>
            </a:ext>
          </a:extLst>
        </xdr:cNvPr>
        <xdr:cNvSpPr/>
      </xdr:nvSpPr>
      <xdr:spPr>
        <a:xfrm>
          <a:off x="965200" y="1381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163830</xdr:rowOff>
    </xdr:to>
    <xdr:cxnSp macro="">
      <xdr:nvCxnSpPr>
        <xdr:cNvPr id="306" name="直線コネクタ 305">
          <a:extLst>
            <a:ext uri="{FF2B5EF4-FFF2-40B4-BE49-F238E27FC236}">
              <a16:creationId xmlns:a16="http://schemas.microsoft.com/office/drawing/2014/main" id="{10D8FA1D-A937-46A7-A664-EE0205754B7B}"/>
            </a:ext>
          </a:extLst>
        </xdr:cNvPr>
        <xdr:cNvCxnSpPr/>
      </xdr:nvCxnSpPr>
      <xdr:spPr>
        <a:xfrm>
          <a:off x="1008380" y="13864591"/>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307" name="n_1aveValue【福祉施設】&#10;有形固定資産減価償却率">
          <a:extLst>
            <a:ext uri="{FF2B5EF4-FFF2-40B4-BE49-F238E27FC236}">
              <a16:creationId xmlns:a16="http://schemas.microsoft.com/office/drawing/2014/main" id="{4A2EE0AA-D5DC-4823-B9E2-DD00F067E8B1}"/>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8614B24D-B8C3-4DDB-AE47-A89AF50EC30F}"/>
            </a:ext>
          </a:extLst>
        </xdr:cNvPr>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47F4411A-8072-48DD-A9A4-A2B1124C7D80}"/>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310" name="n_4aveValue【福祉施設】&#10;有形固定資産減価償却率">
          <a:extLst>
            <a:ext uri="{FF2B5EF4-FFF2-40B4-BE49-F238E27FC236}">
              <a16:creationId xmlns:a16="http://schemas.microsoft.com/office/drawing/2014/main" id="{07F849A4-9C51-4DF9-AAB1-7102269B178F}"/>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54881</xdr:rowOff>
    </xdr:from>
    <xdr:ext cx="405111" cy="259045"/>
    <xdr:sp macro="" textlink="">
      <xdr:nvSpPr>
        <xdr:cNvPr id="311" name="n_1mainValue【福祉施設】&#10;有形固定資産減価償却率">
          <a:extLst>
            <a:ext uri="{FF2B5EF4-FFF2-40B4-BE49-F238E27FC236}">
              <a16:creationId xmlns:a16="http://schemas.microsoft.com/office/drawing/2014/main" id="{297BA44D-DED0-4484-A9F6-827A9FECBB07}"/>
            </a:ext>
          </a:extLst>
        </xdr:cNvPr>
        <xdr:cNvSpPr txBox="1"/>
      </xdr:nvSpPr>
      <xdr:spPr>
        <a:xfrm>
          <a:off x="3170564" y="1396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29735</xdr:rowOff>
    </xdr:from>
    <xdr:ext cx="405111" cy="259045"/>
    <xdr:sp macro="" textlink="">
      <xdr:nvSpPr>
        <xdr:cNvPr id="312" name="n_2mainValue【福祉施設】&#10;有形固定資産減価償却率">
          <a:extLst>
            <a:ext uri="{FF2B5EF4-FFF2-40B4-BE49-F238E27FC236}">
              <a16:creationId xmlns:a16="http://schemas.microsoft.com/office/drawing/2014/main" id="{BCC0BF81-952F-41AC-86BA-2A90E6C595B5}"/>
            </a:ext>
          </a:extLst>
        </xdr:cNvPr>
        <xdr:cNvSpPr txBox="1"/>
      </xdr:nvSpPr>
      <xdr:spPr>
        <a:xfrm>
          <a:off x="2385704" y="1394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34307</xdr:rowOff>
    </xdr:from>
    <xdr:ext cx="405111" cy="259045"/>
    <xdr:sp macro="" textlink="">
      <xdr:nvSpPr>
        <xdr:cNvPr id="313" name="n_3mainValue【福祉施設】&#10;有形固定資産減価償却率">
          <a:extLst>
            <a:ext uri="{FF2B5EF4-FFF2-40B4-BE49-F238E27FC236}">
              <a16:creationId xmlns:a16="http://schemas.microsoft.com/office/drawing/2014/main" id="{C6E0D683-9A67-4C49-8E52-92C1FDB78EED}"/>
            </a:ext>
          </a:extLst>
        </xdr:cNvPr>
        <xdr:cNvSpPr txBox="1"/>
      </xdr:nvSpPr>
      <xdr:spPr>
        <a:xfrm>
          <a:off x="161100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14" name="n_4mainValue【福祉施設】&#10;有形固定資産減価償却率">
          <a:extLst>
            <a:ext uri="{FF2B5EF4-FFF2-40B4-BE49-F238E27FC236}">
              <a16:creationId xmlns:a16="http://schemas.microsoft.com/office/drawing/2014/main" id="{CF8514EA-585C-4442-B3F8-CF5F924CA3E9}"/>
            </a:ext>
          </a:extLst>
        </xdr:cNvPr>
        <xdr:cNvSpPr txBox="1"/>
      </xdr:nvSpPr>
      <xdr:spPr>
        <a:xfrm>
          <a:off x="836304" y="1390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E6AA9086-42BD-492A-B5B6-63DA6E83898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EAE5D14-CFAD-4CEB-8587-172CC30189A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9625EED-704D-4773-8E04-5C14B645F6C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078EA89-A920-46AE-8A45-6E6232D3621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7D6F6C0-A1FA-4EEB-8EA4-982622AE8AC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17655660-D82E-455A-BF8B-3173DAB0C1D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C3A7844A-76A0-4BAA-854D-BA5F595B541F}"/>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0E608E2-0BD7-475E-95EA-1DB77DAC514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816C1F9D-0554-4DAB-85D0-321F6ACF9E31}"/>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347209DA-BBC0-46D7-B01F-B05CE6A3754A}"/>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9FA76C6C-6649-4D1B-B7F3-A103E4AC7CC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09E77DAE-B24C-46DB-8C7A-38BC65609D99}"/>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37BD9D62-76EF-4A75-8E4C-02E5322B47FB}"/>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CD1322C8-0522-45A4-A9A5-B634F011A617}"/>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57CC06A8-3CAA-4C63-B6CF-98D7E54A1F3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EAA2ED41-2788-4867-9112-A36BCF454DB4}"/>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FB60E749-24AE-45E4-BCBE-FF5E5E82821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2DE0D124-170C-4A61-AEB7-40112BAD7D21}"/>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C5382966-EB05-4402-B1DC-8A7B86DC604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7CD46BA8-DBE2-4E5E-A95D-71F88E2EF5B3}"/>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3D10F42-C4CA-4F91-A6AF-50FD8772096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0B74A525-51B7-4D80-A553-6E2F5C6172B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CBF395F8-8D02-4DFA-B9A6-7A3E7221BAA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FED9FD44-1823-453A-B8FC-42F958140EB6}"/>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D43213D1-16FB-4F4F-AB75-87F2330C655F}"/>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59F4D294-C063-4576-916E-1A5765B51A69}"/>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8F61E8B3-E3C8-48DB-9B2D-E1744D6F24D4}"/>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1051915D-19D0-460C-98D5-218AD9936CA6}"/>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3" name="【福祉施設】&#10;一人当たり面積平均値テキスト">
          <a:extLst>
            <a:ext uri="{FF2B5EF4-FFF2-40B4-BE49-F238E27FC236}">
              <a16:creationId xmlns:a16="http://schemas.microsoft.com/office/drawing/2014/main" id="{B2593B5B-3239-4CD0-92CF-CD1E3A737AEC}"/>
            </a:ext>
          </a:extLst>
        </xdr:cNvPr>
        <xdr:cNvSpPr txBox="1"/>
      </xdr:nvSpPr>
      <xdr:spPr>
        <a:xfrm>
          <a:off x="925830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85997F61-80A5-45AF-9D6F-2BA4B5339634}"/>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31BD02F6-B2A5-4987-AFD4-07BD97885567}"/>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89AA71AF-C8AE-45E9-B207-92BA0DFB9889}"/>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4ADDFB0B-4E49-4DDF-9C74-CE94A0FD7833}"/>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2EB035C1-CA23-4145-A74B-049B8034E528}"/>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7C542B7-4C45-43AE-8E19-093DDE5F02D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2C75222-0ABE-4CC5-BC23-4DE8D9CD151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49D7951-11CC-417A-8229-F156147B5B6F}"/>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74D7CA1-87B0-4D0A-8BC2-EC885B4529F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F27B488-720A-4CE0-94EC-EB64C64C038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63500</xdr:rowOff>
    </xdr:from>
    <xdr:to>
      <xdr:col>55</xdr:col>
      <xdr:colOff>50800</xdr:colOff>
      <xdr:row>83</xdr:row>
      <xdr:rowOff>165100</xdr:rowOff>
    </xdr:to>
    <xdr:sp macro="" textlink="">
      <xdr:nvSpPr>
        <xdr:cNvPr id="354" name="楕円 353">
          <a:extLst>
            <a:ext uri="{FF2B5EF4-FFF2-40B4-BE49-F238E27FC236}">
              <a16:creationId xmlns:a16="http://schemas.microsoft.com/office/drawing/2014/main" id="{07A7A2F6-CE81-48DD-B4CC-2CE32749EA1F}"/>
            </a:ext>
          </a:extLst>
        </xdr:cNvPr>
        <xdr:cNvSpPr/>
      </xdr:nvSpPr>
      <xdr:spPr>
        <a:xfrm>
          <a:off x="9192260" y="1397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86377</xdr:rowOff>
    </xdr:from>
    <xdr:ext cx="469744" cy="259045"/>
    <xdr:sp macro="" textlink="">
      <xdr:nvSpPr>
        <xdr:cNvPr id="355" name="【福祉施設】&#10;一人当たり面積該当値テキスト">
          <a:extLst>
            <a:ext uri="{FF2B5EF4-FFF2-40B4-BE49-F238E27FC236}">
              <a16:creationId xmlns:a16="http://schemas.microsoft.com/office/drawing/2014/main" id="{A6C4273A-40BE-487D-B680-2AB44C4D1BE1}"/>
            </a:ext>
          </a:extLst>
        </xdr:cNvPr>
        <xdr:cNvSpPr txBox="1"/>
      </xdr:nvSpPr>
      <xdr:spPr>
        <a:xfrm>
          <a:off x="9258300" y="138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56" name="楕円 355">
          <a:extLst>
            <a:ext uri="{FF2B5EF4-FFF2-40B4-BE49-F238E27FC236}">
              <a16:creationId xmlns:a16="http://schemas.microsoft.com/office/drawing/2014/main" id="{14F38FFE-9A73-4171-A287-194EFC49B9A7}"/>
            </a:ext>
          </a:extLst>
        </xdr:cNvPr>
        <xdr:cNvSpPr/>
      </xdr:nvSpPr>
      <xdr:spPr>
        <a:xfrm>
          <a:off x="844550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114300</xdr:rowOff>
    </xdr:from>
    <xdr:to>
      <xdr:col>55</xdr:col>
      <xdr:colOff>0</xdr:colOff>
      <xdr:row>83</xdr:row>
      <xdr:rowOff>118111</xdr:rowOff>
    </xdr:to>
    <xdr:cxnSp macro="">
      <xdr:nvCxnSpPr>
        <xdr:cNvPr id="357" name="直線コネクタ 356">
          <a:extLst>
            <a:ext uri="{FF2B5EF4-FFF2-40B4-BE49-F238E27FC236}">
              <a16:creationId xmlns:a16="http://schemas.microsoft.com/office/drawing/2014/main" id="{FF5A30ED-1D83-4B57-965A-CC2ED0358D39}"/>
            </a:ext>
          </a:extLst>
        </xdr:cNvPr>
        <xdr:cNvCxnSpPr/>
      </xdr:nvCxnSpPr>
      <xdr:spPr>
        <a:xfrm flipV="1">
          <a:off x="8496300" y="14028420"/>
          <a:ext cx="7239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71120</xdr:rowOff>
    </xdr:from>
    <xdr:to>
      <xdr:col>46</xdr:col>
      <xdr:colOff>38100</xdr:colOff>
      <xdr:row>84</xdr:row>
      <xdr:rowOff>1270</xdr:rowOff>
    </xdr:to>
    <xdr:sp macro="" textlink="">
      <xdr:nvSpPr>
        <xdr:cNvPr id="358" name="楕円 357">
          <a:extLst>
            <a:ext uri="{FF2B5EF4-FFF2-40B4-BE49-F238E27FC236}">
              <a16:creationId xmlns:a16="http://schemas.microsoft.com/office/drawing/2014/main" id="{A632CE2F-E549-474D-B95A-FCDA4E6D9D0D}"/>
            </a:ext>
          </a:extLst>
        </xdr:cNvPr>
        <xdr:cNvSpPr/>
      </xdr:nvSpPr>
      <xdr:spPr>
        <a:xfrm>
          <a:off x="7670800" y="13985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83</xdr:row>
      <xdr:rowOff>121920</xdr:rowOff>
    </xdr:to>
    <xdr:cxnSp macro="">
      <xdr:nvCxnSpPr>
        <xdr:cNvPr id="359" name="直線コネクタ 358">
          <a:extLst>
            <a:ext uri="{FF2B5EF4-FFF2-40B4-BE49-F238E27FC236}">
              <a16:creationId xmlns:a16="http://schemas.microsoft.com/office/drawing/2014/main" id="{A416D678-6831-4542-BD38-E1AAE5E73AFA}"/>
            </a:ext>
          </a:extLst>
        </xdr:cNvPr>
        <xdr:cNvCxnSpPr/>
      </xdr:nvCxnSpPr>
      <xdr:spPr>
        <a:xfrm flipV="1">
          <a:off x="7713980" y="1403223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33020</xdr:rowOff>
    </xdr:from>
    <xdr:to>
      <xdr:col>41</xdr:col>
      <xdr:colOff>101600</xdr:colOff>
      <xdr:row>82</xdr:row>
      <xdr:rowOff>134620</xdr:rowOff>
    </xdr:to>
    <xdr:sp macro="" textlink="">
      <xdr:nvSpPr>
        <xdr:cNvPr id="360" name="楕円 359">
          <a:extLst>
            <a:ext uri="{FF2B5EF4-FFF2-40B4-BE49-F238E27FC236}">
              <a16:creationId xmlns:a16="http://schemas.microsoft.com/office/drawing/2014/main" id="{DDCC6F7B-3368-400D-9600-F8E19B0986C3}"/>
            </a:ext>
          </a:extLst>
        </xdr:cNvPr>
        <xdr:cNvSpPr/>
      </xdr:nvSpPr>
      <xdr:spPr>
        <a:xfrm>
          <a:off x="687324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83820</xdr:rowOff>
    </xdr:from>
    <xdr:to>
      <xdr:col>45</xdr:col>
      <xdr:colOff>177800</xdr:colOff>
      <xdr:row>83</xdr:row>
      <xdr:rowOff>121920</xdr:rowOff>
    </xdr:to>
    <xdr:cxnSp macro="">
      <xdr:nvCxnSpPr>
        <xdr:cNvPr id="361" name="直線コネクタ 360">
          <a:extLst>
            <a:ext uri="{FF2B5EF4-FFF2-40B4-BE49-F238E27FC236}">
              <a16:creationId xmlns:a16="http://schemas.microsoft.com/office/drawing/2014/main" id="{B45AB287-B67E-49AB-A240-A68080BA107F}"/>
            </a:ext>
          </a:extLst>
        </xdr:cNvPr>
        <xdr:cNvCxnSpPr/>
      </xdr:nvCxnSpPr>
      <xdr:spPr>
        <a:xfrm>
          <a:off x="6924040" y="13830300"/>
          <a:ext cx="78994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36830</xdr:rowOff>
    </xdr:from>
    <xdr:to>
      <xdr:col>36</xdr:col>
      <xdr:colOff>165100</xdr:colOff>
      <xdr:row>82</xdr:row>
      <xdr:rowOff>138430</xdr:rowOff>
    </xdr:to>
    <xdr:sp macro="" textlink="">
      <xdr:nvSpPr>
        <xdr:cNvPr id="362" name="楕円 361">
          <a:extLst>
            <a:ext uri="{FF2B5EF4-FFF2-40B4-BE49-F238E27FC236}">
              <a16:creationId xmlns:a16="http://schemas.microsoft.com/office/drawing/2014/main" id="{AA10ADFC-91E8-4D81-BEE6-CCD14304B546}"/>
            </a:ext>
          </a:extLst>
        </xdr:cNvPr>
        <xdr:cNvSpPr/>
      </xdr:nvSpPr>
      <xdr:spPr>
        <a:xfrm>
          <a:off x="6098540" y="1378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83820</xdr:rowOff>
    </xdr:from>
    <xdr:to>
      <xdr:col>41</xdr:col>
      <xdr:colOff>50800</xdr:colOff>
      <xdr:row>82</xdr:row>
      <xdr:rowOff>87630</xdr:rowOff>
    </xdr:to>
    <xdr:cxnSp macro="">
      <xdr:nvCxnSpPr>
        <xdr:cNvPr id="363" name="直線コネクタ 362">
          <a:extLst>
            <a:ext uri="{FF2B5EF4-FFF2-40B4-BE49-F238E27FC236}">
              <a16:creationId xmlns:a16="http://schemas.microsoft.com/office/drawing/2014/main" id="{0C50960B-A8DB-4462-8FB0-5F33A375807A}"/>
            </a:ext>
          </a:extLst>
        </xdr:cNvPr>
        <xdr:cNvCxnSpPr/>
      </xdr:nvCxnSpPr>
      <xdr:spPr>
        <a:xfrm flipV="1">
          <a:off x="6149340" y="1383030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539039E5-D58E-49A6-9B1B-F8922C0B6031}"/>
            </a:ext>
          </a:extLst>
        </xdr:cNvPr>
        <xdr:cNvSpPr txBox="1"/>
      </xdr:nvSpPr>
      <xdr:spPr>
        <a:xfrm>
          <a:off x="8271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0855ADD7-4909-43B5-98BE-C4325D90AFE3}"/>
            </a:ext>
          </a:extLst>
        </xdr:cNvPr>
        <xdr:cNvSpPr txBox="1"/>
      </xdr:nvSpPr>
      <xdr:spPr>
        <a:xfrm>
          <a:off x="7509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79BA4B92-48EF-47FE-BBB3-3DEE7EB0302A}"/>
            </a:ext>
          </a:extLst>
        </xdr:cNvPr>
        <xdr:cNvSpPr txBox="1"/>
      </xdr:nvSpPr>
      <xdr:spPr>
        <a:xfrm>
          <a:off x="67120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7" name="n_4aveValue【福祉施設】&#10;一人当たり面積">
          <a:extLst>
            <a:ext uri="{FF2B5EF4-FFF2-40B4-BE49-F238E27FC236}">
              <a16:creationId xmlns:a16="http://schemas.microsoft.com/office/drawing/2014/main" id="{C8BEC387-A313-4E67-9C2A-7106FA57D8CB}"/>
            </a:ext>
          </a:extLst>
        </xdr:cNvPr>
        <xdr:cNvSpPr txBox="1"/>
      </xdr:nvSpPr>
      <xdr:spPr>
        <a:xfrm>
          <a:off x="59373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13988</xdr:rowOff>
    </xdr:from>
    <xdr:ext cx="469744" cy="259045"/>
    <xdr:sp macro="" textlink="">
      <xdr:nvSpPr>
        <xdr:cNvPr id="368" name="n_1mainValue【福祉施設】&#10;一人当たり面積">
          <a:extLst>
            <a:ext uri="{FF2B5EF4-FFF2-40B4-BE49-F238E27FC236}">
              <a16:creationId xmlns:a16="http://schemas.microsoft.com/office/drawing/2014/main" id="{107E0BA2-241D-4174-955B-50D7A438FB86}"/>
            </a:ext>
          </a:extLst>
        </xdr:cNvPr>
        <xdr:cNvSpPr txBox="1"/>
      </xdr:nvSpPr>
      <xdr:spPr>
        <a:xfrm>
          <a:off x="827158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17797</xdr:rowOff>
    </xdr:from>
    <xdr:ext cx="469744" cy="259045"/>
    <xdr:sp macro="" textlink="">
      <xdr:nvSpPr>
        <xdr:cNvPr id="369" name="n_2mainValue【福祉施設】&#10;一人当たり面積">
          <a:extLst>
            <a:ext uri="{FF2B5EF4-FFF2-40B4-BE49-F238E27FC236}">
              <a16:creationId xmlns:a16="http://schemas.microsoft.com/office/drawing/2014/main" id="{55B86957-F0D8-4814-8B0C-859347D868AD}"/>
            </a:ext>
          </a:extLst>
        </xdr:cNvPr>
        <xdr:cNvSpPr txBox="1"/>
      </xdr:nvSpPr>
      <xdr:spPr>
        <a:xfrm>
          <a:off x="750958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70" name="n_3mainValue【福祉施設】&#10;一人当たり面積">
          <a:extLst>
            <a:ext uri="{FF2B5EF4-FFF2-40B4-BE49-F238E27FC236}">
              <a16:creationId xmlns:a16="http://schemas.microsoft.com/office/drawing/2014/main" id="{CEBC300F-9409-493E-A3E3-003D1858C9FF}"/>
            </a:ext>
          </a:extLst>
        </xdr:cNvPr>
        <xdr:cNvSpPr txBox="1"/>
      </xdr:nvSpPr>
      <xdr:spPr>
        <a:xfrm>
          <a:off x="67120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154957</xdr:rowOff>
    </xdr:from>
    <xdr:ext cx="469744" cy="259045"/>
    <xdr:sp macro="" textlink="">
      <xdr:nvSpPr>
        <xdr:cNvPr id="371" name="n_4mainValue【福祉施設】&#10;一人当たり面積">
          <a:extLst>
            <a:ext uri="{FF2B5EF4-FFF2-40B4-BE49-F238E27FC236}">
              <a16:creationId xmlns:a16="http://schemas.microsoft.com/office/drawing/2014/main" id="{D37BCB1F-2F17-490C-B016-A087780B33AB}"/>
            </a:ext>
          </a:extLst>
        </xdr:cNvPr>
        <xdr:cNvSpPr txBox="1"/>
      </xdr:nvSpPr>
      <xdr:spPr>
        <a:xfrm>
          <a:off x="5937327" y="1356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1D92CAE2-FC61-4E7A-99D0-8441AFBABFE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F95294EA-D045-46AB-B804-49B779BFD14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30247986-CB99-4794-8368-768482011CFC}"/>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CA71A404-F2AB-4003-9A05-90F2F0EBB49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D660DD0B-EFDB-40BB-8D76-E8571B18C41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904B5EA-77C0-4F8E-8DBD-E12BEF7C33A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6945AAC-8C4B-40BE-9053-AA2FA48B5DA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4634A9A5-5F92-4B6E-90E3-A844C8EA216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589A283D-7C05-4709-97FF-8B36CFAE1637}"/>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F082E5F9-B2A8-4A9B-99E3-8F0A6B7D2F5B}"/>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FC9685A7-229F-47A1-844D-DA5F7360123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F7EF5B71-776B-4A73-B45C-3831BB4BF825}"/>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59659C0E-1326-471D-8516-96AA0260A26A}"/>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5CD466C4-1D97-4015-BBE9-FB3192A878CA}"/>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E6318CB2-DA45-4FC5-ABBA-4281EF597A4D}"/>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D93EF1A4-A3F8-4EFB-8048-3E40FB05125E}"/>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D614A328-ED4E-4CA0-B3BE-871F67F2420C}"/>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A1BED821-9DB2-4D5A-857E-9181560F946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FDDAB5F0-622D-462B-BA68-BD9E8D2CC621}"/>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524BF898-BD3E-4D1C-8E26-BA23D04C1E4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1F29B831-329B-4BB7-B0D7-D61C5B3E9B18}"/>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273805CA-037C-41B7-9333-05940445AF65}"/>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D185B45C-E023-465C-B778-EF98BDACF0F1}"/>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A70349D6-48B0-40E8-B211-6F5E7FBF32C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196CE25A-6E40-4789-9556-F01A12A802A5}"/>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FC324C4A-F01C-4DCA-93D5-84175076DF9A}"/>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AB24B552-2A32-4475-AAFB-788103FAC97C}"/>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D7D69CE1-293D-41B2-BA5E-7CD1376C1505}"/>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B77F83BF-6713-4666-A41A-124BC83AE075}"/>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F46F846C-733A-4978-9578-CFF6E19E3B54}"/>
            </a:ext>
          </a:extLst>
        </xdr:cNvPr>
        <xdr:cNvSpPr txBox="1"/>
      </xdr:nvSpPr>
      <xdr:spPr>
        <a:xfrm>
          <a:off x="4124960" y="1748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CB93C673-1973-456D-9477-7937019D911E}"/>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EC7A1262-C5B2-4E81-90F3-FB9CFBBB6E6F}"/>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89CF56F3-3D7D-4EFE-883F-85AE3E499025}"/>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0094908B-7ECB-4413-A95F-9EC225325832}"/>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D95DD159-C60F-4C33-BC4F-5021394521C9}"/>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DF5D897C-8B70-4C4D-9968-9B7A1D45727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0AB49D8-88DD-4B44-9337-3C88657CDB6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2E4B7B66-2324-4290-9538-3FA5AF80ACE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EBD4E15-A9D0-4A72-AD6B-E2BF6F2A4A8A}"/>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330E149-6DB9-4679-8B84-68F7F79CB98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93980</xdr:rowOff>
    </xdr:from>
    <xdr:to>
      <xdr:col>24</xdr:col>
      <xdr:colOff>114300</xdr:colOff>
      <xdr:row>103</xdr:row>
      <xdr:rowOff>24130</xdr:rowOff>
    </xdr:to>
    <xdr:sp macro="" textlink="">
      <xdr:nvSpPr>
        <xdr:cNvPr id="412" name="楕円 411">
          <a:extLst>
            <a:ext uri="{FF2B5EF4-FFF2-40B4-BE49-F238E27FC236}">
              <a16:creationId xmlns:a16="http://schemas.microsoft.com/office/drawing/2014/main" id="{99CA054D-F1A6-4A8E-BCCC-73E3A2B5F211}"/>
            </a:ext>
          </a:extLst>
        </xdr:cNvPr>
        <xdr:cNvSpPr/>
      </xdr:nvSpPr>
      <xdr:spPr>
        <a:xfrm>
          <a:off x="4036060" y="1719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116857</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38908CA3-2E14-4B1C-A3AA-58F0D53B71EB}"/>
            </a:ext>
          </a:extLst>
        </xdr:cNvPr>
        <xdr:cNvSpPr txBox="1"/>
      </xdr:nvSpPr>
      <xdr:spPr>
        <a:xfrm>
          <a:off x="4124960"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126364</xdr:rowOff>
    </xdr:from>
    <xdr:to>
      <xdr:col>20</xdr:col>
      <xdr:colOff>38100</xdr:colOff>
      <xdr:row>103</xdr:row>
      <xdr:rowOff>56514</xdr:rowOff>
    </xdr:to>
    <xdr:sp macro="" textlink="">
      <xdr:nvSpPr>
        <xdr:cNvPr id="414" name="楕円 413">
          <a:extLst>
            <a:ext uri="{FF2B5EF4-FFF2-40B4-BE49-F238E27FC236}">
              <a16:creationId xmlns:a16="http://schemas.microsoft.com/office/drawing/2014/main" id="{84A4F299-B7C8-47F9-B4CA-81185BAB037D}"/>
            </a:ext>
          </a:extLst>
        </xdr:cNvPr>
        <xdr:cNvSpPr/>
      </xdr:nvSpPr>
      <xdr:spPr>
        <a:xfrm>
          <a:off x="3312160" y="17225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144780</xdr:rowOff>
    </xdr:from>
    <xdr:to>
      <xdr:col>24</xdr:col>
      <xdr:colOff>63500</xdr:colOff>
      <xdr:row>103</xdr:row>
      <xdr:rowOff>5714</xdr:rowOff>
    </xdr:to>
    <xdr:cxnSp macro="">
      <xdr:nvCxnSpPr>
        <xdr:cNvPr id="415" name="直線コネクタ 414">
          <a:extLst>
            <a:ext uri="{FF2B5EF4-FFF2-40B4-BE49-F238E27FC236}">
              <a16:creationId xmlns:a16="http://schemas.microsoft.com/office/drawing/2014/main" id="{CD974AE0-B8B3-4E22-A53B-D272991FDE6E}"/>
            </a:ext>
          </a:extLst>
        </xdr:cNvPr>
        <xdr:cNvCxnSpPr/>
      </xdr:nvCxnSpPr>
      <xdr:spPr>
        <a:xfrm flipV="1">
          <a:off x="3355340" y="17244060"/>
          <a:ext cx="73152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55880</xdr:rowOff>
    </xdr:from>
    <xdr:to>
      <xdr:col>15</xdr:col>
      <xdr:colOff>101600</xdr:colOff>
      <xdr:row>103</xdr:row>
      <xdr:rowOff>157480</xdr:rowOff>
    </xdr:to>
    <xdr:sp macro="" textlink="">
      <xdr:nvSpPr>
        <xdr:cNvPr id="416" name="楕円 415">
          <a:extLst>
            <a:ext uri="{FF2B5EF4-FFF2-40B4-BE49-F238E27FC236}">
              <a16:creationId xmlns:a16="http://schemas.microsoft.com/office/drawing/2014/main" id="{B6B9B940-5896-4ABB-8F55-9D41AF48B42C}"/>
            </a:ext>
          </a:extLst>
        </xdr:cNvPr>
        <xdr:cNvSpPr/>
      </xdr:nvSpPr>
      <xdr:spPr>
        <a:xfrm>
          <a:off x="25146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5714</xdr:rowOff>
    </xdr:from>
    <xdr:to>
      <xdr:col>19</xdr:col>
      <xdr:colOff>177800</xdr:colOff>
      <xdr:row>103</xdr:row>
      <xdr:rowOff>106680</xdr:rowOff>
    </xdr:to>
    <xdr:cxnSp macro="">
      <xdr:nvCxnSpPr>
        <xdr:cNvPr id="417" name="直線コネクタ 416">
          <a:extLst>
            <a:ext uri="{FF2B5EF4-FFF2-40B4-BE49-F238E27FC236}">
              <a16:creationId xmlns:a16="http://schemas.microsoft.com/office/drawing/2014/main" id="{60C7072F-6762-4B42-BA7E-B3C58F39E211}"/>
            </a:ext>
          </a:extLst>
        </xdr:cNvPr>
        <xdr:cNvCxnSpPr/>
      </xdr:nvCxnSpPr>
      <xdr:spPr>
        <a:xfrm flipV="1">
          <a:off x="2565400" y="17272634"/>
          <a:ext cx="789940" cy="10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86361</xdr:rowOff>
    </xdr:from>
    <xdr:to>
      <xdr:col>10</xdr:col>
      <xdr:colOff>165100</xdr:colOff>
      <xdr:row>107</xdr:row>
      <xdr:rowOff>16511</xdr:rowOff>
    </xdr:to>
    <xdr:sp macro="" textlink="">
      <xdr:nvSpPr>
        <xdr:cNvPr id="418" name="楕円 417">
          <a:extLst>
            <a:ext uri="{FF2B5EF4-FFF2-40B4-BE49-F238E27FC236}">
              <a16:creationId xmlns:a16="http://schemas.microsoft.com/office/drawing/2014/main" id="{D45BD15B-E72F-4981-B2E0-16FE992EB9D8}"/>
            </a:ext>
          </a:extLst>
        </xdr:cNvPr>
        <xdr:cNvSpPr/>
      </xdr:nvSpPr>
      <xdr:spPr>
        <a:xfrm>
          <a:off x="1739900" y="17856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106680</xdr:rowOff>
    </xdr:from>
    <xdr:to>
      <xdr:col>15</xdr:col>
      <xdr:colOff>50800</xdr:colOff>
      <xdr:row>106</xdr:row>
      <xdr:rowOff>137161</xdr:rowOff>
    </xdr:to>
    <xdr:cxnSp macro="">
      <xdr:nvCxnSpPr>
        <xdr:cNvPr id="419" name="直線コネクタ 418">
          <a:extLst>
            <a:ext uri="{FF2B5EF4-FFF2-40B4-BE49-F238E27FC236}">
              <a16:creationId xmlns:a16="http://schemas.microsoft.com/office/drawing/2014/main" id="{63475DF9-1C44-463E-9D41-CD8BE20FAE6A}"/>
            </a:ext>
          </a:extLst>
        </xdr:cNvPr>
        <xdr:cNvCxnSpPr/>
      </xdr:nvCxnSpPr>
      <xdr:spPr>
        <a:xfrm flipV="1">
          <a:off x="1790700" y="17373600"/>
          <a:ext cx="774700" cy="5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57786</xdr:rowOff>
    </xdr:from>
    <xdr:to>
      <xdr:col>6</xdr:col>
      <xdr:colOff>38100</xdr:colOff>
      <xdr:row>106</xdr:row>
      <xdr:rowOff>159386</xdr:rowOff>
    </xdr:to>
    <xdr:sp macro="" textlink="">
      <xdr:nvSpPr>
        <xdr:cNvPr id="420" name="楕円 419">
          <a:extLst>
            <a:ext uri="{FF2B5EF4-FFF2-40B4-BE49-F238E27FC236}">
              <a16:creationId xmlns:a16="http://schemas.microsoft.com/office/drawing/2014/main" id="{51517920-E7E0-489C-9B6C-69FED3729E89}"/>
            </a:ext>
          </a:extLst>
        </xdr:cNvPr>
        <xdr:cNvSpPr/>
      </xdr:nvSpPr>
      <xdr:spPr>
        <a:xfrm>
          <a:off x="965200" y="178276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108586</xdr:rowOff>
    </xdr:from>
    <xdr:to>
      <xdr:col>10</xdr:col>
      <xdr:colOff>114300</xdr:colOff>
      <xdr:row>106</xdr:row>
      <xdr:rowOff>137161</xdr:rowOff>
    </xdr:to>
    <xdr:cxnSp macro="">
      <xdr:nvCxnSpPr>
        <xdr:cNvPr id="421" name="直線コネクタ 420">
          <a:extLst>
            <a:ext uri="{FF2B5EF4-FFF2-40B4-BE49-F238E27FC236}">
              <a16:creationId xmlns:a16="http://schemas.microsoft.com/office/drawing/2014/main" id="{7A563CAD-7A84-4AD0-A575-49869A11A4E8}"/>
            </a:ext>
          </a:extLst>
        </xdr:cNvPr>
        <xdr:cNvCxnSpPr/>
      </xdr:nvCxnSpPr>
      <xdr:spPr>
        <a:xfrm>
          <a:off x="1008380" y="17878426"/>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CCB80700-E862-40FD-91AE-67141D4D2572}"/>
            </a:ext>
          </a:extLst>
        </xdr:cNvPr>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95B6EA39-2D0F-4B4B-9BBD-9926A18C0E48}"/>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424" name="n_3aveValue【市民会館】&#10;有形固定資産減価償却率">
          <a:extLst>
            <a:ext uri="{FF2B5EF4-FFF2-40B4-BE49-F238E27FC236}">
              <a16:creationId xmlns:a16="http://schemas.microsoft.com/office/drawing/2014/main" id="{863CF0DD-C744-4A30-9423-CA408C5832BF}"/>
            </a:ext>
          </a:extLst>
        </xdr:cNvPr>
        <xdr:cNvSpPr txBox="1"/>
      </xdr:nvSpPr>
      <xdr:spPr>
        <a:xfrm>
          <a:off x="161100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6699EFC5-1DCB-40A0-8D1D-F92FAFB5BCFA}"/>
            </a:ext>
          </a:extLst>
        </xdr:cNvPr>
        <xdr:cNvSpPr txBox="1"/>
      </xdr:nvSpPr>
      <xdr:spPr>
        <a:xfrm>
          <a:off x="83630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73041</xdr:rowOff>
    </xdr:from>
    <xdr:ext cx="405111" cy="259045"/>
    <xdr:sp macro="" textlink="">
      <xdr:nvSpPr>
        <xdr:cNvPr id="426" name="n_1mainValue【市民会館】&#10;有形固定資産減価償却率">
          <a:extLst>
            <a:ext uri="{FF2B5EF4-FFF2-40B4-BE49-F238E27FC236}">
              <a16:creationId xmlns:a16="http://schemas.microsoft.com/office/drawing/2014/main" id="{B017C2C2-1A42-43D8-BB37-80BAB785560D}"/>
            </a:ext>
          </a:extLst>
        </xdr:cNvPr>
        <xdr:cNvSpPr txBox="1"/>
      </xdr:nvSpPr>
      <xdr:spPr>
        <a:xfrm>
          <a:off x="3170564" y="1700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27" name="n_2mainValue【市民会館】&#10;有形固定資産減価償却率">
          <a:extLst>
            <a:ext uri="{FF2B5EF4-FFF2-40B4-BE49-F238E27FC236}">
              <a16:creationId xmlns:a16="http://schemas.microsoft.com/office/drawing/2014/main" id="{44BBB096-9888-44C8-881E-D05413FF3FBD}"/>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7638</xdr:rowOff>
    </xdr:from>
    <xdr:ext cx="405111" cy="259045"/>
    <xdr:sp macro="" textlink="">
      <xdr:nvSpPr>
        <xdr:cNvPr id="428" name="n_3mainValue【市民会館】&#10;有形固定資産減価償却率">
          <a:extLst>
            <a:ext uri="{FF2B5EF4-FFF2-40B4-BE49-F238E27FC236}">
              <a16:creationId xmlns:a16="http://schemas.microsoft.com/office/drawing/2014/main" id="{9FB98048-F31D-4C40-B2C3-C440ECDB136F}"/>
            </a:ext>
          </a:extLst>
        </xdr:cNvPr>
        <xdr:cNvSpPr txBox="1"/>
      </xdr:nvSpPr>
      <xdr:spPr>
        <a:xfrm>
          <a:off x="1611004" y="1794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150513</xdr:rowOff>
    </xdr:from>
    <xdr:ext cx="405111" cy="259045"/>
    <xdr:sp macro="" textlink="">
      <xdr:nvSpPr>
        <xdr:cNvPr id="429" name="n_4mainValue【市民会館】&#10;有形固定資産減価償却率">
          <a:extLst>
            <a:ext uri="{FF2B5EF4-FFF2-40B4-BE49-F238E27FC236}">
              <a16:creationId xmlns:a16="http://schemas.microsoft.com/office/drawing/2014/main" id="{FAFD45EE-B12C-4C8F-A173-7EBFB450BFC9}"/>
            </a:ext>
          </a:extLst>
        </xdr:cNvPr>
        <xdr:cNvSpPr txBox="1"/>
      </xdr:nvSpPr>
      <xdr:spPr>
        <a:xfrm>
          <a:off x="836304" y="1792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352DE4-52E8-484D-BBDB-C39DE87ED92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C64988BF-6462-4290-BB34-F4428C7675C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1A47087C-2B2F-4AD9-891F-23E2F8D7264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2F10E34C-D3F2-4EB4-91F1-28BFFF43258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AEFE7605-4B48-4AC3-A6AE-31306ED453D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CB65ED4B-1A21-4770-88E4-6D9EF0CD019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9BE606AC-A51B-4375-B75B-655BB7C2DA4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37BC94C0-9056-4360-B553-7CFD368762E8}"/>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D295AF75-BBE0-4F26-A4D9-8C48D15EAE2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7CE0077-24AD-46F8-AEF0-5E4A63E894F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619217DF-2D69-4EFF-BB64-46D9C95433A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D7FE129B-4DA3-456E-B934-215921ADC402}"/>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B0EA35CB-15E3-4660-9E87-07BEF90EB465}"/>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39DF4764-200A-49C2-BB80-72C7D45ADF06}"/>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C45FB3D-855E-4ECD-8537-C8C236080D8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2BDD1D4-E7E5-4947-B6DA-189E9098C27A}"/>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B37DD38F-865C-4AD3-B9ED-D8D66299CF3C}"/>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7BB57096-81DE-4251-9286-1B130436859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FECCC2C0-B020-43E5-B601-5C047121F5C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1C10140C-23D4-48A9-A857-77DBB093DDCE}"/>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B92B827F-FEE6-4DDC-8826-20E865F86795}"/>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DCF1FB2F-7001-46D8-8405-C4C59E04990B}"/>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4C1E22A7-8652-46E5-B640-D2BF7E4FF72E}"/>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93BA1189-69C3-448D-85E3-D5A4AF3001A1}"/>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26FF0F79-271C-4E5A-94C9-FEB78EDBD5ED}"/>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987F6ACD-E7AA-4EDC-BE0D-A05B94B67E49}"/>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CD9EADB7-956C-4DAA-A689-F15B2B9DE2D5}"/>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B4CA4F22-2EE1-46D1-8D31-4AD306D37FFB}"/>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7576E121-7F3A-4E34-BC72-DD4BB9287F6A}"/>
            </a:ext>
          </a:extLst>
        </xdr:cNvPr>
        <xdr:cNvSpPr txBox="1"/>
      </xdr:nvSpPr>
      <xdr:spPr>
        <a:xfrm>
          <a:off x="9258300" y="1752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5051C7F8-03A9-43DB-9D3F-FF16A71A8993}"/>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D783B73D-0FB8-463D-A9E5-C78F2B7A2B18}"/>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E69E1749-F3FF-4F8D-828A-55F41A6CD3BE}"/>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C449945A-CFB0-4F4B-97D2-B8ADE150BCA2}"/>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9BC024EB-BCF2-44E6-8394-C820A1949C36}"/>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DE18889-6FC5-4321-BBF8-C18F6E486E96}"/>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6855B01-F1E4-4512-B816-CAB8FD82BC2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4113CEF-0253-403F-B862-BFA9A9C35F23}"/>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712426A-552F-47FC-8483-7BDAB225508B}"/>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D32E93C-2AF3-4745-9771-5F5491B3896C}"/>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25400</xdr:rowOff>
    </xdr:from>
    <xdr:to>
      <xdr:col>55</xdr:col>
      <xdr:colOff>50800</xdr:colOff>
      <xdr:row>102</xdr:row>
      <xdr:rowOff>127000</xdr:rowOff>
    </xdr:to>
    <xdr:sp macro="" textlink="">
      <xdr:nvSpPr>
        <xdr:cNvPr id="469" name="楕円 468">
          <a:extLst>
            <a:ext uri="{FF2B5EF4-FFF2-40B4-BE49-F238E27FC236}">
              <a16:creationId xmlns:a16="http://schemas.microsoft.com/office/drawing/2014/main" id="{CB22E8BA-B910-4090-959C-369B057345A8}"/>
            </a:ext>
          </a:extLst>
        </xdr:cNvPr>
        <xdr:cNvSpPr/>
      </xdr:nvSpPr>
      <xdr:spPr>
        <a:xfrm>
          <a:off x="9192260" y="17124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48277</xdr:rowOff>
    </xdr:from>
    <xdr:ext cx="469744" cy="259045"/>
    <xdr:sp macro="" textlink="">
      <xdr:nvSpPr>
        <xdr:cNvPr id="470" name="【市民会館】&#10;一人当たり面積該当値テキスト">
          <a:extLst>
            <a:ext uri="{FF2B5EF4-FFF2-40B4-BE49-F238E27FC236}">
              <a16:creationId xmlns:a16="http://schemas.microsoft.com/office/drawing/2014/main" id="{3C5D4EB7-729D-49A8-84AC-B2AA0AC72EBB}"/>
            </a:ext>
          </a:extLst>
        </xdr:cNvPr>
        <xdr:cNvSpPr txBox="1"/>
      </xdr:nvSpPr>
      <xdr:spPr>
        <a:xfrm>
          <a:off x="9258300" y="1697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33020</xdr:rowOff>
    </xdr:from>
    <xdr:to>
      <xdr:col>50</xdr:col>
      <xdr:colOff>165100</xdr:colOff>
      <xdr:row>102</xdr:row>
      <xdr:rowOff>134620</xdr:rowOff>
    </xdr:to>
    <xdr:sp macro="" textlink="">
      <xdr:nvSpPr>
        <xdr:cNvPr id="471" name="楕円 470">
          <a:extLst>
            <a:ext uri="{FF2B5EF4-FFF2-40B4-BE49-F238E27FC236}">
              <a16:creationId xmlns:a16="http://schemas.microsoft.com/office/drawing/2014/main" id="{3F2C52F3-07B4-411E-83FC-B3DA92A77D50}"/>
            </a:ext>
          </a:extLst>
        </xdr:cNvPr>
        <xdr:cNvSpPr/>
      </xdr:nvSpPr>
      <xdr:spPr>
        <a:xfrm>
          <a:off x="8445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76200</xdr:rowOff>
    </xdr:from>
    <xdr:to>
      <xdr:col>55</xdr:col>
      <xdr:colOff>0</xdr:colOff>
      <xdr:row>102</xdr:row>
      <xdr:rowOff>83820</xdr:rowOff>
    </xdr:to>
    <xdr:cxnSp macro="">
      <xdr:nvCxnSpPr>
        <xdr:cNvPr id="472" name="直線コネクタ 471">
          <a:extLst>
            <a:ext uri="{FF2B5EF4-FFF2-40B4-BE49-F238E27FC236}">
              <a16:creationId xmlns:a16="http://schemas.microsoft.com/office/drawing/2014/main" id="{73546171-4B67-4999-9A43-0778CB71F047}"/>
            </a:ext>
          </a:extLst>
        </xdr:cNvPr>
        <xdr:cNvCxnSpPr/>
      </xdr:nvCxnSpPr>
      <xdr:spPr>
        <a:xfrm flipV="1">
          <a:off x="8496300" y="1717548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44450</xdr:rowOff>
    </xdr:from>
    <xdr:to>
      <xdr:col>46</xdr:col>
      <xdr:colOff>38100</xdr:colOff>
      <xdr:row>102</xdr:row>
      <xdr:rowOff>146050</xdr:rowOff>
    </xdr:to>
    <xdr:sp macro="" textlink="">
      <xdr:nvSpPr>
        <xdr:cNvPr id="473" name="楕円 472">
          <a:extLst>
            <a:ext uri="{FF2B5EF4-FFF2-40B4-BE49-F238E27FC236}">
              <a16:creationId xmlns:a16="http://schemas.microsoft.com/office/drawing/2014/main" id="{B7929110-0B69-41C3-BCA5-AA372557E7B5}"/>
            </a:ext>
          </a:extLst>
        </xdr:cNvPr>
        <xdr:cNvSpPr/>
      </xdr:nvSpPr>
      <xdr:spPr>
        <a:xfrm>
          <a:off x="7670800" y="17143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83820</xdr:rowOff>
    </xdr:from>
    <xdr:to>
      <xdr:col>50</xdr:col>
      <xdr:colOff>114300</xdr:colOff>
      <xdr:row>102</xdr:row>
      <xdr:rowOff>95250</xdr:rowOff>
    </xdr:to>
    <xdr:cxnSp macro="">
      <xdr:nvCxnSpPr>
        <xdr:cNvPr id="474" name="直線コネクタ 473">
          <a:extLst>
            <a:ext uri="{FF2B5EF4-FFF2-40B4-BE49-F238E27FC236}">
              <a16:creationId xmlns:a16="http://schemas.microsoft.com/office/drawing/2014/main" id="{236F8DAD-D4F0-4CA5-A2B0-74428E482260}"/>
            </a:ext>
          </a:extLst>
        </xdr:cNvPr>
        <xdr:cNvCxnSpPr/>
      </xdr:nvCxnSpPr>
      <xdr:spPr>
        <a:xfrm flipV="1">
          <a:off x="7713980" y="1718310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59689</xdr:rowOff>
    </xdr:from>
    <xdr:to>
      <xdr:col>41</xdr:col>
      <xdr:colOff>101600</xdr:colOff>
      <xdr:row>102</xdr:row>
      <xdr:rowOff>161289</xdr:rowOff>
    </xdr:to>
    <xdr:sp macro="" textlink="">
      <xdr:nvSpPr>
        <xdr:cNvPr id="475" name="楕円 474">
          <a:extLst>
            <a:ext uri="{FF2B5EF4-FFF2-40B4-BE49-F238E27FC236}">
              <a16:creationId xmlns:a16="http://schemas.microsoft.com/office/drawing/2014/main" id="{9AE78823-D8D5-4E91-8272-3DA0DBD43273}"/>
            </a:ext>
          </a:extLst>
        </xdr:cNvPr>
        <xdr:cNvSpPr/>
      </xdr:nvSpPr>
      <xdr:spPr>
        <a:xfrm>
          <a:off x="6873240" y="1715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95250</xdr:rowOff>
    </xdr:from>
    <xdr:to>
      <xdr:col>45</xdr:col>
      <xdr:colOff>177800</xdr:colOff>
      <xdr:row>102</xdr:row>
      <xdr:rowOff>110489</xdr:rowOff>
    </xdr:to>
    <xdr:cxnSp macro="">
      <xdr:nvCxnSpPr>
        <xdr:cNvPr id="476" name="直線コネクタ 475">
          <a:extLst>
            <a:ext uri="{FF2B5EF4-FFF2-40B4-BE49-F238E27FC236}">
              <a16:creationId xmlns:a16="http://schemas.microsoft.com/office/drawing/2014/main" id="{502E48C9-5351-473A-B237-F64985BAC837}"/>
            </a:ext>
          </a:extLst>
        </xdr:cNvPr>
        <xdr:cNvCxnSpPr/>
      </xdr:nvCxnSpPr>
      <xdr:spPr>
        <a:xfrm flipV="1">
          <a:off x="6924040" y="17194530"/>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67311</xdr:rowOff>
    </xdr:from>
    <xdr:to>
      <xdr:col>36</xdr:col>
      <xdr:colOff>165100</xdr:colOff>
      <xdr:row>102</xdr:row>
      <xdr:rowOff>168911</xdr:rowOff>
    </xdr:to>
    <xdr:sp macro="" textlink="">
      <xdr:nvSpPr>
        <xdr:cNvPr id="477" name="楕円 476">
          <a:extLst>
            <a:ext uri="{FF2B5EF4-FFF2-40B4-BE49-F238E27FC236}">
              <a16:creationId xmlns:a16="http://schemas.microsoft.com/office/drawing/2014/main" id="{AC9B96D8-8D89-4ADF-BA29-5878DAE59480}"/>
            </a:ext>
          </a:extLst>
        </xdr:cNvPr>
        <xdr:cNvSpPr/>
      </xdr:nvSpPr>
      <xdr:spPr>
        <a:xfrm>
          <a:off x="6098540" y="171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110489</xdr:rowOff>
    </xdr:from>
    <xdr:to>
      <xdr:col>41</xdr:col>
      <xdr:colOff>50800</xdr:colOff>
      <xdr:row>102</xdr:row>
      <xdr:rowOff>118111</xdr:rowOff>
    </xdr:to>
    <xdr:cxnSp macro="">
      <xdr:nvCxnSpPr>
        <xdr:cNvPr id="478" name="直線コネクタ 477">
          <a:extLst>
            <a:ext uri="{FF2B5EF4-FFF2-40B4-BE49-F238E27FC236}">
              <a16:creationId xmlns:a16="http://schemas.microsoft.com/office/drawing/2014/main" id="{625D0E54-B1FF-4DFE-865B-8FF932170001}"/>
            </a:ext>
          </a:extLst>
        </xdr:cNvPr>
        <xdr:cNvCxnSpPr/>
      </xdr:nvCxnSpPr>
      <xdr:spPr>
        <a:xfrm flipV="1">
          <a:off x="6149340" y="1720976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6F690F92-F076-4079-A58F-80441D418D32}"/>
            </a:ext>
          </a:extLst>
        </xdr:cNvPr>
        <xdr:cNvSpPr txBox="1"/>
      </xdr:nvSpPr>
      <xdr:spPr>
        <a:xfrm>
          <a:off x="827158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4BA4D3C0-2063-47BA-9611-81B3D5232944}"/>
            </a:ext>
          </a:extLst>
        </xdr:cNvPr>
        <xdr:cNvSpPr txBox="1"/>
      </xdr:nvSpPr>
      <xdr:spPr>
        <a:xfrm>
          <a:off x="7509587"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DC15E1DB-6C7F-4A73-92F3-CF041F55BA55}"/>
            </a:ext>
          </a:extLst>
        </xdr:cNvPr>
        <xdr:cNvSpPr txBox="1"/>
      </xdr:nvSpPr>
      <xdr:spPr>
        <a:xfrm>
          <a:off x="671202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655670DF-D781-4F66-8DB4-06C705A3327B}"/>
            </a:ext>
          </a:extLst>
        </xdr:cNvPr>
        <xdr:cNvSpPr txBox="1"/>
      </xdr:nvSpPr>
      <xdr:spPr>
        <a:xfrm>
          <a:off x="5937327"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151147</xdr:rowOff>
    </xdr:from>
    <xdr:ext cx="469744" cy="259045"/>
    <xdr:sp macro="" textlink="">
      <xdr:nvSpPr>
        <xdr:cNvPr id="483" name="n_1mainValue【市民会館】&#10;一人当たり面積">
          <a:extLst>
            <a:ext uri="{FF2B5EF4-FFF2-40B4-BE49-F238E27FC236}">
              <a16:creationId xmlns:a16="http://schemas.microsoft.com/office/drawing/2014/main" id="{3C2114E6-5D34-4DF3-9D69-6746D9B7CEE2}"/>
            </a:ext>
          </a:extLst>
        </xdr:cNvPr>
        <xdr:cNvSpPr txBox="1"/>
      </xdr:nvSpPr>
      <xdr:spPr>
        <a:xfrm>
          <a:off x="8271587" y="1691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162577</xdr:rowOff>
    </xdr:from>
    <xdr:ext cx="469744" cy="259045"/>
    <xdr:sp macro="" textlink="">
      <xdr:nvSpPr>
        <xdr:cNvPr id="484" name="n_2mainValue【市民会館】&#10;一人当たり面積">
          <a:extLst>
            <a:ext uri="{FF2B5EF4-FFF2-40B4-BE49-F238E27FC236}">
              <a16:creationId xmlns:a16="http://schemas.microsoft.com/office/drawing/2014/main" id="{C3757EDF-E13A-4203-8FC3-1A8D903DED17}"/>
            </a:ext>
          </a:extLst>
        </xdr:cNvPr>
        <xdr:cNvSpPr txBox="1"/>
      </xdr:nvSpPr>
      <xdr:spPr>
        <a:xfrm>
          <a:off x="7509587"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6366</xdr:rowOff>
    </xdr:from>
    <xdr:ext cx="469744" cy="259045"/>
    <xdr:sp macro="" textlink="">
      <xdr:nvSpPr>
        <xdr:cNvPr id="485" name="n_3mainValue【市民会館】&#10;一人当たり面積">
          <a:extLst>
            <a:ext uri="{FF2B5EF4-FFF2-40B4-BE49-F238E27FC236}">
              <a16:creationId xmlns:a16="http://schemas.microsoft.com/office/drawing/2014/main" id="{935109E4-5F32-4A56-83CD-95693EC4779A}"/>
            </a:ext>
          </a:extLst>
        </xdr:cNvPr>
        <xdr:cNvSpPr txBox="1"/>
      </xdr:nvSpPr>
      <xdr:spPr>
        <a:xfrm>
          <a:off x="6712027" y="16938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13988</xdr:rowOff>
    </xdr:from>
    <xdr:ext cx="469744" cy="259045"/>
    <xdr:sp macro="" textlink="">
      <xdr:nvSpPr>
        <xdr:cNvPr id="486" name="n_4mainValue【市民会館】&#10;一人当たり面積">
          <a:extLst>
            <a:ext uri="{FF2B5EF4-FFF2-40B4-BE49-F238E27FC236}">
              <a16:creationId xmlns:a16="http://schemas.microsoft.com/office/drawing/2014/main" id="{60C4E66C-D3B7-4F51-825E-3E23F7859CB4}"/>
            </a:ext>
          </a:extLst>
        </xdr:cNvPr>
        <xdr:cNvSpPr txBox="1"/>
      </xdr:nvSpPr>
      <xdr:spPr>
        <a:xfrm>
          <a:off x="5937327" y="1694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C50FCE7E-7884-4812-A162-1C804E4F707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3BED14F-09FE-4743-8D56-9E88A8F8380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37FC8FF6-F549-47B5-BD23-1BC0F7D0A1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F8B15256-F1F7-42A6-AA4D-C2AD8F4F40A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194BE4D4-5187-45C9-AF98-9C15175D193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BEDAF6FF-0D6B-4C37-B828-A409DB1A1D7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E2C9B580-AB63-43F5-8439-FA27CB545DF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259C6A68-2152-48AE-A12C-C1357AD9944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56F4377F-A06E-45EB-A0D1-DD55C880C24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2D053424-EDB5-4215-8D89-5EB89BCA3FFD}"/>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53F68FFF-DBD2-4B4A-8355-DC683CE8862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76B207BC-50CE-42BC-B837-2B8AFF68274B}"/>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E76D51D5-A16A-44B3-8884-23E0EFD0E29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353B9FB2-4625-4F23-972B-DF9FA15499DB}"/>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6A95D681-92DE-4E51-ABD7-DBF543A843CA}"/>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C532B219-C7CA-4A96-BE01-57742BD4E4C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A20D4C86-C38C-4E9C-B8AA-561DB344E0D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F0C3566E-51CE-4322-9B96-2E2017BDC5C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FD0633D-8CE1-4C4D-852D-E0751F373C9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6EE44436-0AFE-4125-9356-C2A86A94297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B30CE25F-09E7-4700-BAAA-73F5D2AF37AF}"/>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761A7256-11F8-4706-AB88-5C5FD44C921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ADCAAA82-BA36-46B7-B00A-FE39C6A2E0B6}"/>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BBD32B1B-A865-4DC5-A443-F8263FB67C7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99A46685-A397-4CA7-AC13-0BEC79FAF257}"/>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3AE0151D-16E9-4EE9-A2A6-89CED4206706}"/>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22724BFD-6C13-45A1-A5C7-197C79173B33}"/>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A51145A1-F489-4A7A-8E4F-5CA44C624FF0}"/>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8ED81C70-B7A3-4A7B-A832-796EC968CE7F}"/>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C1B21180-D77A-4763-9E95-5F05D59E565C}"/>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69DE7AF4-20E3-43F0-9523-B02FE3F28EFC}"/>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5F7FC4D6-55EB-4AA1-8413-0329AAFB036C}"/>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C69C1B6B-973F-49BF-A5CD-964343F5B614}"/>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9951988F-9D11-4E12-BD83-0F689444B399}"/>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73AC8380-50FA-445A-88BF-B080150918E4}"/>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90D1D7BE-F6D9-4188-98C7-BABFB5DE214F}"/>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28AEAA52-13E3-48A0-8438-D801E7B7607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76CEB53-AD3D-43CA-B17A-236465B875B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70D1F26-DB96-421D-BA81-37BE28BCA14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9F333F9-897C-4A70-B22D-FF074782D39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27" name="楕円 526">
          <a:extLst>
            <a:ext uri="{FF2B5EF4-FFF2-40B4-BE49-F238E27FC236}">
              <a16:creationId xmlns:a16="http://schemas.microsoft.com/office/drawing/2014/main" id="{C3CDBE40-9E8A-462E-A07F-809B1EB4B285}"/>
            </a:ext>
          </a:extLst>
        </xdr:cNvPr>
        <xdr:cNvSpPr/>
      </xdr:nvSpPr>
      <xdr:spPr>
        <a:xfrm>
          <a:off x="14325600" y="6224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34FE0DFA-F8C1-45A7-931F-AD43F4BD183F}"/>
            </a:ext>
          </a:extLst>
        </xdr:cNvPr>
        <xdr:cNvSpPr txBox="1"/>
      </xdr:nvSpPr>
      <xdr:spPr>
        <a:xfrm>
          <a:off x="144145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529" name="楕円 528">
          <a:extLst>
            <a:ext uri="{FF2B5EF4-FFF2-40B4-BE49-F238E27FC236}">
              <a16:creationId xmlns:a16="http://schemas.microsoft.com/office/drawing/2014/main" id="{12747990-3F36-4F4F-941B-8BE46EB055E5}"/>
            </a:ext>
          </a:extLst>
        </xdr:cNvPr>
        <xdr:cNvSpPr/>
      </xdr:nvSpPr>
      <xdr:spPr>
        <a:xfrm>
          <a:off x="13578840" y="6317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72390</xdr:rowOff>
    </xdr:from>
    <xdr:to>
      <xdr:col>85</xdr:col>
      <xdr:colOff>127000</xdr:colOff>
      <xdr:row>37</xdr:row>
      <xdr:rowOff>165735</xdr:rowOff>
    </xdr:to>
    <xdr:cxnSp macro="">
      <xdr:nvCxnSpPr>
        <xdr:cNvPr id="530" name="直線コネクタ 529">
          <a:extLst>
            <a:ext uri="{FF2B5EF4-FFF2-40B4-BE49-F238E27FC236}">
              <a16:creationId xmlns:a16="http://schemas.microsoft.com/office/drawing/2014/main" id="{45ABE4FB-CCAE-46DD-AC19-756A8E39CF94}"/>
            </a:ext>
          </a:extLst>
        </xdr:cNvPr>
        <xdr:cNvCxnSpPr/>
      </xdr:nvCxnSpPr>
      <xdr:spPr>
        <a:xfrm flipV="1">
          <a:off x="13629640" y="6275070"/>
          <a:ext cx="74676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1" name="楕円 530">
          <a:extLst>
            <a:ext uri="{FF2B5EF4-FFF2-40B4-BE49-F238E27FC236}">
              <a16:creationId xmlns:a16="http://schemas.microsoft.com/office/drawing/2014/main" id="{0ED5633A-E78B-46EF-9A1B-FA03FB804549}"/>
            </a:ext>
          </a:extLst>
        </xdr:cNvPr>
        <xdr:cNvSpPr/>
      </xdr:nvSpPr>
      <xdr:spPr>
        <a:xfrm>
          <a:off x="1280414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165735</xdr:rowOff>
    </xdr:to>
    <xdr:cxnSp macro="">
      <xdr:nvCxnSpPr>
        <xdr:cNvPr id="532" name="直線コネクタ 531">
          <a:extLst>
            <a:ext uri="{FF2B5EF4-FFF2-40B4-BE49-F238E27FC236}">
              <a16:creationId xmlns:a16="http://schemas.microsoft.com/office/drawing/2014/main" id="{5DF7B7F6-22DD-4D03-942B-FE594C0AEDE5}"/>
            </a:ext>
          </a:extLst>
        </xdr:cNvPr>
        <xdr:cNvCxnSpPr/>
      </xdr:nvCxnSpPr>
      <xdr:spPr>
        <a:xfrm>
          <a:off x="12854940" y="6294120"/>
          <a:ext cx="7747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45085</xdr:rowOff>
    </xdr:to>
    <xdr:sp macro="" textlink="">
      <xdr:nvSpPr>
        <xdr:cNvPr id="533" name="楕円 532">
          <a:extLst>
            <a:ext uri="{FF2B5EF4-FFF2-40B4-BE49-F238E27FC236}">
              <a16:creationId xmlns:a16="http://schemas.microsoft.com/office/drawing/2014/main" id="{0CB713D9-9CC8-438E-B43A-E16720431617}"/>
            </a:ext>
          </a:extLst>
        </xdr:cNvPr>
        <xdr:cNvSpPr/>
      </xdr:nvSpPr>
      <xdr:spPr>
        <a:xfrm>
          <a:off x="12029440" y="6317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91440</xdr:rowOff>
    </xdr:from>
    <xdr:to>
      <xdr:col>76</xdr:col>
      <xdr:colOff>114300</xdr:colOff>
      <xdr:row>37</xdr:row>
      <xdr:rowOff>165735</xdr:rowOff>
    </xdr:to>
    <xdr:cxnSp macro="">
      <xdr:nvCxnSpPr>
        <xdr:cNvPr id="534" name="直線コネクタ 533">
          <a:extLst>
            <a:ext uri="{FF2B5EF4-FFF2-40B4-BE49-F238E27FC236}">
              <a16:creationId xmlns:a16="http://schemas.microsoft.com/office/drawing/2014/main" id="{EB738F6C-18AF-4400-A479-E238576595CC}"/>
            </a:ext>
          </a:extLst>
        </xdr:cNvPr>
        <xdr:cNvCxnSpPr/>
      </xdr:nvCxnSpPr>
      <xdr:spPr>
        <a:xfrm flipV="1">
          <a:off x="12072620" y="6294120"/>
          <a:ext cx="78232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52070</xdr:rowOff>
    </xdr:from>
    <xdr:to>
      <xdr:col>67</xdr:col>
      <xdr:colOff>101600</xdr:colOff>
      <xdr:row>37</xdr:row>
      <xdr:rowOff>153670</xdr:rowOff>
    </xdr:to>
    <xdr:sp macro="" textlink="">
      <xdr:nvSpPr>
        <xdr:cNvPr id="535" name="楕円 534">
          <a:extLst>
            <a:ext uri="{FF2B5EF4-FFF2-40B4-BE49-F238E27FC236}">
              <a16:creationId xmlns:a16="http://schemas.microsoft.com/office/drawing/2014/main" id="{6146B163-AD17-4A6C-9C2C-7EB1B12ADDB5}"/>
            </a:ext>
          </a:extLst>
        </xdr:cNvPr>
        <xdr:cNvSpPr/>
      </xdr:nvSpPr>
      <xdr:spPr>
        <a:xfrm>
          <a:off x="1123188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102870</xdr:rowOff>
    </xdr:from>
    <xdr:to>
      <xdr:col>71</xdr:col>
      <xdr:colOff>177800</xdr:colOff>
      <xdr:row>37</xdr:row>
      <xdr:rowOff>165735</xdr:rowOff>
    </xdr:to>
    <xdr:cxnSp macro="">
      <xdr:nvCxnSpPr>
        <xdr:cNvPr id="536" name="直線コネクタ 535">
          <a:extLst>
            <a:ext uri="{FF2B5EF4-FFF2-40B4-BE49-F238E27FC236}">
              <a16:creationId xmlns:a16="http://schemas.microsoft.com/office/drawing/2014/main" id="{54FC3840-D5C2-40A9-A57C-E758923C3D4A}"/>
            </a:ext>
          </a:extLst>
        </xdr:cNvPr>
        <xdr:cNvCxnSpPr/>
      </xdr:nvCxnSpPr>
      <xdr:spPr>
        <a:xfrm>
          <a:off x="11282680" y="630555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F490EF55-0AB9-42A3-AD2D-2662BE7DDF4A}"/>
            </a:ext>
          </a:extLst>
        </xdr:cNvPr>
        <xdr:cNvSpPr txBox="1"/>
      </xdr:nvSpPr>
      <xdr:spPr>
        <a:xfrm>
          <a:off x="134372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9D9A385F-F566-4E9D-B266-10F8D9BE0D91}"/>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71EC8D7C-B1D8-41D1-9332-FE7560555E43}"/>
            </a:ext>
          </a:extLst>
        </xdr:cNvPr>
        <xdr:cNvSpPr txBox="1"/>
      </xdr:nvSpPr>
      <xdr:spPr>
        <a:xfrm>
          <a:off x="119005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250CE158-A3FE-47A3-8685-52BBF6603687}"/>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36212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92823188-4B06-480C-9C03-9E878B533614}"/>
            </a:ext>
          </a:extLst>
        </xdr:cNvPr>
        <xdr:cNvSpPr txBox="1"/>
      </xdr:nvSpPr>
      <xdr:spPr>
        <a:xfrm>
          <a:off x="134372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464E017D-90B3-4F36-B002-2BBA57C6EE5A}"/>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5F8F66B2-8760-4312-83EE-41411E29CBEF}"/>
            </a:ext>
          </a:extLst>
        </xdr:cNvPr>
        <xdr:cNvSpPr txBox="1"/>
      </xdr:nvSpPr>
      <xdr:spPr>
        <a:xfrm>
          <a:off x="11900544" y="640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5AACB341-F5CD-4C65-B096-E5FE1D2C5563}"/>
            </a:ext>
          </a:extLst>
        </xdr:cNvPr>
        <xdr:cNvSpPr txBox="1"/>
      </xdr:nvSpPr>
      <xdr:spPr>
        <a:xfrm>
          <a:off x="1110298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F8348886-D29E-4CBD-8709-00384A412ABA}"/>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2B390463-40B4-4E28-86A3-CE5D38D247E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325C3DE-3224-432C-AC27-6F8F58A70BB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C230B6C-052F-4E8D-88F5-5BF55871140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3C36771F-D77C-4D76-94CF-33D10869125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A4D49B7B-C441-4031-A1AA-0DECE722060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78A8A0DC-C6E4-4694-BCC9-CFCC8DBADA4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20184971-FC60-4EFD-8B4A-B7A513A7AF7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104D79F2-B626-4765-9A26-1D595E570E0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523BC12C-20CE-4DEA-BF63-BF0909EB29DE}"/>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84C17C8C-F09F-436B-BDCE-0F466AF1F4E4}"/>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1D895C73-2455-45DF-9F32-4907BB67DC2F}"/>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CEE6EB80-F33E-4200-BA1F-9C371041318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C42FCD7F-18DC-4A78-9E84-5199D4FFE391}"/>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87D3D757-6851-44F8-AC79-C980293121BD}"/>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D7D80F25-BDFD-416B-818C-3D4BBB67875C}"/>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829DA68-EA23-4ED6-B2B6-9B01DCCA876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95E72FA5-09F0-4A32-8B3A-1A0AE182B8B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BFBF6791-6FB2-482E-BD3B-1E72B5551D2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F2454F88-6039-44C9-B9F6-3E225D77C9C6}"/>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2B69093B-3060-4E54-8584-DEEE77D1AF99}"/>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C55FC0FC-FF4D-4F7D-9591-2E633DA24730}"/>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306EA775-0B49-4664-B595-6EFB9619B615}"/>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FEA1AFE8-1704-4812-AE87-165BD119CC0B}"/>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89DEB998-228B-4444-9420-1D86381F5D0A}"/>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FA28EA4D-F4B2-4B63-9136-D22C42CE8AAD}"/>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D39E929B-AFA3-4D3F-AEB1-682F52D7FA3A}"/>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4772D65D-5304-4D81-B291-C1ADCFC2183E}"/>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4B2E0DA6-0625-4D9F-8A7B-1B6E9699810D}"/>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A4A91093-6482-46D9-9A20-61A3D7DB43CF}"/>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4D664062-93CB-4256-A7C2-5254D49F7A4C}"/>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70153D50-0BF3-4B3F-944D-1D9FB95C17B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F50F1DF-6A2F-454B-B076-37C51CD22D61}"/>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3C3B0997-71F3-4D36-804E-E47366E108A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12C9F44E-0E5C-4007-B8F6-546133DDBB0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13650</xdr:rowOff>
    </xdr:from>
    <xdr:to>
      <xdr:col>116</xdr:col>
      <xdr:colOff>114300</xdr:colOff>
      <xdr:row>40</xdr:row>
      <xdr:rowOff>115250</xdr:rowOff>
    </xdr:to>
    <xdr:sp macro="" textlink="">
      <xdr:nvSpPr>
        <xdr:cNvPr id="580" name="楕円 579">
          <a:extLst>
            <a:ext uri="{FF2B5EF4-FFF2-40B4-BE49-F238E27FC236}">
              <a16:creationId xmlns:a16="http://schemas.microsoft.com/office/drawing/2014/main" id="{6A6AAD4C-C898-414E-A96F-E32316F43000}"/>
            </a:ext>
          </a:extLst>
        </xdr:cNvPr>
        <xdr:cNvSpPr/>
      </xdr:nvSpPr>
      <xdr:spPr>
        <a:xfrm>
          <a:off x="19458940" y="671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100027</xdr:rowOff>
    </xdr:from>
    <xdr:ext cx="534377" cy="259045"/>
    <xdr:sp macro="" textlink="">
      <xdr:nvSpPr>
        <xdr:cNvPr id="581" name="【一般廃棄物処理施設】&#10;一人当たり有形固定資産（償却資産）額該当値テキスト">
          <a:extLst>
            <a:ext uri="{FF2B5EF4-FFF2-40B4-BE49-F238E27FC236}">
              <a16:creationId xmlns:a16="http://schemas.microsoft.com/office/drawing/2014/main" id="{29398216-20D0-40C8-A68C-D1853D0D9823}"/>
            </a:ext>
          </a:extLst>
        </xdr:cNvPr>
        <xdr:cNvSpPr txBox="1"/>
      </xdr:nvSpPr>
      <xdr:spPr>
        <a:xfrm>
          <a:off x="19547840" y="66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31327</xdr:rowOff>
    </xdr:from>
    <xdr:to>
      <xdr:col>112</xdr:col>
      <xdr:colOff>38100</xdr:colOff>
      <xdr:row>40</xdr:row>
      <xdr:rowOff>132927</xdr:rowOff>
    </xdr:to>
    <xdr:sp macro="" textlink="">
      <xdr:nvSpPr>
        <xdr:cNvPr id="582" name="楕円 581">
          <a:extLst>
            <a:ext uri="{FF2B5EF4-FFF2-40B4-BE49-F238E27FC236}">
              <a16:creationId xmlns:a16="http://schemas.microsoft.com/office/drawing/2014/main" id="{91D0D7B4-38E0-4CBC-AA54-94C1D8AF43FF}"/>
            </a:ext>
          </a:extLst>
        </xdr:cNvPr>
        <xdr:cNvSpPr/>
      </xdr:nvSpPr>
      <xdr:spPr>
        <a:xfrm>
          <a:off x="18735040" y="67369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64450</xdr:rowOff>
    </xdr:from>
    <xdr:to>
      <xdr:col>116</xdr:col>
      <xdr:colOff>63500</xdr:colOff>
      <xdr:row>40</xdr:row>
      <xdr:rowOff>82127</xdr:rowOff>
    </xdr:to>
    <xdr:cxnSp macro="">
      <xdr:nvCxnSpPr>
        <xdr:cNvPr id="583" name="直線コネクタ 582">
          <a:extLst>
            <a:ext uri="{FF2B5EF4-FFF2-40B4-BE49-F238E27FC236}">
              <a16:creationId xmlns:a16="http://schemas.microsoft.com/office/drawing/2014/main" id="{09173FFD-AF75-449C-ADF9-2342E5585170}"/>
            </a:ext>
          </a:extLst>
        </xdr:cNvPr>
        <xdr:cNvCxnSpPr/>
      </xdr:nvCxnSpPr>
      <xdr:spPr>
        <a:xfrm flipV="1">
          <a:off x="18778220" y="6770050"/>
          <a:ext cx="73152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32521</xdr:rowOff>
    </xdr:from>
    <xdr:to>
      <xdr:col>107</xdr:col>
      <xdr:colOff>101600</xdr:colOff>
      <xdr:row>40</xdr:row>
      <xdr:rowOff>134121</xdr:rowOff>
    </xdr:to>
    <xdr:sp macro="" textlink="">
      <xdr:nvSpPr>
        <xdr:cNvPr id="584" name="楕円 583">
          <a:extLst>
            <a:ext uri="{FF2B5EF4-FFF2-40B4-BE49-F238E27FC236}">
              <a16:creationId xmlns:a16="http://schemas.microsoft.com/office/drawing/2014/main" id="{3D247BF9-ACC3-494F-956E-C2911ED60266}"/>
            </a:ext>
          </a:extLst>
        </xdr:cNvPr>
        <xdr:cNvSpPr/>
      </xdr:nvSpPr>
      <xdr:spPr>
        <a:xfrm>
          <a:off x="17937480" y="6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82127</xdr:rowOff>
    </xdr:from>
    <xdr:to>
      <xdr:col>111</xdr:col>
      <xdr:colOff>177800</xdr:colOff>
      <xdr:row>40</xdr:row>
      <xdr:rowOff>83321</xdr:rowOff>
    </xdr:to>
    <xdr:cxnSp macro="">
      <xdr:nvCxnSpPr>
        <xdr:cNvPr id="585" name="直線コネクタ 584">
          <a:extLst>
            <a:ext uri="{FF2B5EF4-FFF2-40B4-BE49-F238E27FC236}">
              <a16:creationId xmlns:a16="http://schemas.microsoft.com/office/drawing/2014/main" id="{5825A393-83B3-4375-AA90-22739BA94455}"/>
            </a:ext>
          </a:extLst>
        </xdr:cNvPr>
        <xdr:cNvCxnSpPr/>
      </xdr:nvCxnSpPr>
      <xdr:spPr>
        <a:xfrm flipV="1">
          <a:off x="17988280" y="6787727"/>
          <a:ext cx="78994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46054</xdr:rowOff>
    </xdr:from>
    <xdr:to>
      <xdr:col>102</xdr:col>
      <xdr:colOff>165100</xdr:colOff>
      <xdr:row>40</xdr:row>
      <xdr:rowOff>147654</xdr:rowOff>
    </xdr:to>
    <xdr:sp macro="" textlink="">
      <xdr:nvSpPr>
        <xdr:cNvPr id="586" name="楕円 585">
          <a:extLst>
            <a:ext uri="{FF2B5EF4-FFF2-40B4-BE49-F238E27FC236}">
              <a16:creationId xmlns:a16="http://schemas.microsoft.com/office/drawing/2014/main" id="{2A772BEB-1DF7-4F4D-A086-FD036A3D9A95}"/>
            </a:ext>
          </a:extLst>
        </xdr:cNvPr>
        <xdr:cNvSpPr/>
      </xdr:nvSpPr>
      <xdr:spPr>
        <a:xfrm>
          <a:off x="17162780" y="67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83321</xdr:rowOff>
    </xdr:from>
    <xdr:to>
      <xdr:col>107</xdr:col>
      <xdr:colOff>50800</xdr:colOff>
      <xdr:row>40</xdr:row>
      <xdr:rowOff>96854</xdr:rowOff>
    </xdr:to>
    <xdr:cxnSp macro="">
      <xdr:nvCxnSpPr>
        <xdr:cNvPr id="587" name="直線コネクタ 586">
          <a:extLst>
            <a:ext uri="{FF2B5EF4-FFF2-40B4-BE49-F238E27FC236}">
              <a16:creationId xmlns:a16="http://schemas.microsoft.com/office/drawing/2014/main" id="{D3E0CD0B-A34F-4AFB-A00B-AACC1728C38F}"/>
            </a:ext>
          </a:extLst>
        </xdr:cNvPr>
        <xdr:cNvCxnSpPr/>
      </xdr:nvCxnSpPr>
      <xdr:spPr>
        <a:xfrm flipV="1">
          <a:off x="17213580" y="6788921"/>
          <a:ext cx="7747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47214</xdr:rowOff>
    </xdr:from>
    <xdr:to>
      <xdr:col>98</xdr:col>
      <xdr:colOff>38100</xdr:colOff>
      <xdr:row>40</xdr:row>
      <xdr:rowOff>148814</xdr:rowOff>
    </xdr:to>
    <xdr:sp macro="" textlink="">
      <xdr:nvSpPr>
        <xdr:cNvPr id="588" name="楕円 587">
          <a:extLst>
            <a:ext uri="{FF2B5EF4-FFF2-40B4-BE49-F238E27FC236}">
              <a16:creationId xmlns:a16="http://schemas.microsoft.com/office/drawing/2014/main" id="{9496AED2-1EA0-429D-934F-1799A153CF3A}"/>
            </a:ext>
          </a:extLst>
        </xdr:cNvPr>
        <xdr:cNvSpPr/>
      </xdr:nvSpPr>
      <xdr:spPr>
        <a:xfrm>
          <a:off x="16388080" y="67528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96854</xdr:rowOff>
    </xdr:from>
    <xdr:to>
      <xdr:col>102</xdr:col>
      <xdr:colOff>114300</xdr:colOff>
      <xdr:row>40</xdr:row>
      <xdr:rowOff>98014</xdr:rowOff>
    </xdr:to>
    <xdr:cxnSp macro="">
      <xdr:nvCxnSpPr>
        <xdr:cNvPr id="589" name="直線コネクタ 588">
          <a:extLst>
            <a:ext uri="{FF2B5EF4-FFF2-40B4-BE49-F238E27FC236}">
              <a16:creationId xmlns:a16="http://schemas.microsoft.com/office/drawing/2014/main" id="{F7CA248E-7392-4DA8-A369-D4D5E6191A4D}"/>
            </a:ext>
          </a:extLst>
        </xdr:cNvPr>
        <xdr:cNvCxnSpPr/>
      </xdr:nvCxnSpPr>
      <xdr:spPr>
        <a:xfrm flipV="1">
          <a:off x="16431260" y="6802454"/>
          <a:ext cx="782320" cy="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14B9C2A2-6515-475C-9D9A-CD2514B641CB}"/>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0B59AD58-63EA-49E8-837F-6D44C48A46D4}"/>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AD3565D5-74E4-40FC-AAF3-D89D1A307CB2}"/>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8538064C-1217-4C3B-B26F-CE6F29196555}"/>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124054</xdr:rowOff>
    </xdr:from>
    <xdr:ext cx="534377" cy="259045"/>
    <xdr:sp macro="" textlink="">
      <xdr:nvSpPr>
        <xdr:cNvPr id="594" name="n_1mainValue【一般廃棄物処理施設】&#10;一人当たり有形固定資産（償却資産）額">
          <a:extLst>
            <a:ext uri="{FF2B5EF4-FFF2-40B4-BE49-F238E27FC236}">
              <a16:creationId xmlns:a16="http://schemas.microsoft.com/office/drawing/2014/main" id="{B07F043A-D5D0-46E6-87ED-A363A105CF71}"/>
            </a:ext>
          </a:extLst>
        </xdr:cNvPr>
        <xdr:cNvSpPr txBox="1"/>
      </xdr:nvSpPr>
      <xdr:spPr>
        <a:xfrm>
          <a:off x="18528811" y="68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125248</xdr:rowOff>
    </xdr:from>
    <xdr:ext cx="534377" cy="259045"/>
    <xdr:sp macro="" textlink="">
      <xdr:nvSpPr>
        <xdr:cNvPr id="595" name="n_2mainValue【一般廃棄物処理施設】&#10;一人当たり有形固定資産（償却資産）額">
          <a:extLst>
            <a:ext uri="{FF2B5EF4-FFF2-40B4-BE49-F238E27FC236}">
              <a16:creationId xmlns:a16="http://schemas.microsoft.com/office/drawing/2014/main" id="{99B10527-88C7-4DC7-AECD-DD5E3D6FAF7E}"/>
            </a:ext>
          </a:extLst>
        </xdr:cNvPr>
        <xdr:cNvSpPr txBox="1"/>
      </xdr:nvSpPr>
      <xdr:spPr>
        <a:xfrm>
          <a:off x="17766811" y="683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138781</xdr:rowOff>
    </xdr:from>
    <xdr:ext cx="534377" cy="259045"/>
    <xdr:sp macro="" textlink="">
      <xdr:nvSpPr>
        <xdr:cNvPr id="596" name="n_3mainValue【一般廃棄物処理施設】&#10;一人当たり有形固定資産（償却資産）額">
          <a:extLst>
            <a:ext uri="{FF2B5EF4-FFF2-40B4-BE49-F238E27FC236}">
              <a16:creationId xmlns:a16="http://schemas.microsoft.com/office/drawing/2014/main" id="{4D4B1472-3E1A-4BAB-A1BC-A242127731B6}"/>
            </a:ext>
          </a:extLst>
        </xdr:cNvPr>
        <xdr:cNvSpPr txBox="1"/>
      </xdr:nvSpPr>
      <xdr:spPr>
        <a:xfrm>
          <a:off x="16969251" y="684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139941</xdr:rowOff>
    </xdr:from>
    <xdr:ext cx="534377" cy="259045"/>
    <xdr:sp macro="" textlink="">
      <xdr:nvSpPr>
        <xdr:cNvPr id="597" name="n_4mainValue【一般廃棄物処理施設】&#10;一人当たり有形固定資産（償却資産）額">
          <a:extLst>
            <a:ext uri="{FF2B5EF4-FFF2-40B4-BE49-F238E27FC236}">
              <a16:creationId xmlns:a16="http://schemas.microsoft.com/office/drawing/2014/main" id="{45F49E0F-8C2A-4E64-8EB3-A5B9DE1815EB}"/>
            </a:ext>
          </a:extLst>
        </xdr:cNvPr>
        <xdr:cNvSpPr txBox="1"/>
      </xdr:nvSpPr>
      <xdr:spPr>
        <a:xfrm>
          <a:off x="16194551" y="68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8566F495-ECD1-448A-85C9-47EFC39BD34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DD23D313-DEB2-48E0-9190-154E34DB8A0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F99A5981-A682-41E8-B0AE-60DE47825F8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86DFFA86-CCE2-4F6B-B2EB-453952B956F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6B0C580C-7571-4399-A23E-9FECB7D4542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D17183C3-8848-46FA-A3CE-142C1C2AD68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549324C2-2F83-425D-B62E-4FB9DFC4DEE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3F6F544F-FFB3-4B62-B11D-524FB05927D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C9979046-575D-4216-AD82-066B84CFBD8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E921885B-C096-4C86-A6AC-88F08B6428A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F2DE02B9-75B8-43ED-9D4B-D5128373DEF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4EAC5641-4816-4763-88FA-1A3B17DB27DA}"/>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010D2986-D847-4629-8695-FDF03C3B3D03}"/>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EC2242D3-5036-4B36-A883-975333C406DD}"/>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76BE7FF9-1732-43F5-95F4-52AB5423DFAE}"/>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2DCD8F03-8A44-44A1-8DB5-0FB7B7B8E49D}"/>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DB3639F0-6758-4D94-A053-16858026B79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D69CAA52-D109-4EEC-B958-67186CF57D1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69682A86-F5B1-40CE-A364-CD9140C7EFF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5EAF9F9A-45AE-4B56-B785-A3B0C5DC2B38}"/>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EC0ACD5D-DC6E-4183-8E01-FF71002D4FF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81BBB08-3718-49DD-B0B8-B4E93805468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F0F99D0C-9A2E-4A6B-A07B-7D2B8CFD2D99}"/>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D4311F63-284D-4FE3-B6EA-33D5B480590A}"/>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6B43C831-C03E-42AE-AA8A-BAB99D29D61A}"/>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7B664DA4-941A-42D0-A096-1F2ED0BA484B}"/>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1DC8B156-8808-49A7-A090-BB8694043358}"/>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9E80EC28-73C9-4CCB-A0FB-260099DA35C1}"/>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DC9C8C5C-C843-4A2E-B4D0-B064F4AA3574}"/>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F20A4A87-5842-462F-B009-8F3062C0681A}"/>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FDF3417E-14FC-4E5C-AB4B-285CF31A0DD1}"/>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925D20C6-97EF-4C62-B8A0-01AD3FE8268A}"/>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2990C6C2-CE66-4427-A262-3AAADF241F85}"/>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F88964CA-EA4D-49BE-AAC7-E4AFA403FD9B}"/>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CFA737D9-990C-4D48-8218-9F83B8BFDC04}"/>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AA5A186-9A0E-477D-978F-96C2A3C1FB7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427DBD10-A9E2-4D6C-9FE0-24C4FB36D48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90B6E683-0D8C-448A-B252-A0E1DCAD56F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D1427712-AC80-4822-B2ED-C8E6DE3F8E2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08AB640-FE61-4BC1-8F6A-1603C5A6148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638" name="楕円 637">
          <a:extLst>
            <a:ext uri="{FF2B5EF4-FFF2-40B4-BE49-F238E27FC236}">
              <a16:creationId xmlns:a16="http://schemas.microsoft.com/office/drawing/2014/main" id="{BD935261-11CE-4FA2-8907-0D26F5174BB2}"/>
            </a:ext>
          </a:extLst>
        </xdr:cNvPr>
        <xdr:cNvSpPr/>
      </xdr:nvSpPr>
      <xdr:spPr>
        <a:xfrm>
          <a:off x="14325600" y="103485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100982</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89A88DD-E973-46BB-AD1D-9A497402BFFF}"/>
            </a:ext>
          </a:extLst>
        </xdr:cNvPr>
        <xdr:cNvSpPr txBox="1"/>
      </xdr:nvSpPr>
      <xdr:spPr>
        <a:xfrm>
          <a:off x="144145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84455</xdr:rowOff>
    </xdr:from>
    <xdr:to>
      <xdr:col>81</xdr:col>
      <xdr:colOff>101600</xdr:colOff>
      <xdr:row>62</xdr:row>
      <xdr:rowOff>14605</xdr:rowOff>
    </xdr:to>
    <xdr:sp macro="" textlink="">
      <xdr:nvSpPr>
        <xdr:cNvPr id="640" name="楕円 639">
          <a:extLst>
            <a:ext uri="{FF2B5EF4-FFF2-40B4-BE49-F238E27FC236}">
              <a16:creationId xmlns:a16="http://schemas.microsoft.com/office/drawing/2014/main" id="{023832E7-FA8E-4F2F-B3CC-BC26B0D991C3}"/>
            </a:ext>
          </a:extLst>
        </xdr:cNvPr>
        <xdr:cNvSpPr/>
      </xdr:nvSpPr>
      <xdr:spPr>
        <a:xfrm>
          <a:off x="13578840" y="1031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62</xdr:row>
      <xdr:rowOff>1905</xdr:rowOff>
    </xdr:to>
    <xdr:cxnSp macro="">
      <xdr:nvCxnSpPr>
        <xdr:cNvPr id="641" name="直線コネクタ 640">
          <a:extLst>
            <a:ext uri="{FF2B5EF4-FFF2-40B4-BE49-F238E27FC236}">
              <a16:creationId xmlns:a16="http://schemas.microsoft.com/office/drawing/2014/main" id="{DF7F8F10-23BD-42E9-B84A-0A97CF991BB3}"/>
            </a:ext>
          </a:extLst>
        </xdr:cNvPr>
        <xdr:cNvCxnSpPr/>
      </xdr:nvCxnSpPr>
      <xdr:spPr>
        <a:xfrm>
          <a:off x="13629640" y="1036129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46355</xdr:rowOff>
    </xdr:from>
    <xdr:to>
      <xdr:col>76</xdr:col>
      <xdr:colOff>165100</xdr:colOff>
      <xdr:row>61</xdr:row>
      <xdr:rowOff>147955</xdr:rowOff>
    </xdr:to>
    <xdr:sp macro="" textlink="">
      <xdr:nvSpPr>
        <xdr:cNvPr id="642" name="楕円 641">
          <a:extLst>
            <a:ext uri="{FF2B5EF4-FFF2-40B4-BE49-F238E27FC236}">
              <a16:creationId xmlns:a16="http://schemas.microsoft.com/office/drawing/2014/main" id="{B2D8B56F-1A33-4D75-9764-8725CCC469B0}"/>
            </a:ext>
          </a:extLst>
        </xdr:cNvPr>
        <xdr:cNvSpPr/>
      </xdr:nvSpPr>
      <xdr:spPr>
        <a:xfrm>
          <a:off x="1280414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97155</xdr:rowOff>
    </xdr:from>
    <xdr:to>
      <xdr:col>81</xdr:col>
      <xdr:colOff>50800</xdr:colOff>
      <xdr:row>61</xdr:row>
      <xdr:rowOff>135255</xdr:rowOff>
    </xdr:to>
    <xdr:cxnSp macro="">
      <xdr:nvCxnSpPr>
        <xdr:cNvPr id="643" name="直線コネクタ 642">
          <a:extLst>
            <a:ext uri="{FF2B5EF4-FFF2-40B4-BE49-F238E27FC236}">
              <a16:creationId xmlns:a16="http://schemas.microsoft.com/office/drawing/2014/main" id="{09C516C4-38F1-4AFE-B336-DFF8113C410C}"/>
            </a:ext>
          </a:extLst>
        </xdr:cNvPr>
        <xdr:cNvCxnSpPr/>
      </xdr:nvCxnSpPr>
      <xdr:spPr>
        <a:xfrm>
          <a:off x="12854940" y="1032319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8255</xdr:rowOff>
    </xdr:from>
    <xdr:to>
      <xdr:col>72</xdr:col>
      <xdr:colOff>38100</xdr:colOff>
      <xdr:row>61</xdr:row>
      <xdr:rowOff>109855</xdr:rowOff>
    </xdr:to>
    <xdr:sp macro="" textlink="">
      <xdr:nvSpPr>
        <xdr:cNvPr id="644" name="楕円 643">
          <a:extLst>
            <a:ext uri="{FF2B5EF4-FFF2-40B4-BE49-F238E27FC236}">
              <a16:creationId xmlns:a16="http://schemas.microsoft.com/office/drawing/2014/main" id="{601D071B-D78E-4B7D-8544-FAE6907B62AB}"/>
            </a:ext>
          </a:extLst>
        </xdr:cNvPr>
        <xdr:cNvSpPr/>
      </xdr:nvSpPr>
      <xdr:spPr>
        <a:xfrm>
          <a:off x="12029440" y="102342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59055</xdr:rowOff>
    </xdr:from>
    <xdr:to>
      <xdr:col>76</xdr:col>
      <xdr:colOff>114300</xdr:colOff>
      <xdr:row>61</xdr:row>
      <xdr:rowOff>97155</xdr:rowOff>
    </xdr:to>
    <xdr:cxnSp macro="">
      <xdr:nvCxnSpPr>
        <xdr:cNvPr id="645" name="直線コネクタ 644">
          <a:extLst>
            <a:ext uri="{FF2B5EF4-FFF2-40B4-BE49-F238E27FC236}">
              <a16:creationId xmlns:a16="http://schemas.microsoft.com/office/drawing/2014/main" id="{4EBD7E80-F904-4EA0-B6E9-254E12FF28C7}"/>
            </a:ext>
          </a:extLst>
        </xdr:cNvPr>
        <xdr:cNvCxnSpPr/>
      </xdr:nvCxnSpPr>
      <xdr:spPr>
        <a:xfrm>
          <a:off x="12072620" y="102850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141605</xdr:rowOff>
    </xdr:from>
    <xdr:to>
      <xdr:col>67</xdr:col>
      <xdr:colOff>101600</xdr:colOff>
      <xdr:row>61</xdr:row>
      <xdr:rowOff>71755</xdr:rowOff>
    </xdr:to>
    <xdr:sp macro="" textlink="">
      <xdr:nvSpPr>
        <xdr:cNvPr id="646" name="楕円 645">
          <a:extLst>
            <a:ext uri="{FF2B5EF4-FFF2-40B4-BE49-F238E27FC236}">
              <a16:creationId xmlns:a16="http://schemas.microsoft.com/office/drawing/2014/main" id="{16E6221D-5BA0-4BB2-8CF8-3D82E82BFB3E}"/>
            </a:ext>
          </a:extLst>
        </xdr:cNvPr>
        <xdr:cNvSpPr/>
      </xdr:nvSpPr>
      <xdr:spPr>
        <a:xfrm>
          <a:off x="1123188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20955</xdr:rowOff>
    </xdr:from>
    <xdr:to>
      <xdr:col>71</xdr:col>
      <xdr:colOff>177800</xdr:colOff>
      <xdr:row>61</xdr:row>
      <xdr:rowOff>59055</xdr:rowOff>
    </xdr:to>
    <xdr:cxnSp macro="">
      <xdr:nvCxnSpPr>
        <xdr:cNvPr id="647" name="直線コネクタ 646">
          <a:extLst>
            <a:ext uri="{FF2B5EF4-FFF2-40B4-BE49-F238E27FC236}">
              <a16:creationId xmlns:a16="http://schemas.microsoft.com/office/drawing/2014/main" id="{98940F3D-F692-45AE-9B16-95E6003AFB6A}"/>
            </a:ext>
          </a:extLst>
        </xdr:cNvPr>
        <xdr:cNvCxnSpPr/>
      </xdr:nvCxnSpPr>
      <xdr:spPr>
        <a:xfrm>
          <a:off x="11282680" y="1024699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F16F0A6-37FA-4DB5-A7F4-1E50E12D80EB}"/>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FCB2AAC8-F0D4-4AF3-BF20-DF5AF7C9AE41}"/>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9A73E1CE-0B13-431F-8BAB-9D0E29AA018D}"/>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415E3A20-53F7-4F5C-85C7-4A1D0693E77C}"/>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5732</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932FE2A4-1730-41E8-902E-731DA8CE82D3}"/>
            </a:ext>
          </a:extLst>
        </xdr:cNvPr>
        <xdr:cNvSpPr txBox="1"/>
      </xdr:nvSpPr>
      <xdr:spPr>
        <a:xfrm>
          <a:off x="134372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139082</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868D07D3-3D10-4D9D-8587-1274D001FBF9}"/>
            </a:ext>
          </a:extLst>
        </xdr:cNvPr>
        <xdr:cNvSpPr txBox="1"/>
      </xdr:nvSpPr>
      <xdr:spPr>
        <a:xfrm>
          <a:off x="126752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100982</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DC03D71D-9850-4AAA-8991-15DACAFA28BF}"/>
            </a:ext>
          </a:extLst>
        </xdr:cNvPr>
        <xdr:cNvSpPr txBox="1"/>
      </xdr:nvSpPr>
      <xdr:spPr>
        <a:xfrm>
          <a:off x="119005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62882</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6F9599D6-1DEE-4405-8240-FF549F73DFEE}"/>
            </a:ext>
          </a:extLst>
        </xdr:cNvPr>
        <xdr:cNvSpPr txBox="1"/>
      </xdr:nvSpPr>
      <xdr:spPr>
        <a:xfrm>
          <a:off x="1110298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F295AC8-8349-403F-86F7-37B59B56BE2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25C2FB60-0419-4A4A-B009-FB0D12344E1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7D1FB9E-A6A7-48C2-9833-AD480A432B8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10C6A34-C4A8-4AF8-BE14-2274D887511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583C2D50-BACA-47E8-8E16-A4F7DC8208C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4FD26D9C-F82C-438C-8A56-12F6775017A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49F7B1E-BC98-44AE-A183-122CF04D0FA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4D6DD914-CD33-446C-A730-1F76712CC3B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4CA79538-964F-4B0B-B454-5A083381C09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DAFE65-11EF-4FBF-8485-FF20DE5E7E6B}"/>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2D5C215B-2622-4712-B0E6-3CCE4CF8AC0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490BDBB6-6085-47AD-B05E-2D0CF6D7F2C9}"/>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5BC5355A-2A98-4FA5-A86C-6D98F353FCB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841FE6CA-2008-4C4E-8726-040816277763}"/>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F9C6A495-1239-4434-9BBE-5EA2CCB2B2E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96DC9D7E-1FBA-4141-B7FE-884387E82681}"/>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C5505AF1-549A-4402-9E21-214BD6DB99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1895397A-2CF7-4110-8E2F-BFC35275F484}"/>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2D6FB6FC-E2A1-4C1F-824E-F224DCE79E8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4BEA37F5-B703-465B-82AC-E84EA36EEED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64BB2010-53BB-4871-A8EE-14B54C340C2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DAB999A0-8588-4D2C-81D4-0EF1ECF607DB}"/>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59B1F4CE-7EF1-4AFB-9559-4B138F838C06}"/>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BAEF0A4A-CDFC-4BBC-B1D8-92D86A4B138C}"/>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043A2576-24B1-4E18-A122-77603620DC8F}"/>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38A7C66C-FF73-4FFA-876C-73E33C43373E}"/>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44B7631A-1B4B-4E8A-9E7D-E7F2771EA073}"/>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08939F52-B626-44D8-AB39-34B6C7264B8F}"/>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F2413E86-3201-4E3B-9C41-905760E3855D}"/>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C21E5246-24B9-44E1-825C-E73273773EBE}"/>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BB68D25F-50C6-41AD-8F09-245EC23C4DEB}"/>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AA6E5D46-EF3B-4D9B-BAA4-C7B920457588}"/>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7024C9B-02D9-4C0D-9CC5-F32BB2CF0F55}"/>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B36F45F7-3166-4589-92EE-BC95932B7EB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28EC59BC-1F55-4723-A93C-B5CE1C49923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892578B5-732A-411A-8537-78CB5680364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E0742EB-5FE8-41B0-B674-E3A3DBB421B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3" name="楕円 692">
          <a:extLst>
            <a:ext uri="{FF2B5EF4-FFF2-40B4-BE49-F238E27FC236}">
              <a16:creationId xmlns:a16="http://schemas.microsoft.com/office/drawing/2014/main" id="{AB0D5EBB-DB25-4584-818F-128AA61A0B57}"/>
            </a:ext>
          </a:extLst>
        </xdr:cNvPr>
        <xdr:cNvSpPr/>
      </xdr:nvSpPr>
      <xdr:spPr>
        <a:xfrm>
          <a:off x="194589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2FA8042D-2680-4D0B-9D12-7956C5935C55}"/>
            </a:ext>
          </a:extLst>
        </xdr:cNvPr>
        <xdr:cNvSpPr txBox="1"/>
      </xdr:nvSpPr>
      <xdr:spPr>
        <a:xfrm>
          <a:off x="1954784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95" name="楕円 694">
          <a:extLst>
            <a:ext uri="{FF2B5EF4-FFF2-40B4-BE49-F238E27FC236}">
              <a16:creationId xmlns:a16="http://schemas.microsoft.com/office/drawing/2014/main" id="{A61ABC89-CC94-455A-AEB5-70BD21BBDE2C}"/>
            </a:ext>
          </a:extLst>
        </xdr:cNvPr>
        <xdr:cNvSpPr/>
      </xdr:nvSpPr>
      <xdr:spPr>
        <a:xfrm>
          <a:off x="18735040" y="10525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11430</xdr:rowOff>
    </xdr:to>
    <xdr:cxnSp macro="">
      <xdr:nvCxnSpPr>
        <xdr:cNvPr id="696" name="直線コネクタ 695">
          <a:extLst>
            <a:ext uri="{FF2B5EF4-FFF2-40B4-BE49-F238E27FC236}">
              <a16:creationId xmlns:a16="http://schemas.microsoft.com/office/drawing/2014/main" id="{363727FE-0D74-4D0F-9429-102D54FFA8D7}"/>
            </a:ext>
          </a:extLst>
        </xdr:cNvPr>
        <xdr:cNvCxnSpPr/>
      </xdr:nvCxnSpPr>
      <xdr:spPr>
        <a:xfrm>
          <a:off x="18778220" y="105727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697" name="楕円 696">
          <a:extLst>
            <a:ext uri="{FF2B5EF4-FFF2-40B4-BE49-F238E27FC236}">
              <a16:creationId xmlns:a16="http://schemas.microsoft.com/office/drawing/2014/main" id="{7541A83F-6A31-4195-9867-E0EA30789621}"/>
            </a:ext>
          </a:extLst>
        </xdr:cNvPr>
        <xdr:cNvSpPr/>
      </xdr:nvSpPr>
      <xdr:spPr>
        <a:xfrm>
          <a:off x="179374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698" name="直線コネクタ 697">
          <a:extLst>
            <a:ext uri="{FF2B5EF4-FFF2-40B4-BE49-F238E27FC236}">
              <a16:creationId xmlns:a16="http://schemas.microsoft.com/office/drawing/2014/main" id="{0BC44CE5-9535-4243-91B0-00988DDA833A}"/>
            </a:ext>
          </a:extLst>
        </xdr:cNvPr>
        <xdr:cNvCxnSpPr/>
      </xdr:nvCxnSpPr>
      <xdr:spPr>
        <a:xfrm flipV="1">
          <a:off x="17988280" y="10572750"/>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699" name="楕円 698">
          <a:extLst>
            <a:ext uri="{FF2B5EF4-FFF2-40B4-BE49-F238E27FC236}">
              <a16:creationId xmlns:a16="http://schemas.microsoft.com/office/drawing/2014/main" id="{54DEC4A5-D665-4124-96B5-8A7BF7B60582}"/>
            </a:ext>
          </a:extLst>
        </xdr:cNvPr>
        <xdr:cNvSpPr/>
      </xdr:nvSpPr>
      <xdr:spPr>
        <a:xfrm>
          <a:off x="17162780" y="105303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0" name="直線コネクタ 699">
          <a:extLst>
            <a:ext uri="{FF2B5EF4-FFF2-40B4-BE49-F238E27FC236}">
              <a16:creationId xmlns:a16="http://schemas.microsoft.com/office/drawing/2014/main" id="{5109DA28-EDDC-43CC-B32B-E3083EDFC9DD}"/>
            </a:ext>
          </a:extLst>
        </xdr:cNvPr>
        <xdr:cNvCxnSpPr/>
      </xdr:nvCxnSpPr>
      <xdr:spPr>
        <a:xfrm>
          <a:off x="17213580" y="1057732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01" name="楕円 700">
          <a:extLst>
            <a:ext uri="{FF2B5EF4-FFF2-40B4-BE49-F238E27FC236}">
              <a16:creationId xmlns:a16="http://schemas.microsoft.com/office/drawing/2014/main" id="{494D91C0-0CD3-4855-9722-53419B79CFF3}"/>
            </a:ext>
          </a:extLst>
        </xdr:cNvPr>
        <xdr:cNvSpPr/>
      </xdr:nvSpPr>
      <xdr:spPr>
        <a:xfrm>
          <a:off x="1638808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16002</xdr:rowOff>
    </xdr:from>
    <xdr:to>
      <xdr:col>102</xdr:col>
      <xdr:colOff>114300</xdr:colOff>
      <xdr:row>63</xdr:row>
      <xdr:rowOff>16002</xdr:rowOff>
    </xdr:to>
    <xdr:cxnSp macro="">
      <xdr:nvCxnSpPr>
        <xdr:cNvPr id="702" name="直線コネクタ 701">
          <a:extLst>
            <a:ext uri="{FF2B5EF4-FFF2-40B4-BE49-F238E27FC236}">
              <a16:creationId xmlns:a16="http://schemas.microsoft.com/office/drawing/2014/main" id="{31EF3DB7-CE94-4963-85B5-37B3D47552C8}"/>
            </a:ext>
          </a:extLst>
        </xdr:cNvPr>
        <xdr:cNvCxnSpPr/>
      </xdr:nvCxnSpPr>
      <xdr:spPr>
        <a:xfrm>
          <a:off x="16431260" y="1057732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703" name="n_1aveValue【保健センター・保健所】&#10;一人当たり面積">
          <a:extLst>
            <a:ext uri="{FF2B5EF4-FFF2-40B4-BE49-F238E27FC236}">
              <a16:creationId xmlns:a16="http://schemas.microsoft.com/office/drawing/2014/main" id="{4BE3B44F-2C98-4A7C-9F8A-060A86F44BD6}"/>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704" name="n_2aveValue【保健センター・保健所】&#10;一人当たり面積">
          <a:extLst>
            <a:ext uri="{FF2B5EF4-FFF2-40B4-BE49-F238E27FC236}">
              <a16:creationId xmlns:a16="http://schemas.microsoft.com/office/drawing/2014/main" id="{39E54424-4C7D-4CE0-95C0-F9F4AE03E13F}"/>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C60F7262-6183-4F10-93F7-9FC041C40188}"/>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B0B7F798-8083-434E-A210-08FA8840C02D}"/>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07" name="n_1mainValue【保健センター・保健所】&#10;一人当たり面積">
          <a:extLst>
            <a:ext uri="{FF2B5EF4-FFF2-40B4-BE49-F238E27FC236}">
              <a16:creationId xmlns:a16="http://schemas.microsoft.com/office/drawing/2014/main" id="{C7549CCD-648F-4C52-931F-626601034DF8}"/>
            </a:ext>
          </a:extLst>
        </xdr:cNvPr>
        <xdr:cNvSpPr txBox="1"/>
      </xdr:nvSpPr>
      <xdr:spPr>
        <a:xfrm>
          <a:off x="185611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08" name="n_2mainValue【保健センター・保健所】&#10;一人当たり面積">
          <a:extLst>
            <a:ext uri="{FF2B5EF4-FFF2-40B4-BE49-F238E27FC236}">
              <a16:creationId xmlns:a16="http://schemas.microsoft.com/office/drawing/2014/main" id="{B4607A80-4189-457E-9B0E-37CFEA4BDA62}"/>
            </a:ext>
          </a:extLst>
        </xdr:cNvPr>
        <xdr:cNvSpPr txBox="1"/>
      </xdr:nvSpPr>
      <xdr:spPr>
        <a:xfrm>
          <a:off x="177762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09" name="n_3mainValue【保健センター・保健所】&#10;一人当たり面積">
          <a:extLst>
            <a:ext uri="{FF2B5EF4-FFF2-40B4-BE49-F238E27FC236}">
              <a16:creationId xmlns:a16="http://schemas.microsoft.com/office/drawing/2014/main" id="{1E86E0A4-533D-453C-913B-C30098F984FF}"/>
            </a:ext>
          </a:extLst>
        </xdr:cNvPr>
        <xdr:cNvSpPr txBox="1"/>
      </xdr:nvSpPr>
      <xdr:spPr>
        <a:xfrm>
          <a:off x="170015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10" name="n_4mainValue【保健センター・保健所】&#10;一人当たり面積">
          <a:extLst>
            <a:ext uri="{FF2B5EF4-FFF2-40B4-BE49-F238E27FC236}">
              <a16:creationId xmlns:a16="http://schemas.microsoft.com/office/drawing/2014/main" id="{F6019028-199A-4206-87FA-BC19D725DFB6}"/>
            </a:ext>
          </a:extLst>
        </xdr:cNvPr>
        <xdr:cNvSpPr txBox="1"/>
      </xdr:nvSpPr>
      <xdr:spPr>
        <a:xfrm>
          <a:off x="162268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574EC1B2-3873-4649-A6F4-894BA3CD25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48C1B8F5-1770-44D2-9D4C-7E10D3696A3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859191C5-BAA4-4CDC-8E46-AAFFDFB7487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449B401B-1935-4184-A624-6C3E4D8981FE}"/>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8FCF40DD-4ACF-4CB6-BB03-9AA995D563D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238A25FE-BCEA-46A7-9311-3099EFF84EE4}"/>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5AD6B0B8-7073-4638-9AEE-2BB7DF0ADB4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EAED15F1-3108-46AA-B9B3-B58E680680A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1B7C426F-8EF2-481D-B5C3-31900E86BC1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2D9137AC-3FB4-473A-AB86-A92CEEA389EA}"/>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73C365B7-3FE7-4EE1-9BCF-B9DEB636328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38B07708-4985-43E3-8588-B595CCDBF12E}"/>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F4DD933E-4B6F-4EF6-AB35-5D928680EA5E}"/>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64E3C27E-4724-4769-AA26-E5ED8295DE83}"/>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65D0C4DA-5C8A-4143-A0A8-36FE14B632D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4AD56C21-C12A-49C5-B634-01681D73B0B1}"/>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05F93BDE-0BF0-4FE6-BE7F-26F00517601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15824120-D09F-47DC-A02A-54DE43B0D7F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DE7194BE-862C-473B-8DE5-4B2269FE7C1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8739DC24-6B87-46FA-82C3-50C91AC88069}"/>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EFFDFC97-B084-44E2-9D19-A8F3723964D2}"/>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EF5730FD-23DC-4498-9FC0-4D33155E53A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AC1EAD2E-4284-43D2-A199-E3C5891F2DD2}"/>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1161FF22-3991-48B8-B5DF-2022552456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F0B2122D-4191-4FBF-9921-1A1716241C07}"/>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0FEC124D-3C48-497A-93B3-F5A7B4FF4CE5}"/>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E7D8ACD2-4518-4C43-93FD-3CF716610B7A}"/>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C5BB22C3-20A9-4675-923C-C802F6BD3417}"/>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330B90A7-D213-47F3-A475-94A8705B8EFB}"/>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105427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3AB8709B-EAE1-4D11-8143-A90694CB40CD}"/>
            </a:ext>
          </a:extLst>
        </xdr:cNvPr>
        <xdr:cNvSpPr txBox="1"/>
      </xdr:nvSpPr>
      <xdr:spPr>
        <a:xfrm>
          <a:off x="1441450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DF1902EC-EDDC-4849-AE43-F7059FCAF900}"/>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6F69F379-6F8B-4517-96F1-90D0AE3D7E8D}"/>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D97FF60A-FDFB-469D-AF66-75FD9F970E4E}"/>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DB4FC51E-81BF-46ED-838C-5BE10DA5AAB1}"/>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BD4B3864-1EEF-4115-A901-CA04B87276DA}"/>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D824F218-4B12-4F4C-A450-8E9FB2D89CD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1C53B788-CEEA-4440-8B8F-A80D7D1DED2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3D9DCFF5-ECB0-42FD-85BB-221B27E43D2D}"/>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4B180422-679A-4521-AEA9-790E6859D4B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54DB15E-3BBC-4945-8D07-1EACEE0FC4B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126364</xdr:rowOff>
    </xdr:from>
    <xdr:to>
      <xdr:col>85</xdr:col>
      <xdr:colOff>177800</xdr:colOff>
      <xdr:row>84</xdr:row>
      <xdr:rowOff>56514</xdr:rowOff>
    </xdr:to>
    <xdr:sp macro="" textlink="">
      <xdr:nvSpPr>
        <xdr:cNvPr id="751" name="楕円 750">
          <a:extLst>
            <a:ext uri="{FF2B5EF4-FFF2-40B4-BE49-F238E27FC236}">
              <a16:creationId xmlns:a16="http://schemas.microsoft.com/office/drawing/2014/main" id="{5A57421E-FE86-463F-A4AA-5A6FA2231053}"/>
            </a:ext>
          </a:extLst>
        </xdr:cNvPr>
        <xdr:cNvSpPr/>
      </xdr:nvSpPr>
      <xdr:spPr>
        <a:xfrm>
          <a:off x="14325600" y="140404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104791</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FAA4A1ED-3890-4F05-90FE-3291F9634566}"/>
            </a:ext>
          </a:extLst>
        </xdr:cNvPr>
        <xdr:cNvSpPr txBox="1"/>
      </xdr:nvSpPr>
      <xdr:spPr>
        <a:xfrm>
          <a:off x="14414500" y="1401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753" name="楕円 752">
          <a:extLst>
            <a:ext uri="{FF2B5EF4-FFF2-40B4-BE49-F238E27FC236}">
              <a16:creationId xmlns:a16="http://schemas.microsoft.com/office/drawing/2014/main" id="{B7E66CA2-D9C2-4A29-8926-E68CED920594}"/>
            </a:ext>
          </a:extLst>
        </xdr:cNvPr>
        <xdr:cNvSpPr/>
      </xdr:nvSpPr>
      <xdr:spPr>
        <a:xfrm>
          <a:off x="13578840" y="14013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5714</xdr:rowOff>
    </xdr:to>
    <xdr:cxnSp macro="">
      <xdr:nvCxnSpPr>
        <xdr:cNvPr id="754" name="直線コネクタ 753">
          <a:extLst>
            <a:ext uri="{FF2B5EF4-FFF2-40B4-BE49-F238E27FC236}">
              <a16:creationId xmlns:a16="http://schemas.microsoft.com/office/drawing/2014/main" id="{AAADD2E0-866E-4CA3-9D0F-CB4640141FCA}"/>
            </a:ext>
          </a:extLst>
        </xdr:cNvPr>
        <xdr:cNvCxnSpPr/>
      </xdr:nvCxnSpPr>
      <xdr:spPr>
        <a:xfrm>
          <a:off x="13629640" y="14064615"/>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55" name="楕円 754">
          <a:extLst>
            <a:ext uri="{FF2B5EF4-FFF2-40B4-BE49-F238E27FC236}">
              <a16:creationId xmlns:a16="http://schemas.microsoft.com/office/drawing/2014/main" id="{77BD95D7-298B-4B03-8758-3A8E76343AF4}"/>
            </a:ext>
          </a:extLst>
        </xdr:cNvPr>
        <xdr:cNvSpPr/>
      </xdr:nvSpPr>
      <xdr:spPr>
        <a:xfrm>
          <a:off x="12804140" y="139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150495</xdr:rowOff>
    </xdr:to>
    <xdr:cxnSp macro="">
      <xdr:nvCxnSpPr>
        <xdr:cNvPr id="756" name="直線コネクタ 755">
          <a:extLst>
            <a:ext uri="{FF2B5EF4-FFF2-40B4-BE49-F238E27FC236}">
              <a16:creationId xmlns:a16="http://schemas.microsoft.com/office/drawing/2014/main" id="{BA4C878B-400A-40EA-9543-A601E1ADDBEA}"/>
            </a:ext>
          </a:extLst>
        </xdr:cNvPr>
        <xdr:cNvCxnSpPr/>
      </xdr:nvCxnSpPr>
      <xdr:spPr>
        <a:xfrm>
          <a:off x="12854940" y="14032231"/>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57" name="楕円 756">
          <a:extLst>
            <a:ext uri="{FF2B5EF4-FFF2-40B4-BE49-F238E27FC236}">
              <a16:creationId xmlns:a16="http://schemas.microsoft.com/office/drawing/2014/main" id="{3762FF55-17B1-4CBF-8665-53167BE89DB8}"/>
            </a:ext>
          </a:extLst>
        </xdr:cNvPr>
        <xdr:cNvSpPr/>
      </xdr:nvSpPr>
      <xdr:spPr>
        <a:xfrm>
          <a:off x="12029440" y="13949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118111</xdr:rowOff>
    </xdr:to>
    <xdr:cxnSp macro="">
      <xdr:nvCxnSpPr>
        <xdr:cNvPr id="758" name="直線コネクタ 757">
          <a:extLst>
            <a:ext uri="{FF2B5EF4-FFF2-40B4-BE49-F238E27FC236}">
              <a16:creationId xmlns:a16="http://schemas.microsoft.com/office/drawing/2014/main" id="{BE20961A-F224-4E3D-BA84-179DD5CB00B5}"/>
            </a:ext>
          </a:extLst>
        </xdr:cNvPr>
        <xdr:cNvCxnSpPr/>
      </xdr:nvCxnSpPr>
      <xdr:spPr>
        <a:xfrm>
          <a:off x="12072620" y="13999845"/>
          <a:ext cx="78232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759" name="楕円 758">
          <a:extLst>
            <a:ext uri="{FF2B5EF4-FFF2-40B4-BE49-F238E27FC236}">
              <a16:creationId xmlns:a16="http://schemas.microsoft.com/office/drawing/2014/main" id="{5CF94C4E-FF8A-45DD-9D4B-BFC5ACAF3E95}"/>
            </a:ext>
          </a:extLst>
        </xdr:cNvPr>
        <xdr:cNvSpPr/>
      </xdr:nvSpPr>
      <xdr:spPr>
        <a:xfrm>
          <a:off x="1123188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83</xdr:row>
      <xdr:rowOff>85725</xdr:rowOff>
    </xdr:to>
    <xdr:cxnSp macro="">
      <xdr:nvCxnSpPr>
        <xdr:cNvPr id="760" name="直線コネクタ 759">
          <a:extLst>
            <a:ext uri="{FF2B5EF4-FFF2-40B4-BE49-F238E27FC236}">
              <a16:creationId xmlns:a16="http://schemas.microsoft.com/office/drawing/2014/main" id="{2C4A52D7-135B-44C8-A834-A65247651069}"/>
            </a:ext>
          </a:extLst>
        </xdr:cNvPr>
        <xdr:cNvCxnSpPr/>
      </xdr:nvCxnSpPr>
      <xdr:spPr>
        <a:xfrm>
          <a:off x="11282680" y="13965556"/>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761" name="n_1aveValue【消防施設】&#10;有形固定資産減価償却率">
          <a:extLst>
            <a:ext uri="{FF2B5EF4-FFF2-40B4-BE49-F238E27FC236}">
              <a16:creationId xmlns:a16="http://schemas.microsoft.com/office/drawing/2014/main" id="{4DFD46B9-F588-4BF1-BD21-5E90A5F3CB49}"/>
            </a:ext>
          </a:extLst>
        </xdr:cNvPr>
        <xdr:cNvSpPr txBox="1"/>
      </xdr:nvSpPr>
      <xdr:spPr>
        <a:xfrm>
          <a:off x="134372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762" name="n_2aveValue【消防施設】&#10;有形固定資産減価償却率">
          <a:extLst>
            <a:ext uri="{FF2B5EF4-FFF2-40B4-BE49-F238E27FC236}">
              <a16:creationId xmlns:a16="http://schemas.microsoft.com/office/drawing/2014/main" id="{C1C843DD-9B91-49CC-8FD2-0BB753DD2E11}"/>
            </a:ext>
          </a:extLst>
        </xdr:cNvPr>
        <xdr:cNvSpPr txBox="1"/>
      </xdr:nvSpPr>
      <xdr:spPr>
        <a:xfrm>
          <a:off x="1267524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763" name="n_3aveValue【消防施設】&#10;有形固定資産減価償却率">
          <a:extLst>
            <a:ext uri="{FF2B5EF4-FFF2-40B4-BE49-F238E27FC236}">
              <a16:creationId xmlns:a16="http://schemas.microsoft.com/office/drawing/2014/main" id="{2DEEA326-B236-4FCE-B927-23679E04267B}"/>
            </a:ext>
          </a:extLst>
        </xdr:cNvPr>
        <xdr:cNvSpPr txBox="1"/>
      </xdr:nvSpPr>
      <xdr:spPr>
        <a:xfrm>
          <a:off x="11900544" y="1338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97807</xdr:rowOff>
    </xdr:from>
    <xdr:ext cx="405111" cy="259045"/>
    <xdr:sp macro="" textlink="">
      <xdr:nvSpPr>
        <xdr:cNvPr id="764" name="n_4aveValue【消防施設】&#10;有形固定資産減価償却率">
          <a:extLst>
            <a:ext uri="{FF2B5EF4-FFF2-40B4-BE49-F238E27FC236}">
              <a16:creationId xmlns:a16="http://schemas.microsoft.com/office/drawing/2014/main" id="{FB17B611-0AC9-45AE-94F5-1C70F052AFC7}"/>
            </a:ext>
          </a:extLst>
        </xdr:cNvPr>
        <xdr:cNvSpPr txBox="1"/>
      </xdr:nvSpPr>
      <xdr:spPr>
        <a:xfrm>
          <a:off x="11102984" y="1334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765" name="n_1mainValue【消防施設】&#10;有形固定資産減価償却率">
          <a:extLst>
            <a:ext uri="{FF2B5EF4-FFF2-40B4-BE49-F238E27FC236}">
              <a16:creationId xmlns:a16="http://schemas.microsoft.com/office/drawing/2014/main" id="{7089C569-B145-4829-AF08-F3CCB47B6000}"/>
            </a:ext>
          </a:extLst>
        </xdr:cNvPr>
        <xdr:cNvSpPr txBox="1"/>
      </xdr:nvSpPr>
      <xdr:spPr>
        <a:xfrm>
          <a:off x="134372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66" name="n_2mainValue【消防施設】&#10;有形固定資産減価償却率">
          <a:extLst>
            <a:ext uri="{FF2B5EF4-FFF2-40B4-BE49-F238E27FC236}">
              <a16:creationId xmlns:a16="http://schemas.microsoft.com/office/drawing/2014/main" id="{A491E7E6-DB0D-41F9-9DBA-45ADFB2CAAAE}"/>
            </a:ext>
          </a:extLst>
        </xdr:cNvPr>
        <xdr:cNvSpPr txBox="1"/>
      </xdr:nvSpPr>
      <xdr:spPr>
        <a:xfrm>
          <a:off x="12675244"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67" name="n_3mainValue【消防施設】&#10;有形固定資産減価償却率">
          <a:extLst>
            <a:ext uri="{FF2B5EF4-FFF2-40B4-BE49-F238E27FC236}">
              <a16:creationId xmlns:a16="http://schemas.microsoft.com/office/drawing/2014/main" id="{6E2B149D-DFA2-455C-AC49-65D9DB412D3B}"/>
            </a:ext>
          </a:extLst>
        </xdr:cNvPr>
        <xdr:cNvSpPr txBox="1"/>
      </xdr:nvSpPr>
      <xdr:spPr>
        <a:xfrm>
          <a:off x="119005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768" name="n_4mainValue【消防施設】&#10;有形固定資産減価償却率">
          <a:extLst>
            <a:ext uri="{FF2B5EF4-FFF2-40B4-BE49-F238E27FC236}">
              <a16:creationId xmlns:a16="http://schemas.microsoft.com/office/drawing/2014/main" id="{7E74833C-2ECB-420D-9EF9-A4922A113EC8}"/>
            </a:ext>
          </a:extLst>
        </xdr:cNvPr>
        <xdr:cNvSpPr txBox="1"/>
      </xdr:nvSpPr>
      <xdr:spPr>
        <a:xfrm>
          <a:off x="1110298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68A2264E-FCBB-4EB1-9D42-0E3E53835798}"/>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69F76FA0-120D-4E9C-A735-082C544396D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C72266CF-9256-45E5-88F7-B001CDBB7E4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7378F108-52C8-4074-9B80-6977D241715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C4770FA5-9954-4E6D-96D2-23B24D73ECC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C97BA533-3CDE-4D8A-BF28-812EFC5B6FE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B25F5908-C759-48B1-809C-7CA097F8FC4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0AE1D2B7-67E8-4494-AED4-0239C6C60BB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668827DD-831B-4678-A49B-1290872F0EB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C8AA6ED3-C8F8-4FF3-AC46-CF6C705F3E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6B8B9364-B054-4D2D-B349-CC7FAFDB7D1E}"/>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452699D1-15AD-4D48-A1A7-6EAFE1E3ECD7}"/>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E303C8B8-C2B9-49D4-ADF6-94ABC431FB83}"/>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FFD0E10F-257D-40F2-91AD-81DACF1B700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6C2F7F01-49C7-493D-9D0E-638572D7FF62}"/>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109FB68C-F4F4-44B8-91B0-2912B7021E0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20DE9F98-F099-42B3-8F3B-9152272B0C5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D6E0AE21-ADBF-4163-A7F7-267775A3696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597A57AF-1A56-4814-9507-52B0B002F98E}"/>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6251A1FC-6283-4A4C-B24E-F94D169641A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C992171E-6BFD-497C-AF7F-72726E585F9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039BC271-39D0-41CE-90E2-EBF89F2F63F0}"/>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40C02A28-EB0C-4DEF-98AB-6FD1007838E8}"/>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7139AE10-2392-4E33-9147-E79007A92BC1}"/>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28BED64D-2357-42D4-A39E-4A2BFE5D4DEB}"/>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3B8D4D06-9081-45B0-A70D-9E1A727A30F6}"/>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158766</xdr:rowOff>
    </xdr:from>
    <xdr:ext cx="469744" cy="259045"/>
    <xdr:sp macro="" textlink="">
      <xdr:nvSpPr>
        <xdr:cNvPr id="795" name="【消防施設】&#10;一人当たり面積平均値テキスト">
          <a:extLst>
            <a:ext uri="{FF2B5EF4-FFF2-40B4-BE49-F238E27FC236}">
              <a16:creationId xmlns:a16="http://schemas.microsoft.com/office/drawing/2014/main" id="{18F539D3-2FBE-413E-BDC7-57F45242D446}"/>
            </a:ext>
          </a:extLst>
        </xdr:cNvPr>
        <xdr:cNvSpPr txBox="1"/>
      </xdr:nvSpPr>
      <xdr:spPr>
        <a:xfrm>
          <a:off x="19547840" y="139052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BD137DD9-2DD9-4409-8CD4-4B023561AF42}"/>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FD87A74F-3AF5-4E5F-ACED-7FC7FB029AC6}"/>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B995449F-D014-4A51-8F42-C143772AC831}"/>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6B0DEA6B-E3AF-49A8-8AC9-82D42F433942}"/>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D531A7A6-F1D3-4609-A339-E062FCA22E9B}"/>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C8DE1F38-7657-491A-B6D3-E5F2ECCAEC4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5EB7E846-23D0-4FD3-A804-F9E3B2A77E8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2098FF91-A897-44E1-9457-0D20B10D1BE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13ADFB03-650C-40AB-AE61-DFA102E398C6}"/>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AD939EE0-8F02-4E91-AD86-6B2ED9A00DA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53594</xdr:rowOff>
    </xdr:from>
    <xdr:to>
      <xdr:col>116</xdr:col>
      <xdr:colOff>114300</xdr:colOff>
      <xdr:row>85</xdr:row>
      <xdr:rowOff>155194</xdr:rowOff>
    </xdr:to>
    <xdr:sp macro="" textlink="">
      <xdr:nvSpPr>
        <xdr:cNvPr id="806" name="楕円 805">
          <a:extLst>
            <a:ext uri="{FF2B5EF4-FFF2-40B4-BE49-F238E27FC236}">
              <a16:creationId xmlns:a16="http://schemas.microsoft.com/office/drawing/2014/main" id="{BBC80968-F396-4DCC-B853-CFE7EACC5ABB}"/>
            </a:ext>
          </a:extLst>
        </xdr:cNvPr>
        <xdr:cNvSpPr/>
      </xdr:nvSpPr>
      <xdr:spPr>
        <a:xfrm>
          <a:off x="19458940" y="143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139971</xdr:rowOff>
    </xdr:from>
    <xdr:ext cx="469744" cy="259045"/>
    <xdr:sp macro="" textlink="">
      <xdr:nvSpPr>
        <xdr:cNvPr id="807" name="【消防施設】&#10;一人当たり面積該当値テキスト">
          <a:extLst>
            <a:ext uri="{FF2B5EF4-FFF2-40B4-BE49-F238E27FC236}">
              <a16:creationId xmlns:a16="http://schemas.microsoft.com/office/drawing/2014/main" id="{69706582-B564-4071-B5ED-568AA94826E0}"/>
            </a:ext>
          </a:extLst>
        </xdr:cNvPr>
        <xdr:cNvSpPr txBox="1"/>
      </xdr:nvSpPr>
      <xdr:spPr>
        <a:xfrm>
          <a:off x="19547840" y="1422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808" name="楕円 807">
          <a:extLst>
            <a:ext uri="{FF2B5EF4-FFF2-40B4-BE49-F238E27FC236}">
              <a16:creationId xmlns:a16="http://schemas.microsoft.com/office/drawing/2014/main" id="{6F176433-C543-4605-83A2-132E5F0CE175}"/>
            </a:ext>
          </a:extLst>
        </xdr:cNvPr>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104394</xdr:rowOff>
    </xdr:from>
    <xdr:to>
      <xdr:col>116</xdr:col>
      <xdr:colOff>63500</xdr:colOff>
      <xdr:row>85</xdr:row>
      <xdr:rowOff>108965</xdr:rowOff>
    </xdr:to>
    <xdr:cxnSp macro="">
      <xdr:nvCxnSpPr>
        <xdr:cNvPr id="809" name="直線コネクタ 808">
          <a:extLst>
            <a:ext uri="{FF2B5EF4-FFF2-40B4-BE49-F238E27FC236}">
              <a16:creationId xmlns:a16="http://schemas.microsoft.com/office/drawing/2014/main" id="{691ED3EC-23F5-4CDA-9A4D-17212C50A2D2}"/>
            </a:ext>
          </a:extLst>
        </xdr:cNvPr>
        <xdr:cNvCxnSpPr/>
      </xdr:nvCxnSpPr>
      <xdr:spPr>
        <a:xfrm flipV="1">
          <a:off x="18778220" y="14353794"/>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810" name="楕円 809">
          <a:extLst>
            <a:ext uri="{FF2B5EF4-FFF2-40B4-BE49-F238E27FC236}">
              <a16:creationId xmlns:a16="http://schemas.microsoft.com/office/drawing/2014/main" id="{06A6C6DF-9F91-4410-9825-EEC415A63239}"/>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811" name="直線コネクタ 810">
          <a:extLst>
            <a:ext uri="{FF2B5EF4-FFF2-40B4-BE49-F238E27FC236}">
              <a16:creationId xmlns:a16="http://schemas.microsoft.com/office/drawing/2014/main" id="{DA894E8E-6297-40E1-9B6B-460F742DA129}"/>
            </a:ext>
          </a:extLst>
        </xdr:cNvPr>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812" name="楕円 811">
          <a:extLst>
            <a:ext uri="{FF2B5EF4-FFF2-40B4-BE49-F238E27FC236}">
              <a16:creationId xmlns:a16="http://schemas.microsoft.com/office/drawing/2014/main" id="{8A7D2CBF-77A6-48C3-99E7-976B7350DF7E}"/>
            </a:ext>
          </a:extLst>
        </xdr:cNvPr>
        <xdr:cNvSpPr/>
      </xdr:nvSpPr>
      <xdr:spPr>
        <a:xfrm>
          <a:off x="171627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813" name="直線コネクタ 812">
          <a:extLst>
            <a:ext uri="{FF2B5EF4-FFF2-40B4-BE49-F238E27FC236}">
              <a16:creationId xmlns:a16="http://schemas.microsoft.com/office/drawing/2014/main" id="{4AFF0340-8E21-40AC-963F-75866C93E6D5}"/>
            </a:ext>
          </a:extLst>
        </xdr:cNvPr>
        <xdr:cNvCxnSpPr/>
      </xdr:nvCxnSpPr>
      <xdr:spPr>
        <a:xfrm>
          <a:off x="17213580" y="143583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814" name="楕円 813">
          <a:extLst>
            <a:ext uri="{FF2B5EF4-FFF2-40B4-BE49-F238E27FC236}">
              <a16:creationId xmlns:a16="http://schemas.microsoft.com/office/drawing/2014/main" id="{9D34ECF8-6321-43BE-BF40-BBFE930219AA}"/>
            </a:ext>
          </a:extLst>
        </xdr:cNvPr>
        <xdr:cNvSpPr/>
      </xdr:nvSpPr>
      <xdr:spPr>
        <a:xfrm>
          <a:off x="1638808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815" name="直線コネクタ 814">
          <a:extLst>
            <a:ext uri="{FF2B5EF4-FFF2-40B4-BE49-F238E27FC236}">
              <a16:creationId xmlns:a16="http://schemas.microsoft.com/office/drawing/2014/main" id="{26D38BE4-0855-4184-9055-1D6A67E6DEC2}"/>
            </a:ext>
          </a:extLst>
        </xdr:cNvPr>
        <xdr:cNvCxnSpPr/>
      </xdr:nvCxnSpPr>
      <xdr:spPr>
        <a:xfrm>
          <a:off x="16431260" y="14358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91712</xdr:rowOff>
    </xdr:from>
    <xdr:ext cx="469744" cy="259045"/>
    <xdr:sp macro="" textlink="">
      <xdr:nvSpPr>
        <xdr:cNvPr id="816" name="n_1aveValue【消防施設】&#10;一人当たり面積">
          <a:extLst>
            <a:ext uri="{FF2B5EF4-FFF2-40B4-BE49-F238E27FC236}">
              <a16:creationId xmlns:a16="http://schemas.microsoft.com/office/drawing/2014/main" id="{0B4C5053-FE09-4677-A411-BFE897D169A1}"/>
            </a:ext>
          </a:extLst>
        </xdr:cNvPr>
        <xdr:cNvSpPr txBox="1"/>
      </xdr:nvSpPr>
      <xdr:spPr>
        <a:xfrm>
          <a:off x="1856112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817" name="n_2aveValue【消防施設】&#10;一人当たり面積">
          <a:extLst>
            <a:ext uri="{FF2B5EF4-FFF2-40B4-BE49-F238E27FC236}">
              <a16:creationId xmlns:a16="http://schemas.microsoft.com/office/drawing/2014/main" id="{CDA6C56B-ECE3-47DE-95C4-0C14F27D268E}"/>
            </a:ext>
          </a:extLst>
        </xdr:cNvPr>
        <xdr:cNvSpPr txBox="1"/>
      </xdr:nvSpPr>
      <xdr:spPr>
        <a:xfrm>
          <a:off x="17776267" y="138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9E177423-C19E-44BC-B958-813BF8CB25B2}"/>
            </a:ext>
          </a:extLst>
        </xdr:cNvPr>
        <xdr:cNvSpPr txBox="1"/>
      </xdr:nvSpPr>
      <xdr:spPr>
        <a:xfrm>
          <a:off x="17001567" y="1383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17D687AE-1D64-4EA6-AC09-95F6457667FC}"/>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820" name="n_1mainValue【消防施設】&#10;一人当たり面積">
          <a:extLst>
            <a:ext uri="{FF2B5EF4-FFF2-40B4-BE49-F238E27FC236}">
              <a16:creationId xmlns:a16="http://schemas.microsoft.com/office/drawing/2014/main" id="{61ACF717-30A5-4275-A4F8-CBF443DFE95A}"/>
            </a:ext>
          </a:extLst>
        </xdr:cNvPr>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821" name="n_2mainValue【消防施設】&#10;一人当たり面積">
          <a:extLst>
            <a:ext uri="{FF2B5EF4-FFF2-40B4-BE49-F238E27FC236}">
              <a16:creationId xmlns:a16="http://schemas.microsoft.com/office/drawing/2014/main" id="{69FFC997-D536-4CAE-967E-73ADEA3D5651}"/>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822" name="n_3mainValue【消防施設】&#10;一人当たり面積">
          <a:extLst>
            <a:ext uri="{FF2B5EF4-FFF2-40B4-BE49-F238E27FC236}">
              <a16:creationId xmlns:a16="http://schemas.microsoft.com/office/drawing/2014/main" id="{F0058045-BC7C-4935-AF9F-E7304B9AF4EF}"/>
            </a:ext>
          </a:extLst>
        </xdr:cNvPr>
        <xdr:cNvSpPr txBox="1"/>
      </xdr:nvSpPr>
      <xdr:spPr>
        <a:xfrm>
          <a:off x="170015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823" name="n_4mainValue【消防施設】&#10;一人当たり面積">
          <a:extLst>
            <a:ext uri="{FF2B5EF4-FFF2-40B4-BE49-F238E27FC236}">
              <a16:creationId xmlns:a16="http://schemas.microsoft.com/office/drawing/2014/main" id="{B9ED44DD-4E11-498B-9C58-8A6B284BDDED}"/>
            </a:ext>
          </a:extLst>
        </xdr:cNvPr>
        <xdr:cNvSpPr txBox="1"/>
      </xdr:nvSpPr>
      <xdr:spPr>
        <a:xfrm>
          <a:off x="162268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3136DFC4-A922-446D-AC75-76F067F62DCF}"/>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9BA61F38-9891-4E70-8CAB-F1BB5FD3031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3E1DD72D-6631-44CC-964A-ACC892B332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2871D07E-2888-4566-8A96-89FBEBC0851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433F55E6-9E38-4F10-B916-83D8A64951F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AD4EA58E-8698-49AE-939A-69C446813A0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F7A74101-D292-49F8-9902-678D37B0009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EAF49CAB-DD8D-449A-81A0-634ABDCE235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F0E219FA-7CB5-44A8-8844-94DEE297471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CBADE484-56DE-4CFD-AEAC-7C0566BB306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94B4A8A6-DA04-456A-8EA4-5A3C471C06B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4172C445-7423-423E-BCF9-F5C03244120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29B57D50-B93D-4741-8DF0-1AEBFE9ABD3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7AAE166B-33B0-4E3B-B56A-DFC6E34829A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77C0531A-51CE-4588-AC7A-2CA35C3D354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88196F45-C517-4945-90A7-FC6DCB39682B}"/>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1AE0FCA8-3236-4914-AB91-ED038B1BFA1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D0CC64C6-83E3-480B-A407-54B7C9208D2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7C2FB772-A532-4D30-AE1E-413C1BD9E8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F04D5922-7A60-44D9-8237-B0EC3F8FCBE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BC347C29-ACBE-4B0D-AA78-BBA229F7CA9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19D5B839-08B9-420B-9767-DE0CF2079EC1}"/>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CAC7D7CF-0981-4054-8D04-30274DE5DC1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2E980CFC-8A35-4925-864C-F1A2885A2AF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B9A06377-0117-402F-811B-63F8C3729BE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FAB86EF1-29AC-44DF-9231-0DDC329D0F98}"/>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D5610D06-B6E5-4C27-841A-E088F929606B}"/>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55660E78-53A8-4DC6-9657-F0DDD216F66A}"/>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F11A05E7-6C7A-4C99-88D6-D24AEA1D461B}"/>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777D2B00-CD5F-4BF0-9AE5-7EDD836E4B08}"/>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854" name="【庁舎】&#10;有形固定資産減価償却率平均値テキスト">
          <a:extLst>
            <a:ext uri="{FF2B5EF4-FFF2-40B4-BE49-F238E27FC236}">
              <a16:creationId xmlns:a16="http://schemas.microsoft.com/office/drawing/2014/main" id="{891C0C4D-E5E3-4471-A075-4EFAAB4E37F1}"/>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3C86FC5C-B733-4B09-870C-E924D25239D8}"/>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C7C60F7E-E486-4E35-86AE-6D2EF4C34960}"/>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280F6637-D720-42D3-98C1-F71538EDCEFD}"/>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F812A4B2-8066-4F18-A5F8-FF066B9B9B48}"/>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D0A364AC-6598-41A6-883A-EA6DE8D95D12}"/>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E38C7837-860D-46B0-881F-76B91F65F3D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69AB68AB-42F0-479E-90BA-4B2E16D46A0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5A531AFA-DF01-4643-AA23-0E0171D5CE1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51C0A09A-DE93-41B6-B09C-DE0B8C03729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EE2C6566-26AA-426A-90F2-F31C03D2D967}"/>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2539</xdr:rowOff>
    </xdr:from>
    <xdr:to>
      <xdr:col>85</xdr:col>
      <xdr:colOff>177800</xdr:colOff>
      <xdr:row>103</xdr:row>
      <xdr:rowOff>104139</xdr:rowOff>
    </xdr:to>
    <xdr:sp macro="" textlink="">
      <xdr:nvSpPr>
        <xdr:cNvPr id="865" name="楕円 864">
          <a:extLst>
            <a:ext uri="{FF2B5EF4-FFF2-40B4-BE49-F238E27FC236}">
              <a16:creationId xmlns:a16="http://schemas.microsoft.com/office/drawing/2014/main" id="{3385BA58-AF14-46BD-BE4C-D83D7D3477D2}"/>
            </a:ext>
          </a:extLst>
        </xdr:cNvPr>
        <xdr:cNvSpPr/>
      </xdr:nvSpPr>
      <xdr:spPr>
        <a:xfrm>
          <a:off x="14325600" y="172694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25416</xdr:rowOff>
    </xdr:from>
    <xdr:ext cx="405111" cy="259045"/>
    <xdr:sp macro="" textlink="">
      <xdr:nvSpPr>
        <xdr:cNvPr id="866" name="【庁舎】&#10;有形固定資産減価償却率該当値テキスト">
          <a:extLst>
            <a:ext uri="{FF2B5EF4-FFF2-40B4-BE49-F238E27FC236}">
              <a16:creationId xmlns:a16="http://schemas.microsoft.com/office/drawing/2014/main" id="{61D7CC0D-37F8-4508-A90C-F69B55EA2680}"/>
            </a:ext>
          </a:extLst>
        </xdr:cNvPr>
        <xdr:cNvSpPr txBox="1"/>
      </xdr:nvSpPr>
      <xdr:spPr>
        <a:xfrm>
          <a:off x="14414500"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67" name="楕円 866">
          <a:extLst>
            <a:ext uri="{FF2B5EF4-FFF2-40B4-BE49-F238E27FC236}">
              <a16:creationId xmlns:a16="http://schemas.microsoft.com/office/drawing/2014/main" id="{03C848D5-5281-4598-8862-C902525C7520}"/>
            </a:ext>
          </a:extLst>
        </xdr:cNvPr>
        <xdr:cNvSpPr/>
      </xdr:nvSpPr>
      <xdr:spPr>
        <a:xfrm>
          <a:off x="13578840" y="17250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53339</xdr:rowOff>
    </xdr:to>
    <xdr:cxnSp macro="">
      <xdr:nvCxnSpPr>
        <xdr:cNvPr id="868" name="直線コネクタ 867">
          <a:extLst>
            <a:ext uri="{FF2B5EF4-FFF2-40B4-BE49-F238E27FC236}">
              <a16:creationId xmlns:a16="http://schemas.microsoft.com/office/drawing/2014/main" id="{32157571-6E44-4251-969D-48DD919C1AD8}"/>
            </a:ext>
          </a:extLst>
        </xdr:cNvPr>
        <xdr:cNvCxnSpPr/>
      </xdr:nvCxnSpPr>
      <xdr:spPr>
        <a:xfrm>
          <a:off x="13629640" y="17297400"/>
          <a:ext cx="74676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129902</xdr:rowOff>
    </xdr:from>
    <xdr:to>
      <xdr:col>76</xdr:col>
      <xdr:colOff>165100</xdr:colOff>
      <xdr:row>103</xdr:row>
      <xdr:rowOff>60052</xdr:rowOff>
    </xdr:to>
    <xdr:sp macro="" textlink="">
      <xdr:nvSpPr>
        <xdr:cNvPr id="869" name="楕円 868">
          <a:extLst>
            <a:ext uri="{FF2B5EF4-FFF2-40B4-BE49-F238E27FC236}">
              <a16:creationId xmlns:a16="http://schemas.microsoft.com/office/drawing/2014/main" id="{344F3D09-DB09-4F7D-9998-7CD679FE34C2}"/>
            </a:ext>
          </a:extLst>
        </xdr:cNvPr>
        <xdr:cNvSpPr/>
      </xdr:nvSpPr>
      <xdr:spPr>
        <a:xfrm>
          <a:off x="12804140" y="172291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9252</xdr:rowOff>
    </xdr:from>
    <xdr:to>
      <xdr:col>81</xdr:col>
      <xdr:colOff>50800</xdr:colOff>
      <xdr:row>103</xdr:row>
      <xdr:rowOff>30480</xdr:rowOff>
    </xdr:to>
    <xdr:cxnSp macro="">
      <xdr:nvCxnSpPr>
        <xdr:cNvPr id="870" name="直線コネクタ 869">
          <a:extLst>
            <a:ext uri="{FF2B5EF4-FFF2-40B4-BE49-F238E27FC236}">
              <a16:creationId xmlns:a16="http://schemas.microsoft.com/office/drawing/2014/main" id="{5BD0CAF5-9E35-4ADF-B1D9-795B55AE13CF}"/>
            </a:ext>
          </a:extLst>
        </xdr:cNvPr>
        <xdr:cNvCxnSpPr/>
      </xdr:nvCxnSpPr>
      <xdr:spPr>
        <a:xfrm>
          <a:off x="12854940" y="17276172"/>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871" name="楕円 870">
          <a:extLst>
            <a:ext uri="{FF2B5EF4-FFF2-40B4-BE49-F238E27FC236}">
              <a16:creationId xmlns:a16="http://schemas.microsoft.com/office/drawing/2014/main" id="{A31C8DB5-159F-4A34-8BA1-C868B91182B5}"/>
            </a:ext>
          </a:extLst>
        </xdr:cNvPr>
        <xdr:cNvSpPr/>
      </xdr:nvSpPr>
      <xdr:spPr>
        <a:xfrm>
          <a:off x="12029440" y="172063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9252</xdr:rowOff>
    </xdr:to>
    <xdr:cxnSp macro="">
      <xdr:nvCxnSpPr>
        <xdr:cNvPr id="872" name="直線コネクタ 871">
          <a:extLst>
            <a:ext uri="{FF2B5EF4-FFF2-40B4-BE49-F238E27FC236}">
              <a16:creationId xmlns:a16="http://schemas.microsoft.com/office/drawing/2014/main" id="{B8F8683B-E4BB-4698-A4EE-699DB7124ED8}"/>
            </a:ext>
          </a:extLst>
        </xdr:cNvPr>
        <xdr:cNvCxnSpPr/>
      </xdr:nvCxnSpPr>
      <xdr:spPr>
        <a:xfrm>
          <a:off x="12072620" y="17257123"/>
          <a:ext cx="7823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66221</xdr:rowOff>
    </xdr:from>
    <xdr:to>
      <xdr:col>67</xdr:col>
      <xdr:colOff>101600</xdr:colOff>
      <xdr:row>99</xdr:row>
      <xdr:rowOff>167821</xdr:rowOff>
    </xdr:to>
    <xdr:sp macro="" textlink="">
      <xdr:nvSpPr>
        <xdr:cNvPr id="873" name="楕円 872">
          <a:extLst>
            <a:ext uri="{FF2B5EF4-FFF2-40B4-BE49-F238E27FC236}">
              <a16:creationId xmlns:a16="http://schemas.microsoft.com/office/drawing/2014/main" id="{7AC7EC29-2E94-4E03-AC98-2D746EBCA505}"/>
            </a:ext>
          </a:extLst>
        </xdr:cNvPr>
        <xdr:cNvSpPr/>
      </xdr:nvSpPr>
      <xdr:spPr>
        <a:xfrm>
          <a:off x="11231880" y="166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117021</xdr:rowOff>
    </xdr:from>
    <xdr:to>
      <xdr:col>71</xdr:col>
      <xdr:colOff>177800</xdr:colOff>
      <xdr:row>102</xdr:row>
      <xdr:rowOff>157843</xdr:rowOff>
    </xdr:to>
    <xdr:cxnSp macro="">
      <xdr:nvCxnSpPr>
        <xdr:cNvPr id="874" name="直線コネクタ 873">
          <a:extLst>
            <a:ext uri="{FF2B5EF4-FFF2-40B4-BE49-F238E27FC236}">
              <a16:creationId xmlns:a16="http://schemas.microsoft.com/office/drawing/2014/main" id="{4115D033-469D-441E-8B51-755392BC6E1B}"/>
            </a:ext>
          </a:extLst>
        </xdr:cNvPr>
        <xdr:cNvCxnSpPr/>
      </xdr:nvCxnSpPr>
      <xdr:spPr>
        <a:xfrm>
          <a:off x="11282680" y="16713381"/>
          <a:ext cx="789940" cy="54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875" name="n_1aveValue【庁舎】&#10;有形固定資産減価償却率">
          <a:extLst>
            <a:ext uri="{FF2B5EF4-FFF2-40B4-BE49-F238E27FC236}">
              <a16:creationId xmlns:a16="http://schemas.microsoft.com/office/drawing/2014/main" id="{44064475-0C6A-4CD3-B475-516F74BF0647}"/>
            </a:ext>
          </a:extLst>
        </xdr:cNvPr>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876" name="n_2aveValue【庁舎】&#10;有形固定資産減価償却率">
          <a:extLst>
            <a:ext uri="{FF2B5EF4-FFF2-40B4-BE49-F238E27FC236}">
              <a16:creationId xmlns:a16="http://schemas.microsoft.com/office/drawing/2014/main" id="{FDC04851-9942-4D18-93FE-F8948D0EA55F}"/>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877" name="n_3aveValue【庁舎】&#10;有形固定資産減価償却率">
          <a:extLst>
            <a:ext uri="{FF2B5EF4-FFF2-40B4-BE49-F238E27FC236}">
              <a16:creationId xmlns:a16="http://schemas.microsoft.com/office/drawing/2014/main" id="{6D5526CD-6ECC-4271-A3BF-CEAD334BA7D4}"/>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78" name="n_4aveValue【庁舎】&#10;有形固定資産減価償却率">
          <a:extLst>
            <a:ext uri="{FF2B5EF4-FFF2-40B4-BE49-F238E27FC236}">
              <a16:creationId xmlns:a16="http://schemas.microsoft.com/office/drawing/2014/main" id="{193D3282-9F90-4162-83D3-93DA5732FD71}"/>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879" name="n_1mainValue【庁舎】&#10;有形固定資産減価償却率">
          <a:extLst>
            <a:ext uri="{FF2B5EF4-FFF2-40B4-BE49-F238E27FC236}">
              <a16:creationId xmlns:a16="http://schemas.microsoft.com/office/drawing/2014/main" id="{98E9B6F2-0E30-4339-9301-A1E283293678}"/>
            </a:ext>
          </a:extLst>
        </xdr:cNvPr>
        <xdr:cNvSpPr txBox="1"/>
      </xdr:nvSpPr>
      <xdr:spPr>
        <a:xfrm>
          <a:off x="134372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76579</xdr:rowOff>
    </xdr:from>
    <xdr:ext cx="405111" cy="259045"/>
    <xdr:sp macro="" textlink="">
      <xdr:nvSpPr>
        <xdr:cNvPr id="880" name="n_2mainValue【庁舎】&#10;有形固定資産減価償却率">
          <a:extLst>
            <a:ext uri="{FF2B5EF4-FFF2-40B4-BE49-F238E27FC236}">
              <a16:creationId xmlns:a16="http://schemas.microsoft.com/office/drawing/2014/main" id="{4F1EE8CA-7E22-4B08-9A1B-A91A853C9A49}"/>
            </a:ext>
          </a:extLst>
        </xdr:cNvPr>
        <xdr:cNvSpPr txBox="1"/>
      </xdr:nvSpPr>
      <xdr:spPr>
        <a:xfrm>
          <a:off x="12675244" y="1700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881" name="n_3mainValue【庁舎】&#10;有形固定資産減価償却率">
          <a:extLst>
            <a:ext uri="{FF2B5EF4-FFF2-40B4-BE49-F238E27FC236}">
              <a16:creationId xmlns:a16="http://schemas.microsoft.com/office/drawing/2014/main" id="{DE90F384-A559-4BD0-896A-0D564680C9B3}"/>
            </a:ext>
          </a:extLst>
        </xdr:cNvPr>
        <xdr:cNvSpPr txBox="1"/>
      </xdr:nvSpPr>
      <xdr:spPr>
        <a:xfrm>
          <a:off x="11900544" y="1698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12898</xdr:rowOff>
    </xdr:from>
    <xdr:ext cx="340478" cy="259045"/>
    <xdr:sp macro="" textlink="">
      <xdr:nvSpPr>
        <xdr:cNvPr id="882" name="n_4mainValue【庁舎】&#10;有形固定資産減価償却率">
          <a:extLst>
            <a:ext uri="{FF2B5EF4-FFF2-40B4-BE49-F238E27FC236}">
              <a16:creationId xmlns:a16="http://schemas.microsoft.com/office/drawing/2014/main" id="{1A134A48-6ABD-4642-9584-11B3C8E216FF}"/>
            </a:ext>
          </a:extLst>
        </xdr:cNvPr>
        <xdr:cNvSpPr txBox="1"/>
      </xdr:nvSpPr>
      <xdr:spPr>
        <a:xfrm>
          <a:off x="11135301" y="164416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27343FD0-B16C-4E72-B7E0-A8DA1FBDA9C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E90C5296-CEF2-465B-B447-F56ABDA7A0E7}"/>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8D719768-8162-4BBA-BADB-60182E3D9C5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75D058F8-6CBC-40C5-80EA-B7B318EAAF8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A02E6054-C240-4817-AA5A-84D8A232DB8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0ACA2C80-638A-4739-BC31-3C34A717029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B13DEF90-5088-4208-A7D8-F1F38C7195C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986435F3-93B6-4B36-A712-0620BC7A5CE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68092F7D-F44F-40C6-8183-18412513B2A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E8F21A2B-BC54-4AFB-9ACC-EC6EE35B81CB}"/>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5382B3F2-2A79-4FF7-903A-F5B73FE2EA1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FFFFC123-66BF-416A-9296-6096E18264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3EA039AE-8B5E-453D-9CE1-930E8D9DC563}"/>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E664B03D-AD35-4733-9AFE-74DFEB94C90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ADA31B5B-2E88-4CB6-BA33-C2027BF4C183}"/>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53D50009-D815-4E84-A4D1-9FD29A372B83}"/>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45964617-DD34-4D8A-ADA0-76AE2CE98E8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6EA58EC3-D1E0-4A62-A9FE-40200203EA4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5251B3D4-34E2-4FDE-8766-86AC4A69153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1A1C5C7D-B448-427F-B924-E33F1E971D83}"/>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84CC566A-7576-40E1-8966-64AEDC693055}"/>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8B305A8E-1140-4C32-9F19-A6FA4C6FAE7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0E09FDB9-1318-4F81-9D34-6974668EEEA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0A7C646C-EC5A-4661-94D0-FD8A298193C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59D80696-D08A-4564-9C3E-5C9FB821FFA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8C659DCF-9F3F-410B-BB47-990A142819BD}"/>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9016BAAF-1FCC-48C4-82B4-9DB5AA243DE4}"/>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C2BAC9AA-C2AB-4929-956D-776C5E895ACB}"/>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2A32EF21-5672-435D-8505-3C273C966990}"/>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F98381B0-35D9-49BD-9F7F-F19AECD9D7D1}"/>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庁舎】&#10;一人当たり面積平均値テキスト">
          <a:extLst>
            <a:ext uri="{FF2B5EF4-FFF2-40B4-BE49-F238E27FC236}">
              <a16:creationId xmlns:a16="http://schemas.microsoft.com/office/drawing/2014/main" id="{074F0C00-B5A0-4335-BCC2-69B5C99E8346}"/>
            </a:ext>
          </a:extLst>
        </xdr:cNvPr>
        <xdr:cNvSpPr txBox="1"/>
      </xdr:nvSpPr>
      <xdr:spPr>
        <a:xfrm>
          <a:off x="19547840" y="1783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8A84801E-DD91-4644-8796-C79F6A4494C9}"/>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128E88CC-6EDA-4FE6-956A-57D075A237A5}"/>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999BE4E3-A44F-440E-9D97-D52FEE54D74C}"/>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C3946B8F-3173-4C59-9031-5DCF0E57C2EE}"/>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5F481D0D-A55C-420B-BD64-6418B64488E1}"/>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4E46FDBF-2579-453F-8E85-E00F09A08E0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82E51CE0-7755-4AE7-9E10-7820E485061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BF6B9EEF-87FF-48C4-9320-A261EB935DE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6916B59-C0FD-421F-8E2F-6DD8B7E2F575}"/>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BDFB1CF-0EF1-47F5-B5CF-21E37222B8B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33564</xdr:rowOff>
    </xdr:from>
    <xdr:to>
      <xdr:col>116</xdr:col>
      <xdr:colOff>114300</xdr:colOff>
      <xdr:row>106</xdr:row>
      <xdr:rowOff>135164</xdr:rowOff>
    </xdr:to>
    <xdr:sp macro="" textlink="">
      <xdr:nvSpPr>
        <xdr:cNvPr id="924" name="楕円 923">
          <a:extLst>
            <a:ext uri="{FF2B5EF4-FFF2-40B4-BE49-F238E27FC236}">
              <a16:creationId xmlns:a16="http://schemas.microsoft.com/office/drawing/2014/main" id="{8F545506-9CFC-4461-B549-C19D3C59BF38}"/>
            </a:ext>
          </a:extLst>
        </xdr:cNvPr>
        <xdr:cNvSpPr/>
      </xdr:nvSpPr>
      <xdr:spPr>
        <a:xfrm>
          <a:off x="19458940" y="1780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56441</xdr:rowOff>
    </xdr:from>
    <xdr:ext cx="469744" cy="259045"/>
    <xdr:sp macro="" textlink="">
      <xdr:nvSpPr>
        <xdr:cNvPr id="925" name="【庁舎】&#10;一人当たり面積該当値テキスト">
          <a:extLst>
            <a:ext uri="{FF2B5EF4-FFF2-40B4-BE49-F238E27FC236}">
              <a16:creationId xmlns:a16="http://schemas.microsoft.com/office/drawing/2014/main" id="{4ED15C5C-E131-4F4E-8F07-A72714EE5630}"/>
            </a:ext>
          </a:extLst>
        </xdr:cNvPr>
        <xdr:cNvSpPr txBox="1"/>
      </xdr:nvSpPr>
      <xdr:spPr>
        <a:xfrm>
          <a:off x="19547840" y="1765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26" name="楕円 925">
          <a:extLst>
            <a:ext uri="{FF2B5EF4-FFF2-40B4-BE49-F238E27FC236}">
              <a16:creationId xmlns:a16="http://schemas.microsoft.com/office/drawing/2014/main" id="{16CD3310-241A-4341-8A0D-AB8C89C5C91D}"/>
            </a:ext>
          </a:extLst>
        </xdr:cNvPr>
        <xdr:cNvSpPr/>
      </xdr:nvSpPr>
      <xdr:spPr>
        <a:xfrm>
          <a:off x="1873504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84364</xdr:rowOff>
    </xdr:from>
    <xdr:to>
      <xdr:col>116</xdr:col>
      <xdr:colOff>63500</xdr:colOff>
      <xdr:row>106</xdr:row>
      <xdr:rowOff>87630</xdr:rowOff>
    </xdr:to>
    <xdr:cxnSp macro="">
      <xdr:nvCxnSpPr>
        <xdr:cNvPr id="927" name="直線コネクタ 926">
          <a:extLst>
            <a:ext uri="{FF2B5EF4-FFF2-40B4-BE49-F238E27FC236}">
              <a16:creationId xmlns:a16="http://schemas.microsoft.com/office/drawing/2014/main" id="{7564D859-09F1-45C1-A90E-FB89BB3393A4}"/>
            </a:ext>
          </a:extLst>
        </xdr:cNvPr>
        <xdr:cNvCxnSpPr/>
      </xdr:nvCxnSpPr>
      <xdr:spPr>
        <a:xfrm flipV="1">
          <a:off x="18778220" y="17854204"/>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41729</xdr:rowOff>
    </xdr:from>
    <xdr:to>
      <xdr:col>107</xdr:col>
      <xdr:colOff>101600</xdr:colOff>
      <xdr:row>106</xdr:row>
      <xdr:rowOff>143329</xdr:rowOff>
    </xdr:to>
    <xdr:sp macro="" textlink="">
      <xdr:nvSpPr>
        <xdr:cNvPr id="928" name="楕円 927">
          <a:extLst>
            <a:ext uri="{FF2B5EF4-FFF2-40B4-BE49-F238E27FC236}">
              <a16:creationId xmlns:a16="http://schemas.microsoft.com/office/drawing/2014/main" id="{47532B1F-4574-4D78-A121-466B079CA404}"/>
            </a:ext>
          </a:extLst>
        </xdr:cNvPr>
        <xdr:cNvSpPr/>
      </xdr:nvSpPr>
      <xdr:spPr>
        <a:xfrm>
          <a:off x="17937480" y="178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92529</xdr:rowOff>
    </xdr:to>
    <xdr:cxnSp macro="">
      <xdr:nvCxnSpPr>
        <xdr:cNvPr id="929" name="直線コネクタ 928">
          <a:extLst>
            <a:ext uri="{FF2B5EF4-FFF2-40B4-BE49-F238E27FC236}">
              <a16:creationId xmlns:a16="http://schemas.microsoft.com/office/drawing/2014/main" id="{4E80C52E-BC3C-4D65-88BB-B17255607ECE}"/>
            </a:ext>
          </a:extLst>
        </xdr:cNvPr>
        <xdr:cNvCxnSpPr/>
      </xdr:nvCxnSpPr>
      <xdr:spPr>
        <a:xfrm flipV="1">
          <a:off x="17988280" y="17857470"/>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30" name="楕円 929">
          <a:extLst>
            <a:ext uri="{FF2B5EF4-FFF2-40B4-BE49-F238E27FC236}">
              <a16:creationId xmlns:a16="http://schemas.microsoft.com/office/drawing/2014/main" id="{2C57FCEB-CA5A-46DF-B860-49A921AE2658}"/>
            </a:ext>
          </a:extLst>
        </xdr:cNvPr>
        <xdr:cNvSpPr/>
      </xdr:nvSpPr>
      <xdr:spPr>
        <a:xfrm>
          <a:off x="1716278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92529</xdr:rowOff>
    </xdr:from>
    <xdr:to>
      <xdr:col>107</xdr:col>
      <xdr:colOff>50800</xdr:colOff>
      <xdr:row>106</xdr:row>
      <xdr:rowOff>99061</xdr:rowOff>
    </xdr:to>
    <xdr:cxnSp macro="">
      <xdr:nvCxnSpPr>
        <xdr:cNvPr id="931" name="直線コネクタ 930">
          <a:extLst>
            <a:ext uri="{FF2B5EF4-FFF2-40B4-BE49-F238E27FC236}">
              <a16:creationId xmlns:a16="http://schemas.microsoft.com/office/drawing/2014/main" id="{0B322BCF-81B0-4E24-A4F5-76F6ABB21617}"/>
            </a:ext>
          </a:extLst>
        </xdr:cNvPr>
        <xdr:cNvCxnSpPr/>
      </xdr:nvCxnSpPr>
      <xdr:spPr>
        <a:xfrm flipV="1">
          <a:off x="17213580" y="17862369"/>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932" name="楕円 931">
          <a:extLst>
            <a:ext uri="{FF2B5EF4-FFF2-40B4-BE49-F238E27FC236}">
              <a16:creationId xmlns:a16="http://schemas.microsoft.com/office/drawing/2014/main" id="{EF20DD40-8A85-457F-BF69-AA5081A798D8}"/>
            </a:ext>
          </a:extLst>
        </xdr:cNvPr>
        <xdr:cNvSpPr/>
      </xdr:nvSpPr>
      <xdr:spPr>
        <a:xfrm>
          <a:off x="16388080" y="178213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102326</xdr:rowOff>
    </xdr:to>
    <xdr:cxnSp macro="">
      <xdr:nvCxnSpPr>
        <xdr:cNvPr id="933" name="直線コネクタ 932">
          <a:extLst>
            <a:ext uri="{FF2B5EF4-FFF2-40B4-BE49-F238E27FC236}">
              <a16:creationId xmlns:a16="http://schemas.microsoft.com/office/drawing/2014/main" id="{1A8BDE7D-0C50-430A-9C30-0F942F543FF0}"/>
            </a:ext>
          </a:extLst>
        </xdr:cNvPr>
        <xdr:cNvCxnSpPr/>
      </xdr:nvCxnSpPr>
      <xdr:spPr>
        <a:xfrm flipV="1">
          <a:off x="16431260" y="17868901"/>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934" name="n_1aveValue【庁舎】&#10;一人当たり面積">
          <a:extLst>
            <a:ext uri="{FF2B5EF4-FFF2-40B4-BE49-F238E27FC236}">
              <a16:creationId xmlns:a16="http://schemas.microsoft.com/office/drawing/2014/main" id="{5ACD65B4-3CDE-4BE3-B348-9B01CFA88018}"/>
            </a:ext>
          </a:extLst>
        </xdr:cNvPr>
        <xdr:cNvSpPr txBox="1"/>
      </xdr:nvSpPr>
      <xdr:spPr>
        <a:xfrm>
          <a:off x="185611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35" name="n_2aveValue【庁舎】&#10;一人当たり面積">
          <a:extLst>
            <a:ext uri="{FF2B5EF4-FFF2-40B4-BE49-F238E27FC236}">
              <a16:creationId xmlns:a16="http://schemas.microsoft.com/office/drawing/2014/main" id="{CEB70B55-7379-4876-ADB9-E5DEA9C87E14}"/>
            </a:ext>
          </a:extLst>
        </xdr:cNvPr>
        <xdr:cNvSpPr txBox="1"/>
      </xdr:nvSpPr>
      <xdr:spPr>
        <a:xfrm>
          <a:off x="17776267"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936" name="n_3aveValue【庁舎】&#10;一人当たり面積">
          <a:extLst>
            <a:ext uri="{FF2B5EF4-FFF2-40B4-BE49-F238E27FC236}">
              <a16:creationId xmlns:a16="http://schemas.microsoft.com/office/drawing/2014/main" id="{935CE70E-D775-40E1-98CD-5FA862B6819A}"/>
            </a:ext>
          </a:extLst>
        </xdr:cNvPr>
        <xdr:cNvSpPr txBox="1"/>
      </xdr:nvSpPr>
      <xdr:spPr>
        <a:xfrm>
          <a:off x="17001567" y="1796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37" name="n_4aveValue【庁舎】&#10;一人当たり面積">
          <a:extLst>
            <a:ext uri="{FF2B5EF4-FFF2-40B4-BE49-F238E27FC236}">
              <a16:creationId xmlns:a16="http://schemas.microsoft.com/office/drawing/2014/main" id="{711B07A5-FD7D-437C-A069-01F9F60E59D1}"/>
            </a:ext>
          </a:extLst>
        </xdr:cNvPr>
        <xdr:cNvSpPr txBox="1"/>
      </xdr:nvSpPr>
      <xdr:spPr>
        <a:xfrm>
          <a:off x="16226867" y="1792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154957</xdr:rowOff>
    </xdr:from>
    <xdr:ext cx="469744" cy="259045"/>
    <xdr:sp macro="" textlink="">
      <xdr:nvSpPr>
        <xdr:cNvPr id="938" name="n_1mainValue【庁舎】&#10;一人当たり面積">
          <a:extLst>
            <a:ext uri="{FF2B5EF4-FFF2-40B4-BE49-F238E27FC236}">
              <a16:creationId xmlns:a16="http://schemas.microsoft.com/office/drawing/2014/main" id="{34F7C238-576D-4009-BA1B-0A7CF3994F6C}"/>
            </a:ext>
          </a:extLst>
        </xdr:cNvPr>
        <xdr:cNvSpPr txBox="1"/>
      </xdr:nvSpPr>
      <xdr:spPr>
        <a:xfrm>
          <a:off x="18561127" y="1758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939" name="n_2mainValue【庁舎】&#10;一人当たり面積">
          <a:extLst>
            <a:ext uri="{FF2B5EF4-FFF2-40B4-BE49-F238E27FC236}">
              <a16:creationId xmlns:a16="http://schemas.microsoft.com/office/drawing/2014/main" id="{7883DB86-4F99-435A-BA62-BAFD86156EA6}"/>
            </a:ext>
          </a:extLst>
        </xdr:cNvPr>
        <xdr:cNvSpPr txBox="1"/>
      </xdr:nvSpPr>
      <xdr:spPr>
        <a:xfrm>
          <a:off x="17776267" y="175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940" name="n_3mainValue【庁舎】&#10;一人当たり面積">
          <a:extLst>
            <a:ext uri="{FF2B5EF4-FFF2-40B4-BE49-F238E27FC236}">
              <a16:creationId xmlns:a16="http://schemas.microsoft.com/office/drawing/2014/main" id="{C70B3652-B9A1-413E-AC48-7CB5574F63EA}"/>
            </a:ext>
          </a:extLst>
        </xdr:cNvPr>
        <xdr:cNvSpPr txBox="1"/>
      </xdr:nvSpPr>
      <xdr:spPr>
        <a:xfrm>
          <a:off x="17001567" y="176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941" name="n_4mainValue【庁舎】&#10;一人当たり面積">
          <a:extLst>
            <a:ext uri="{FF2B5EF4-FFF2-40B4-BE49-F238E27FC236}">
              <a16:creationId xmlns:a16="http://schemas.microsoft.com/office/drawing/2014/main" id="{A82B3161-3DA9-4019-86CB-EF267127492E}"/>
            </a:ext>
          </a:extLst>
        </xdr:cNvPr>
        <xdr:cNvSpPr txBox="1"/>
      </xdr:nvSpPr>
      <xdr:spPr>
        <a:xfrm>
          <a:off x="1622686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BE590381-7FBA-4135-BCAC-74FCA43FD18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24928D78-B944-48C5-BBAA-2AE35531BCF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ED8FBDDE-0F2E-4468-B99F-E46EBD19BCE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図書館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・一般廃棄物処理施設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の有形固定資産減価償却率は、類似団体平均数値を下回っている。一方で、その他に関しては、類似団体と比較して高い水準に達している。特に、体育館・プール（</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97.3</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ポイント増加）において、その差異が顕著である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公共施設等総合管理計画に基づき、老朽化した施設について、点検・診断や計画的な予防保全による長寿命化を進めていくなど、公共施設等の適正管理に努める必要がある。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庁舎については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令和元年度に完成し、令和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年度より減価償却費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計上を行って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市民会館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については、文化会館音響設備更新工事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をはじめとする改修を行ったことで、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償却率が前年より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ポイント減少してい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財政力指数は引き続き類似団体平均と近い数値で推移しており、令和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）については、類似団体平均より</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低い値となった。この値は、全国平均及び岐阜県平均を上回っている。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当町の特徴として、特定の企業の業績により法人町民税の税収の増減が大きい傾向にある。自主財源確保のため企業誘致施策を推進するとともに、使用料・手数料の見直しをはじめとした行政改革を行う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75293</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332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75293</xdr:rowOff>
    </xdr:from>
    <xdr:to>
      <xdr:col>11</xdr:col>
      <xdr:colOff>31750</xdr:colOff>
      <xdr:row>40</xdr:row>
      <xdr:rowOff>75293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3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99984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8362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03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24493</xdr:rowOff>
    </xdr:from>
    <xdr:to>
      <xdr:col>11</xdr:col>
      <xdr:colOff>82550</xdr:colOff>
      <xdr:row>40</xdr:row>
      <xdr:rowOff>126093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110870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96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24493</xdr:rowOff>
    </xdr:from>
    <xdr:to>
      <xdr:col>7</xdr:col>
      <xdr:colOff>31750</xdr:colOff>
      <xdr:row>40</xdr:row>
      <xdr:rowOff>126093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136270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5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年度における当町の経常収支比率（</a:t>
          </a:r>
          <a:r>
            <a:rPr kumimoji="1" lang="en-US" altLang="ja-JP" sz="1300">
              <a:latin typeface="ＭＳ Ｐゴシック" panose="020B0600070205080204" pitchFamily="50" charset="-128"/>
              <a:ea typeface="ＭＳ Ｐゴシック" panose="020B0600070205080204" pitchFamily="50" charset="-128"/>
            </a:rPr>
            <a:t>84.3</a:t>
          </a:r>
          <a:r>
            <a:rPr kumimoji="1" lang="ja-JP" altLang="en-US" sz="1300">
              <a:latin typeface="ＭＳ Ｐゴシック" panose="020B0600070205080204" pitchFamily="50" charset="-128"/>
              <a:ea typeface="ＭＳ Ｐゴシック" panose="020B0600070205080204" pitchFamily="50" charset="-128"/>
            </a:rPr>
            <a:t>％）は、前年度より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ポイント増加したが全国・県・類似団体いずれの平均も下回る値となった。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年度の比率が昨年より増加した要因としては、除雪経費の増加による維持補修費の増加や公債費の増加による経常一般財源支出（前年度から</a:t>
          </a:r>
          <a:r>
            <a:rPr kumimoji="1" lang="en-US" altLang="ja-JP" sz="1300">
              <a:latin typeface="ＭＳ Ｐゴシック" panose="020B0600070205080204" pitchFamily="50" charset="-128"/>
              <a:ea typeface="ＭＳ Ｐゴシック" panose="020B0600070205080204" pitchFamily="50" charset="-128"/>
            </a:rPr>
            <a:t>96,594</a:t>
          </a:r>
          <a:r>
            <a:rPr kumimoji="1" lang="ja-JP" altLang="en-US" sz="1300">
              <a:latin typeface="ＭＳ Ｐゴシック" panose="020B0600070205080204" pitchFamily="50" charset="-128"/>
              <a:ea typeface="ＭＳ Ｐゴシック" panose="020B0600070205080204" pitchFamily="50" charset="-128"/>
            </a:rPr>
            <a:t>千円の増）の増加と、臨時財政対策債（前年度から</a:t>
          </a:r>
          <a:r>
            <a:rPr kumimoji="1" lang="en-US" altLang="ja-JP" sz="1300">
              <a:latin typeface="ＭＳ Ｐゴシック" panose="020B0600070205080204" pitchFamily="50" charset="-128"/>
              <a:ea typeface="ＭＳ Ｐゴシック" panose="020B0600070205080204" pitchFamily="50" charset="-128"/>
            </a:rPr>
            <a:t>69,000</a:t>
          </a:r>
          <a:r>
            <a:rPr kumimoji="1" lang="ja-JP" altLang="en-US" sz="1300">
              <a:latin typeface="ＭＳ Ｐゴシック" panose="020B0600070205080204" pitchFamily="50" charset="-128"/>
              <a:ea typeface="ＭＳ Ｐゴシック" panose="020B0600070205080204" pitchFamily="50" charset="-128"/>
            </a:rPr>
            <a:t>千円の減）の減少等により、経常一般財源収入が減少したためである。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63</xdr:row>
      <xdr:rowOff>166581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0760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37058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09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106256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6282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63</xdr:row>
      <xdr:rowOff>25823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6282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49954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2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132308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82127</xdr:rowOff>
    </xdr:from>
    <xdr:to>
      <xdr:col>15</xdr:col>
      <xdr:colOff>133350</xdr:colOff>
      <xdr:row>63</xdr:row>
      <xdr:rowOff>12277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146473</xdr:rowOff>
    </xdr:from>
    <xdr:to>
      <xdr:col>11</xdr:col>
      <xdr:colOff>82550</xdr:colOff>
      <xdr:row>63</xdr:row>
      <xdr:rowOff>76623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86800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110931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当町の当該数値は全国・県・類似団体いずれの平均も下回っている。人件費については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よりも少ない職員数で業務を行っている結果であり、職員への負荷が懸念される。物件費については事務事業の見直しを行い、コスト削減に取り組んでいるが、施設の老朽化に伴う修繕・改修が増加しているため、</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公共施設等総合管理計画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に基づき、引き続き施設の計画的な改修や統合等を行っていく。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44582</xdr:rowOff>
    </xdr:from>
    <xdr:to>
      <xdr:col>23</xdr:col>
      <xdr:colOff>133350</xdr:colOff>
      <xdr:row>82</xdr:row>
      <xdr:rowOff>53550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103482"/>
          <a:ext cx="8382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124779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38461</xdr:rowOff>
    </xdr:from>
    <xdr:to>
      <xdr:col>19</xdr:col>
      <xdr:colOff>133350</xdr:colOff>
      <xdr:row>82</xdr:row>
      <xdr:rowOff>53550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97361"/>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44642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96918</xdr:rowOff>
    </xdr:from>
    <xdr:to>
      <xdr:col>15</xdr:col>
      <xdr:colOff>82550</xdr:colOff>
      <xdr:row>82</xdr:row>
      <xdr:rowOff>38461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4368"/>
          <a:ext cx="889000" cy="1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29514</xdr:rowOff>
    </xdr:from>
    <xdr:to>
      <xdr:col>11</xdr:col>
      <xdr:colOff>31750</xdr:colOff>
      <xdr:row>81</xdr:row>
      <xdr:rowOff>96918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16964"/>
          <a:ext cx="889000" cy="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86627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33772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165232</xdr:rowOff>
    </xdr:from>
    <xdr:to>
      <xdr:col>23</xdr:col>
      <xdr:colOff>184150</xdr:colOff>
      <xdr:row>82</xdr:row>
      <xdr:rowOff>95382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9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2750</xdr:rowOff>
    </xdr:from>
    <xdr:to>
      <xdr:col>19</xdr:col>
      <xdr:colOff>184150</xdr:colOff>
      <xdr:row>82</xdr:row>
      <xdr:rowOff>104350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6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114527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159111</xdr:rowOff>
    </xdr:from>
    <xdr:to>
      <xdr:col>15</xdr:col>
      <xdr:colOff>133350</xdr:colOff>
      <xdr:row>82</xdr:row>
      <xdr:rowOff>89261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99438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1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46118</xdr:rowOff>
    </xdr:from>
    <xdr:to>
      <xdr:col>11</xdr:col>
      <xdr:colOff>82550</xdr:colOff>
      <xdr:row>81</xdr:row>
      <xdr:rowOff>147718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157895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150164</xdr:rowOff>
    </xdr:from>
    <xdr:to>
      <xdr:col>7</xdr:col>
      <xdr:colOff>31750</xdr:colOff>
      <xdr:row>81</xdr:row>
      <xdr:rowOff>80314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90491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3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当町のラスパイレス指数（</a:t>
          </a:r>
          <a:r>
            <a:rPr kumimoji="1" lang="en-US" altLang="ja-JP" sz="1300">
              <a:latin typeface="ＭＳ Ｐゴシック" panose="020B0600070205080204" pitchFamily="50" charset="-128"/>
              <a:ea typeface="ＭＳ Ｐゴシック" panose="020B0600070205080204" pitchFamily="50" charset="-128"/>
            </a:rPr>
            <a:t>96.9</a:t>
          </a:r>
          <a:r>
            <a:rPr kumimoji="1" lang="ja-JP" altLang="en-US" sz="1300">
              <a:latin typeface="ＭＳ Ｐゴシック" panose="020B0600070205080204" pitchFamily="50" charset="-128"/>
              <a:ea typeface="ＭＳ Ｐゴシック" panose="020B0600070205080204" pitchFamily="50" charset="-128"/>
            </a:rPr>
            <a:t>）は、全国町村平均より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ポイント高いが、類似団体平均より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ポイント低くなった。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類似団体平均と近い値で推移しているため、国の動向を注視し、適正な給与水準を維持していく必要がある。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66221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050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15421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05000"/>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86</xdr:row>
      <xdr:rowOff>15421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3947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136071</xdr:rowOff>
    </xdr:from>
    <xdr:to>
      <xdr:col>68</xdr:col>
      <xdr:colOff>203200</xdr:colOff>
      <xdr:row>86</xdr:row>
      <xdr:rowOff>66221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当町は公立のこども園が多い（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園）ことから必要とされる職員数が多い一方、職員数は一貫して低い水準にあり、全国・県・類似団体いずれの平均も下回っている。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の目標値より少ない職員数で業務を行っているため、定年延長や施設の統廃合の影響も考慮して、計画的な任用を行っていく必要がある。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33201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7441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76852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33201</xdr:rowOff>
    </xdr:from>
    <xdr:to>
      <xdr:col>77</xdr:col>
      <xdr:colOff>44450</xdr:colOff>
      <xdr:row>61</xdr:row>
      <xdr:rowOff>38372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9165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38372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79587"/>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156680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158115</xdr:rowOff>
    </xdr:from>
    <xdr:to>
      <xdr:col>68</xdr:col>
      <xdr:colOff>152400</xdr:colOff>
      <xdr:row>61</xdr:row>
      <xdr:rowOff>21137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4511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153851</xdr:rowOff>
    </xdr:from>
    <xdr:to>
      <xdr:col>77</xdr:col>
      <xdr:colOff>95250</xdr:colOff>
      <xdr:row>61</xdr:row>
      <xdr:rowOff>84001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94178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209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159022</xdr:rowOff>
    </xdr:from>
    <xdr:to>
      <xdr:col>73</xdr:col>
      <xdr:colOff>44450</xdr:colOff>
      <xdr:row>61</xdr:row>
      <xdr:rowOff>89172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4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99349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141787</xdr:rowOff>
    </xdr:from>
    <xdr:to>
      <xdr:col>68</xdr:col>
      <xdr:colOff>203200</xdr:colOff>
      <xdr:row>61</xdr:row>
      <xdr:rowOff>71937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82114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年度の増加要因としては、元利償還金及び準元利償還金の合計が令和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1,044,684</a:t>
          </a:r>
          <a:r>
            <a:rPr kumimoji="1" lang="ja-JP" altLang="en-US" sz="1300">
              <a:latin typeface="ＭＳ Ｐゴシック" panose="020B0600070205080204" pitchFamily="50" charset="-128"/>
              <a:ea typeface="ＭＳ Ｐゴシック" panose="020B0600070205080204" pitchFamily="50" charset="-128"/>
            </a:rPr>
            <a:t>千円（前年度から</a:t>
          </a:r>
          <a:r>
            <a:rPr kumimoji="1" lang="en-US" altLang="ja-JP" sz="1300">
              <a:latin typeface="ＭＳ Ｐゴシック" panose="020B0600070205080204" pitchFamily="50" charset="-128"/>
              <a:ea typeface="ＭＳ Ｐゴシック" panose="020B0600070205080204" pitchFamily="50" charset="-128"/>
            </a:rPr>
            <a:t>34,862</a:t>
          </a:r>
          <a:r>
            <a:rPr kumimoji="1" lang="ja-JP" altLang="en-US" sz="1300">
              <a:latin typeface="ＭＳ Ｐゴシック" panose="020B0600070205080204" pitchFamily="50" charset="-128"/>
              <a:ea typeface="ＭＳ Ｐゴシック" panose="020B0600070205080204" pitchFamily="50" charset="-128"/>
            </a:rPr>
            <a:t>千円の増）となったことと、単年分の実質公債比率が低い令和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年度が除外となり、新庁舎建設事業債の元金償還開始により公債費が大きく増加した令和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ヶ年が対象になったことによるものである。公債費への影響時期と影響額を見定め、公共事業の実施年度の平準化を図るなど、事業量をコントロールしていく必要がある。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112776</xdr:rowOff>
    </xdr:from>
    <xdr:to>
      <xdr:col>81</xdr:col>
      <xdr:colOff>44450</xdr:colOff>
      <xdr:row>39</xdr:row>
      <xdr:rowOff>37846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2787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16256</xdr:rowOff>
    </xdr:from>
    <xdr:to>
      <xdr:col>77</xdr:col>
      <xdr:colOff>44450</xdr:colOff>
      <xdr:row>38</xdr:row>
      <xdr:rowOff>112776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5313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149098</xdr:rowOff>
    </xdr:from>
    <xdr:to>
      <xdr:col>72</xdr:col>
      <xdr:colOff>203200</xdr:colOff>
      <xdr:row>38</xdr:row>
      <xdr:rowOff>16256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4927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129794</xdr:rowOff>
    </xdr:from>
    <xdr:to>
      <xdr:col>68</xdr:col>
      <xdr:colOff>152400</xdr:colOff>
      <xdr:row>37</xdr:row>
      <xdr:rowOff>149098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4734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158496</xdr:rowOff>
    </xdr:from>
    <xdr:to>
      <xdr:col>81</xdr:col>
      <xdr:colOff>95250</xdr:colOff>
      <xdr:row>39</xdr:row>
      <xdr:rowOff>88646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3573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1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61976</xdr:rowOff>
    </xdr:from>
    <xdr:to>
      <xdr:col>77</xdr:col>
      <xdr:colOff>95250</xdr:colOff>
      <xdr:row>38</xdr:row>
      <xdr:rowOff>163576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2303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45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136906</xdr:rowOff>
    </xdr:from>
    <xdr:to>
      <xdr:col>73</xdr:col>
      <xdr:colOff>44450</xdr:colOff>
      <xdr:row>38</xdr:row>
      <xdr:rowOff>67056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77233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98298</xdr:rowOff>
    </xdr:from>
    <xdr:to>
      <xdr:col>68</xdr:col>
      <xdr:colOff>203200</xdr:colOff>
      <xdr:row>38</xdr:row>
      <xdr:rowOff>28448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38625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21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78994</xdr:rowOff>
    </xdr:from>
    <xdr:to>
      <xdr:col>64</xdr:col>
      <xdr:colOff>152400</xdr:colOff>
      <xdr:row>38</xdr:row>
      <xdr:rowOff>9144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19321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19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年度の当町の将来負担比率（</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％）は、前年度より</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ポイント増加した。増加要因としては、令和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年度は旧庁舎跡地にぎわい創出施設整備事業などの財源とするための地方債の発行（</a:t>
          </a:r>
          <a:r>
            <a:rPr kumimoji="1" lang="en-US" altLang="ja-JP" sz="1300">
              <a:latin typeface="ＭＳ Ｐゴシック" panose="020B0600070205080204" pitchFamily="50" charset="-128"/>
              <a:ea typeface="ＭＳ Ｐゴシック" panose="020B0600070205080204" pitchFamily="50" charset="-128"/>
            </a:rPr>
            <a:t>1,226,100</a:t>
          </a:r>
          <a:r>
            <a:rPr kumimoji="1" lang="ja-JP" altLang="en-US" sz="1300">
              <a:latin typeface="ＭＳ Ｐゴシック" panose="020B0600070205080204" pitchFamily="50" charset="-128"/>
              <a:ea typeface="ＭＳ Ｐゴシック" panose="020B0600070205080204" pitchFamily="50" charset="-128"/>
            </a:rPr>
            <a:t>千円）とともに、公共施設整備基金等（</a:t>
          </a:r>
          <a:r>
            <a:rPr kumimoji="1" lang="en-US" altLang="ja-JP" sz="1300">
              <a:latin typeface="ＭＳ Ｐゴシック" panose="020B0600070205080204" pitchFamily="50" charset="-128"/>
              <a:ea typeface="ＭＳ Ｐゴシック" panose="020B0600070205080204" pitchFamily="50" charset="-128"/>
            </a:rPr>
            <a:t>286,659</a:t>
          </a:r>
          <a:r>
            <a:rPr kumimoji="1" lang="ja-JP" altLang="en-US" sz="1300">
              <a:latin typeface="ＭＳ Ｐゴシック" panose="020B0600070205080204" pitchFamily="50" charset="-128"/>
              <a:ea typeface="ＭＳ Ｐゴシック" panose="020B0600070205080204" pitchFamily="50" charset="-128"/>
            </a:rPr>
            <a:t>千円）の取崩しを行ったことによるものである。今後基金の取崩額の抑制や公共施設整備基金等への積立を再開し、将来負担比率の上昇を抑制していく必要がある。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69046</xdr:rowOff>
    </xdr:from>
    <xdr:to>
      <xdr:col>81</xdr:col>
      <xdr:colOff>44450</xdr:colOff>
      <xdr:row>17</xdr:row>
      <xdr:rowOff>15833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812246"/>
          <a:ext cx="8382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69046</xdr:rowOff>
    </xdr:from>
    <xdr:to>
      <xdr:col>77</xdr:col>
      <xdr:colOff>44450</xdr:colOff>
      <xdr:row>16</xdr:row>
      <xdr:rowOff>107654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8122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107654</xdr:rowOff>
    </xdr:from>
    <xdr:to>
      <xdr:col>72</xdr:col>
      <xdr:colOff>203200</xdr:colOff>
      <xdr:row>16</xdr:row>
      <xdr:rowOff>149479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50854"/>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149479</xdr:rowOff>
    </xdr:from>
    <xdr:to>
      <xdr:col>68</xdr:col>
      <xdr:colOff>152400</xdr:colOff>
      <xdr:row>17</xdr:row>
      <xdr:rowOff>28702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89267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136483</xdr:rowOff>
    </xdr:from>
    <xdr:to>
      <xdr:col>81</xdr:col>
      <xdr:colOff>95250</xdr:colOff>
      <xdr:row>17</xdr:row>
      <xdr:rowOff>66633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108560</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51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18246</xdr:rowOff>
    </xdr:from>
    <xdr:to>
      <xdr:col>77</xdr:col>
      <xdr:colOff>95250</xdr:colOff>
      <xdr:row>16</xdr:row>
      <xdr:rowOff>119846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76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104623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847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56854</xdr:rowOff>
    </xdr:from>
    <xdr:to>
      <xdr:col>73</xdr:col>
      <xdr:colOff>44450</xdr:colOff>
      <xdr:row>16</xdr:row>
      <xdr:rowOff>158454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143231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98679</xdr:rowOff>
    </xdr:from>
    <xdr:to>
      <xdr:col>68</xdr:col>
      <xdr:colOff>203200</xdr:colOff>
      <xdr:row>17</xdr:row>
      <xdr:rowOff>28829</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13606</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2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149352</xdr:rowOff>
    </xdr:from>
    <xdr:to>
      <xdr:col>64</xdr:col>
      <xdr:colOff>152400</xdr:colOff>
      <xdr:row>17</xdr:row>
      <xdr:rowOff>79502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64279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当町の該当数値は全国・県・類似団体いずれの平均も下回っている。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引き続き国の動向を注視しながら、会計年度任用職員の待遇改善について取り組むとともに、業務効率化や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の推進により人件費の削減を行う。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56134</xdr:rowOff>
    </xdr:from>
    <xdr:to>
      <xdr:col>24</xdr:col>
      <xdr:colOff>25400</xdr:colOff>
      <xdr:row>35</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568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020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02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124714</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8256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xdr:rowOff>
    </xdr:from>
    <xdr:to>
      <xdr:col>24</xdr:col>
      <xdr:colOff>76200</xdr:colOff>
      <xdr:row>35</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5334</xdr:rowOff>
    </xdr:from>
    <xdr:to>
      <xdr:col>20</xdr:col>
      <xdr:colOff>38100</xdr:colOff>
      <xdr:row>35</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117111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73914</xdr:rowOff>
    </xdr:from>
    <xdr:to>
      <xdr:col>6</xdr:col>
      <xdr:colOff>171450</xdr:colOff>
      <xdr:row>34</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年度の経常収支比率に占める物件費は</a:t>
          </a:r>
          <a:r>
            <a:rPr kumimoji="1" lang="en-US" altLang="ja-JP" sz="1300">
              <a:latin typeface="ＭＳ Ｐゴシック" panose="020B0600070205080204" pitchFamily="50" charset="-128"/>
              <a:ea typeface="ＭＳ Ｐゴシック" panose="020B0600070205080204" pitchFamily="50" charset="-128"/>
            </a:rPr>
            <a:t>14.1</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ポイント減少し、全国・県・類似団体平均よりも低い数値となった。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主な要因として、電気料金の高騰が前年度に比べ落ち着いたことにより、需用費が</a:t>
          </a:r>
          <a:r>
            <a:rPr kumimoji="1" lang="en-US" altLang="ja-JP" sz="1300">
              <a:latin typeface="ＭＳ Ｐゴシック" panose="020B0600070205080204" pitchFamily="50" charset="-128"/>
              <a:ea typeface="ＭＳ Ｐゴシック" panose="020B0600070205080204" pitchFamily="50" charset="-128"/>
            </a:rPr>
            <a:t>68,667</a:t>
          </a:r>
          <a:r>
            <a:rPr kumimoji="1" lang="ja-JP" altLang="en-US" sz="1300">
              <a:latin typeface="ＭＳ Ｐゴシック" panose="020B0600070205080204" pitchFamily="50" charset="-128"/>
              <a:ea typeface="ＭＳ Ｐゴシック" panose="020B0600070205080204" pitchFamily="50" charset="-128"/>
            </a:rPr>
            <a:t>千円減少したことが、大きな要因となっている。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151493</xdr:rowOff>
    </xdr:from>
    <xdr:to>
      <xdr:col>82</xdr:col>
      <xdr:colOff>107950</xdr:colOff>
      <xdr:row>16</xdr:row>
      <xdr:rowOff>23586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23243"/>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23586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6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64407</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36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64407</xdr:rowOff>
    </xdr:from>
    <xdr:to>
      <xdr:col>69</xdr:col>
      <xdr:colOff>92075</xdr:colOff>
      <xdr:row>16</xdr:row>
      <xdr:rowOff>78014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36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117220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13607</xdr:rowOff>
    </xdr:from>
    <xdr:to>
      <xdr:col>69</xdr:col>
      <xdr:colOff>142875</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当町の該当数値は前年度より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ポイント増加したものの、全国・県の平均をいずれも下回っている。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増加要因としては、障がい児通所給付費及び障害福祉サービス費の支給量の増加、インフルエンザの流行による福祉医療費助成費の増加により前年度より扶助費の総額が</a:t>
          </a:r>
          <a:r>
            <a:rPr kumimoji="1" lang="en-US" altLang="ja-JP" sz="1300">
              <a:latin typeface="ＭＳ Ｐゴシック" panose="020B0600070205080204" pitchFamily="50" charset="-128"/>
              <a:ea typeface="ＭＳ Ｐゴシック" panose="020B0600070205080204" pitchFamily="50" charset="-128"/>
            </a:rPr>
            <a:t>84,082</a:t>
          </a:r>
          <a:r>
            <a:rPr kumimoji="1" lang="ja-JP" altLang="en-US" sz="1300">
              <a:latin typeface="ＭＳ Ｐゴシック" panose="020B0600070205080204" pitchFamily="50" charset="-128"/>
              <a:ea typeface="ＭＳ Ｐゴシック" panose="020B0600070205080204" pitchFamily="50" charset="-128"/>
            </a:rPr>
            <a:t>千円増加したことによるものである。各種計画に基づき、適切な支給量でサービスを提供していく必要がある。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143328</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445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135165</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135165</xdr:rowOff>
    </xdr:from>
    <xdr:to>
      <xdr:col>11</xdr:col>
      <xdr:colOff>9525</xdr:colOff>
      <xdr:row>58</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64915"/>
          <a:ext cx="889000" cy="5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92528</xdr:rowOff>
    </xdr:from>
    <xdr:to>
      <xdr:col>20</xdr:col>
      <xdr:colOff>38100</xdr:colOff>
      <xdr:row>57</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84365</xdr:rowOff>
    </xdr:from>
    <xdr:to>
      <xdr:col>11</xdr:col>
      <xdr:colOff>60325</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年度の経常収支比率に占めるその他の割合は、昨年より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ポイント増加し昨年度に引き続き岐阜県平均よりも高い値となった。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要因として、特別会計への繰出金が占める割合が高いことがあげられる。公共下水道事業・農業集落排水事業は令和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年度から地方公営企業法適用となるが、引き続き、経費削減と独立採算の原則を意識するよう要望し、事業計画の検証を行っていく。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154215</xdr:rowOff>
    </xdr:from>
    <xdr:to>
      <xdr:col>82</xdr:col>
      <xdr:colOff>107950</xdr:colOff>
      <xdr:row>61</xdr:row>
      <xdr:rowOff>102507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441215"/>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67128</xdr:rowOff>
    </xdr:from>
    <xdr:to>
      <xdr:col>78</xdr:col>
      <xdr:colOff>69850</xdr:colOff>
      <xdr:row>60</xdr:row>
      <xdr:rowOff>154215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54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67128</xdr:rowOff>
    </xdr:from>
    <xdr:to>
      <xdr:col>73</xdr:col>
      <xdr:colOff>180975</xdr:colOff>
      <xdr:row>61</xdr:row>
      <xdr:rowOff>80735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354128"/>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80735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51707</xdr:rowOff>
    </xdr:from>
    <xdr:to>
      <xdr:col>82</xdr:col>
      <xdr:colOff>158750</xdr:colOff>
      <xdr:row>61</xdr:row>
      <xdr:rowOff>153307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51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131734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103415</xdr:rowOff>
    </xdr:from>
    <xdr:to>
      <xdr:col>78</xdr:col>
      <xdr:colOff>120650</xdr:colOff>
      <xdr:row>61</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18342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76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16328</xdr:rowOff>
    </xdr:from>
    <xdr:to>
      <xdr:col>74</xdr:col>
      <xdr:colOff>31750</xdr:colOff>
      <xdr:row>60</xdr:row>
      <xdr:rowOff>117928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102705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8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29935</xdr:rowOff>
    </xdr:from>
    <xdr:to>
      <xdr:col>69</xdr:col>
      <xdr:colOff>142875</xdr:colOff>
      <xdr:row>61</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116312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年度の経常収支比率に占める補助費等は、</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％と前年度より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ポイント増加したものの、全国・県・類似団体平均よりは低い値となった。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大きな要因としては不破消防組合の負担金が増加したため。（前年度比</a:t>
          </a:r>
          <a:r>
            <a:rPr kumimoji="1" lang="en-US" altLang="ja-JP" sz="1300">
              <a:latin typeface="ＭＳ Ｐゴシック" panose="020B0600070205080204" pitchFamily="50" charset="-128"/>
              <a:ea typeface="ＭＳ Ｐゴシック" panose="020B0600070205080204" pitchFamily="50" charset="-128"/>
            </a:rPr>
            <a:t>57,107</a:t>
          </a:r>
          <a:r>
            <a:rPr kumimoji="1" lang="ja-JP" altLang="en-US" sz="1300">
              <a:latin typeface="ＭＳ Ｐゴシック" panose="020B0600070205080204" pitchFamily="50" charset="-128"/>
              <a:ea typeface="ＭＳ Ｐゴシック" panose="020B0600070205080204" pitchFamily="50" charset="-128"/>
            </a:rPr>
            <a:t>千円の増加）衛生関係や消防関係の一部事務組合負担金などが占める割合が高く、各組合に対してはその算出根拠と事業効果を明確にしていき、見直しを図っていく。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35</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34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34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40132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894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26416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年度の経常収支比率に占める公債費の割合は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％であり、前年度から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この値は、全国・県・類似団体平均のいずれの平均も下回っているが、平成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年から令和元年にかけて行った庁舎移転事業に係る元金償還が令和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年度から始まったことに加え、令和元年度に借入した臨時財政対策債等に係る元金償還が開始したとにより増加している。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37846</xdr:rowOff>
    </xdr:from>
    <xdr:to>
      <xdr:col>24</xdr:col>
      <xdr:colOff>25400</xdr:colOff>
      <xdr:row>75</xdr:row>
      <xdr:rowOff>65278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965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126001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53848</xdr:rowOff>
    </xdr:from>
    <xdr:to>
      <xdr:col>19</xdr:col>
      <xdr:colOff>187325</xdr:colOff>
      <xdr:row>75</xdr:row>
      <xdr:rowOff>37846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741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8128</xdr:rowOff>
    </xdr:from>
    <xdr:to>
      <xdr:col>15</xdr:col>
      <xdr:colOff>98425</xdr:colOff>
      <xdr:row>74</xdr:row>
      <xdr:rowOff>53848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695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8128</xdr:rowOff>
    </xdr:from>
    <xdr:to>
      <xdr:col>11</xdr:col>
      <xdr:colOff>9525</xdr:colOff>
      <xdr:row>74</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6954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xdr:rowOff>
    </xdr:from>
    <xdr:to>
      <xdr:col>24</xdr:col>
      <xdr:colOff>76200</xdr:colOff>
      <xdr:row>75</xdr:row>
      <xdr:rowOff>116078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31005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1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158496</xdr:rowOff>
    </xdr:from>
    <xdr:to>
      <xdr:col>20</xdr:col>
      <xdr:colOff>38100</xdr:colOff>
      <xdr:row>75</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98823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1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3048</xdr:rowOff>
    </xdr:from>
    <xdr:to>
      <xdr:col>15</xdr:col>
      <xdr:colOff>149225</xdr:colOff>
      <xdr:row>74</xdr:row>
      <xdr:rowOff>104648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114825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128778</xdr:rowOff>
    </xdr:from>
    <xdr:to>
      <xdr:col>11</xdr:col>
      <xdr:colOff>60325</xdr:colOff>
      <xdr:row>74</xdr:row>
      <xdr:rowOff>58928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69105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137922</xdr:rowOff>
    </xdr:from>
    <xdr:to>
      <xdr:col>6</xdr:col>
      <xdr:colOff>171450</xdr:colOff>
      <xdr:row>74</xdr:row>
      <xdr:rowOff>68072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78249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年度の経常収支比率に占める公債費以外の割合は前年度から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ポイント増加し、県平均を上回った。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本項目は類似団体平均と近い値で例年推移しているが、扶助費、繰出金、補助金、補助費など経常経費の増加に大きな影響を与える経費については注視していく必要がある。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24406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77</xdr:row>
      <xdr:rowOff>42418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572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127000</xdr:rowOff>
    </xdr:from>
    <xdr:to>
      <xdr:col>73</xdr:col>
      <xdr:colOff>180975</xdr:colOff>
      <xdr:row>77</xdr:row>
      <xdr:rowOff>51563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57200"/>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51563</xdr:rowOff>
    </xdr:from>
    <xdr:to>
      <xdr:col>69</xdr:col>
      <xdr:colOff>92075</xdr:colOff>
      <xdr:row>77</xdr:row>
      <xdr:rowOff>74422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76200</xdr:rowOff>
    </xdr:from>
    <xdr:to>
      <xdr:col>74</xdr:col>
      <xdr:colOff>31750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55334</xdr:rowOff>
    </xdr:from>
    <xdr:to>
      <xdr:col>29</xdr:col>
      <xdr:colOff>127000</xdr:colOff>
      <xdr:row>17</xdr:row>
      <xdr:rowOff>107817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7609"/>
          <a:ext cx="647700" cy="52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40111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0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107817</xdr:rowOff>
    </xdr:from>
    <xdr:to>
      <xdr:col>26</xdr:col>
      <xdr:colOff>50800</xdr:colOff>
      <xdr:row>17</xdr:row>
      <xdr:rowOff>112846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0092"/>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112846</xdr:rowOff>
    </xdr:from>
    <xdr:to>
      <xdr:col>22</xdr:col>
      <xdr:colOff>114300</xdr:colOff>
      <xdr:row>18</xdr:row>
      <xdr:rowOff>17272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75121"/>
          <a:ext cx="698500" cy="75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17272</xdr:rowOff>
    </xdr:from>
    <xdr:to>
      <xdr:col>18</xdr:col>
      <xdr:colOff>177800</xdr:colOff>
      <xdr:row>19</xdr:row>
      <xdr:rowOff>34989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0997"/>
          <a:ext cx="698500" cy="189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4534</xdr:rowOff>
    </xdr:from>
    <xdr:to>
      <xdr:col>29</xdr:col>
      <xdr:colOff>177800</xdr:colOff>
      <xdr:row>17</xdr:row>
      <xdr:rowOff>106134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21061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1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57017</xdr:rowOff>
    </xdr:from>
    <xdr:to>
      <xdr:col>26</xdr:col>
      <xdr:colOff>101600</xdr:colOff>
      <xdr:row>17</xdr:row>
      <xdr:rowOff>158617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9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168794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8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62046</xdr:rowOff>
    </xdr:from>
    <xdr:to>
      <xdr:col>22</xdr:col>
      <xdr:colOff>165100</xdr:colOff>
      <xdr:row>17</xdr:row>
      <xdr:rowOff>163646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2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2373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137922</xdr:rowOff>
    </xdr:from>
    <xdr:to>
      <xdr:col>19</xdr:col>
      <xdr:colOff>38100</xdr:colOff>
      <xdr:row>18</xdr:row>
      <xdr:rowOff>68072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78249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6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155639</xdr:rowOff>
    </xdr:from>
    <xdr:to>
      <xdr:col>15</xdr:col>
      <xdr:colOff>101600</xdr:colOff>
      <xdr:row>19</xdr:row>
      <xdr:rowOff>85789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89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70566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7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61685</xdr:rowOff>
    </xdr:from>
    <xdr:to>
      <xdr:col>29</xdr:col>
      <xdr:colOff>127000</xdr:colOff>
      <xdr:row>37</xdr:row>
      <xdr:rowOff>94376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86385"/>
          <a:ext cx="647700" cy="32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94376</xdr:rowOff>
    </xdr:from>
    <xdr:to>
      <xdr:col>26</xdr:col>
      <xdr:colOff>50800</xdr:colOff>
      <xdr:row>37</xdr:row>
      <xdr:rowOff>229021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19076"/>
          <a:ext cx="698500" cy="134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229021</xdr:rowOff>
    </xdr:from>
    <xdr:to>
      <xdr:col>22</xdr:col>
      <xdr:colOff>114300</xdr:colOff>
      <xdr:row>37</xdr:row>
      <xdr:rowOff>300017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53721"/>
          <a:ext cx="698500" cy="7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300017</xdr:rowOff>
    </xdr:from>
    <xdr:to>
      <xdr:col>18</xdr:col>
      <xdr:colOff>177800</xdr:colOff>
      <xdr:row>37</xdr:row>
      <xdr:rowOff>341035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24717"/>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10885</xdr:rowOff>
    </xdr:from>
    <xdr:to>
      <xdr:col>29</xdr:col>
      <xdr:colOff>177800</xdr:colOff>
      <xdr:row>37</xdr:row>
      <xdr:rowOff>112485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154412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43576</xdr:rowOff>
    </xdr:from>
    <xdr:to>
      <xdr:col>26</xdr:col>
      <xdr:colOff>101600</xdr:colOff>
      <xdr:row>37</xdr:row>
      <xdr:rowOff>145176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68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129953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178221</xdr:rowOff>
    </xdr:from>
    <xdr:to>
      <xdr:col>22</xdr:col>
      <xdr:colOff>165100</xdr:colOff>
      <xdr:row>37</xdr:row>
      <xdr:rowOff>279821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264598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249217</xdr:rowOff>
    </xdr:from>
    <xdr:to>
      <xdr:col>19</xdr:col>
      <xdr:colOff>38100</xdr:colOff>
      <xdr:row>38</xdr:row>
      <xdr:rowOff>7917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7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335594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6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290235</xdr:rowOff>
    </xdr:from>
    <xdr:to>
      <xdr:col>15</xdr:col>
      <xdr:colOff>101600</xdr:colOff>
      <xdr:row>38</xdr:row>
      <xdr:rowOff>48935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14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33712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1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26086</xdr:rowOff>
    </xdr:from>
    <xdr:to>
      <xdr:col>24</xdr:col>
      <xdr:colOff>63500</xdr:colOff>
      <xdr:row>36</xdr:row>
      <xdr:rowOff>38038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8286"/>
          <a:ext cx="8382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126081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38038</xdr:rowOff>
    </xdr:from>
    <xdr:to>
      <xdr:col>19</xdr:col>
      <xdr:colOff>177800</xdr:colOff>
      <xdr:row>36</xdr:row>
      <xdr:rowOff>50056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10238"/>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50056</xdr:rowOff>
    </xdr:from>
    <xdr:to>
      <xdr:col>15</xdr:col>
      <xdr:colOff>50800</xdr:colOff>
      <xdr:row>36</xdr:row>
      <xdr:rowOff>114228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2256"/>
          <a:ext cx="889000" cy="6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96091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114228</xdr:rowOff>
    </xdr:from>
    <xdr:to>
      <xdr:col>10</xdr:col>
      <xdr:colOff>114300</xdr:colOff>
      <xdr:row>38</xdr:row>
      <xdr:rowOff>64491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6428"/>
          <a:ext cx="889000" cy="29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146736</xdr:rowOff>
    </xdr:from>
    <xdr:to>
      <xdr:col>24</xdr:col>
      <xdr:colOff>114300</xdr:colOff>
      <xdr:row>36</xdr:row>
      <xdr:rowOff>76886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125163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158688</xdr:rowOff>
    </xdr:from>
    <xdr:to>
      <xdr:col>20</xdr:col>
      <xdr:colOff>38100</xdr:colOff>
      <xdr:row>36</xdr:row>
      <xdr:rowOff>88838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79965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5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170706</xdr:rowOff>
    </xdr:from>
    <xdr:to>
      <xdr:col>15</xdr:col>
      <xdr:colOff>101600</xdr:colOff>
      <xdr:row>36</xdr:row>
      <xdr:rowOff>100856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91983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63428</xdr:rowOff>
    </xdr:from>
    <xdr:to>
      <xdr:col>10</xdr:col>
      <xdr:colOff>165100</xdr:colOff>
      <xdr:row>36</xdr:row>
      <xdr:rowOff>165028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156155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13691</xdr:rowOff>
    </xdr:from>
    <xdr:to>
      <xdr:col>6</xdr:col>
      <xdr:colOff>38100</xdr:colOff>
      <xdr:row>38</xdr:row>
      <xdr:rowOff>115291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106418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34068</xdr:rowOff>
    </xdr:from>
    <xdr:to>
      <xdr:col>24</xdr:col>
      <xdr:colOff>63500</xdr:colOff>
      <xdr:row>58</xdr:row>
      <xdr:rowOff>75509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78168"/>
          <a:ext cx="838200" cy="4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34068</xdr:rowOff>
    </xdr:from>
    <xdr:to>
      <xdr:col>19</xdr:col>
      <xdr:colOff>177800</xdr:colOff>
      <xdr:row>58</xdr:row>
      <xdr:rowOff>46559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78168"/>
          <a:ext cx="889000" cy="1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46559</xdr:rowOff>
    </xdr:from>
    <xdr:to>
      <xdr:col>15</xdr:col>
      <xdr:colOff>50800</xdr:colOff>
      <xdr:row>58</xdr:row>
      <xdr:rowOff>129705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0659"/>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14902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1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50143</xdr:rowOff>
    </xdr:from>
    <xdr:to>
      <xdr:col>10</xdr:col>
      <xdr:colOff>114300</xdr:colOff>
      <xdr:row>58</xdr:row>
      <xdr:rowOff>129705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94243"/>
          <a:ext cx="889000" cy="7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56818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24709</xdr:rowOff>
    </xdr:from>
    <xdr:to>
      <xdr:col>24</xdr:col>
      <xdr:colOff>114300</xdr:colOff>
      <xdr:row>58</xdr:row>
      <xdr:rowOff>126309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154718</xdr:rowOff>
    </xdr:from>
    <xdr:to>
      <xdr:col>20</xdr:col>
      <xdr:colOff>38100</xdr:colOff>
      <xdr:row>58</xdr:row>
      <xdr:rowOff>84868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75995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2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167209</xdr:rowOff>
    </xdr:from>
    <xdr:to>
      <xdr:col>15</xdr:col>
      <xdr:colOff>101600</xdr:colOff>
      <xdr:row>58</xdr:row>
      <xdr:rowOff>97359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3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88486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78905</xdr:rowOff>
    </xdr:from>
    <xdr:to>
      <xdr:col>10</xdr:col>
      <xdr:colOff>165100</xdr:colOff>
      <xdr:row>59</xdr:row>
      <xdr:rowOff>9055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170793</xdr:rowOff>
    </xdr:from>
    <xdr:to>
      <xdr:col>6</xdr:col>
      <xdr:colOff>38100</xdr:colOff>
      <xdr:row>58</xdr:row>
      <xdr:rowOff>100943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92070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144196</xdr:rowOff>
    </xdr:from>
    <xdr:to>
      <xdr:col>24</xdr:col>
      <xdr:colOff>63500</xdr:colOff>
      <xdr:row>77</xdr:row>
      <xdr:rowOff>43917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74396"/>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112437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167970</xdr:rowOff>
    </xdr:from>
    <xdr:to>
      <xdr:col>19</xdr:col>
      <xdr:colOff>177800</xdr:colOff>
      <xdr:row>77</xdr:row>
      <xdr:rowOff>43917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98170"/>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167970</xdr:rowOff>
    </xdr:from>
    <xdr:to>
      <xdr:col>15</xdr:col>
      <xdr:colOff>50800</xdr:colOff>
      <xdr:row>77</xdr:row>
      <xdr:rowOff>108229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98170"/>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108229</xdr:rowOff>
    </xdr:from>
    <xdr:to>
      <xdr:col>10</xdr:col>
      <xdr:colOff>114300</xdr:colOff>
      <xdr:row>77</xdr:row>
      <xdr:rowOff>140919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09879"/>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93396</xdr:rowOff>
    </xdr:from>
    <xdr:to>
      <xdr:col>24</xdr:col>
      <xdr:colOff>114300</xdr:colOff>
      <xdr:row>77</xdr:row>
      <xdr:rowOff>23546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2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116273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7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164567</xdr:rowOff>
    </xdr:from>
    <xdr:to>
      <xdr:col>20</xdr:col>
      <xdr:colOff>38100</xdr:colOff>
      <xdr:row>77</xdr:row>
      <xdr:rowOff>94717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85844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117170</xdr:rowOff>
    </xdr:from>
    <xdr:to>
      <xdr:col>15</xdr:col>
      <xdr:colOff>101600</xdr:colOff>
      <xdr:row>77</xdr:row>
      <xdr:rowOff>47320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38447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57429</xdr:rowOff>
    </xdr:from>
    <xdr:to>
      <xdr:col>10</xdr:col>
      <xdr:colOff>165100</xdr:colOff>
      <xdr:row>77</xdr:row>
      <xdr:rowOff>159029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150156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5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90119</xdr:rowOff>
    </xdr:from>
    <xdr:to>
      <xdr:col>6</xdr:col>
      <xdr:colOff>38100</xdr:colOff>
      <xdr:row>78</xdr:row>
      <xdr:rowOff>20269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11396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78449</xdr:rowOff>
    </xdr:from>
    <xdr:to>
      <xdr:col>24</xdr:col>
      <xdr:colOff>63500</xdr:colOff>
      <xdr:row>97</xdr:row>
      <xdr:rowOff>131527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709099"/>
          <a:ext cx="838200" cy="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126456</xdr:rowOff>
    </xdr:from>
    <xdr:to>
      <xdr:col>19</xdr:col>
      <xdr:colOff>177800</xdr:colOff>
      <xdr:row>97</xdr:row>
      <xdr:rowOff>131527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85656"/>
          <a:ext cx="889000" cy="17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126456</xdr:rowOff>
    </xdr:from>
    <xdr:to>
      <xdr:col>15</xdr:col>
      <xdr:colOff>50800</xdr:colOff>
      <xdr:row>98</xdr:row>
      <xdr:rowOff>116055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85656"/>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66176</xdr:rowOff>
    </xdr:from>
    <xdr:to>
      <xdr:col>10</xdr:col>
      <xdr:colOff>114300</xdr:colOff>
      <xdr:row>98</xdr:row>
      <xdr:rowOff>116055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868276"/>
          <a:ext cx="889000" cy="4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27649</xdr:rowOff>
    </xdr:from>
    <xdr:to>
      <xdr:col>24</xdr:col>
      <xdr:colOff>114300</xdr:colOff>
      <xdr:row>97</xdr:row>
      <xdr:rowOff>129249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6076</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80727</xdr:rowOff>
    </xdr:from>
    <xdr:to>
      <xdr:col>20</xdr:col>
      <xdr:colOff>38100</xdr:colOff>
      <xdr:row>98</xdr:row>
      <xdr:rowOff>10877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7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2004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8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75656</xdr:rowOff>
    </xdr:from>
    <xdr:to>
      <xdr:col>15</xdr:col>
      <xdr:colOff>101600</xdr:colOff>
      <xdr:row>97</xdr:row>
      <xdr:rowOff>5806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3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168383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2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65255</xdr:rowOff>
    </xdr:from>
    <xdr:to>
      <xdr:col>10</xdr:col>
      <xdr:colOff>165100</xdr:colOff>
      <xdr:row>98</xdr:row>
      <xdr:rowOff>166855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157982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96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15376</xdr:rowOff>
    </xdr:from>
    <xdr:to>
      <xdr:col>6</xdr:col>
      <xdr:colOff>38100</xdr:colOff>
      <xdr:row>98</xdr:row>
      <xdr:rowOff>116976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108103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81092</xdr:rowOff>
    </xdr:from>
    <xdr:to>
      <xdr:col>55</xdr:col>
      <xdr:colOff>0</xdr:colOff>
      <xdr:row>37</xdr:row>
      <xdr:rowOff>96339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24742"/>
          <a:ext cx="8382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81092</xdr:rowOff>
    </xdr:from>
    <xdr:to>
      <xdr:col>50</xdr:col>
      <xdr:colOff>114300</xdr:colOff>
      <xdr:row>37</xdr:row>
      <xdr:rowOff>96220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24742"/>
          <a:ext cx="889000" cy="1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2069</xdr:rowOff>
    </xdr:from>
    <xdr:to>
      <xdr:col>45</xdr:col>
      <xdr:colOff>177800</xdr:colOff>
      <xdr:row>37</xdr:row>
      <xdr:rowOff>96220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02819"/>
          <a:ext cx="889000" cy="4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2069</xdr:rowOff>
    </xdr:from>
    <xdr:to>
      <xdr:col>41</xdr:col>
      <xdr:colOff>50800</xdr:colOff>
      <xdr:row>37</xdr:row>
      <xdr:rowOff>136399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02819"/>
          <a:ext cx="889000" cy="47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45539</xdr:rowOff>
    </xdr:from>
    <xdr:to>
      <xdr:col>55</xdr:col>
      <xdr:colOff>50800</xdr:colOff>
      <xdr:row>37</xdr:row>
      <xdr:rowOff>147139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131916</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30292</xdr:rowOff>
    </xdr:from>
    <xdr:to>
      <xdr:col>50</xdr:col>
      <xdr:colOff>165100</xdr:colOff>
      <xdr:row>37</xdr:row>
      <xdr:rowOff>131892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7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123019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45420</xdr:rowOff>
    </xdr:from>
    <xdr:to>
      <xdr:col>46</xdr:col>
      <xdr:colOff>38100</xdr:colOff>
      <xdr:row>37</xdr:row>
      <xdr:rowOff>147020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138147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8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122719</xdr:rowOff>
    </xdr:from>
    <xdr:to>
      <xdr:col>41</xdr:col>
      <xdr:colOff>101600</xdr:colOff>
      <xdr:row>35</xdr:row>
      <xdr:rowOff>52869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43996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4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85599</xdr:rowOff>
    </xdr:from>
    <xdr:to>
      <xdr:col>36</xdr:col>
      <xdr:colOff>165100</xdr:colOff>
      <xdr:row>38</xdr:row>
      <xdr:rowOff>15749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6876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20999</xdr:rowOff>
    </xdr:from>
    <xdr:to>
      <xdr:col>55</xdr:col>
      <xdr:colOff>0</xdr:colOff>
      <xdr:row>57</xdr:row>
      <xdr:rowOff>26410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50749"/>
          <a:ext cx="838200" cy="3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26410</xdr:rowOff>
    </xdr:from>
    <xdr:to>
      <xdr:col>50</xdr:col>
      <xdr:colOff>114300</xdr:colOff>
      <xdr:row>57</xdr:row>
      <xdr:rowOff>169656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799060"/>
          <a:ext cx="889000" cy="14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64348</xdr:rowOff>
    </xdr:from>
    <xdr:to>
      <xdr:col>45</xdr:col>
      <xdr:colOff>177800</xdr:colOff>
      <xdr:row>57</xdr:row>
      <xdr:rowOff>169656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836998"/>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133480</xdr:rowOff>
    </xdr:from>
    <xdr:to>
      <xdr:col>41</xdr:col>
      <xdr:colOff>50800</xdr:colOff>
      <xdr:row>57</xdr:row>
      <xdr:rowOff>64348</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91780"/>
          <a:ext cx="889000" cy="44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141649</xdr:rowOff>
    </xdr:from>
    <xdr:to>
      <xdr:col>55</xdr:col>
      <xdr:colOff>50800</xdr:colOff>
      <xdr:row>55</xdr:row>
      <xdr:rowOff>71799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3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164526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5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147060</xdr:rowOff>
    </xdr:from>
    <xdr:to>
      <xdr:col>50</xdr:col>
      <xdr:colOff>165100</xdr:colOff>
      <xdr:row>57</xdr:row>
      <xdr:rowOff>77210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93737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118856</xdr:rowOff>
    </xdr:from>
    <xdr:to>
      <xdr:col>46</xdr:col>
      <xdr:colOff>38100</xdr:colOff>
      <xdr:row>58</xdr:row>
      <xdr:rowOff>49006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9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40133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8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13548</xdr:rowOff>
    </xdr:from>
    <xdr:to>
      <xdr:col>41</xdr:col>
      <xdr:colOff>101600</xdr:colOff>
      <xdr:row>57</xdr:row>
      <xdr:rowOff>115148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8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106275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7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82680</xdr:rowOff>
    </xdr:from>
    <xdr:to>
      <xdr:col>36</xdr:col>
      <xdr:colOff>165100</xdr:colOff>
      <xdr:row>55</xdr:row>
      <xdr:rowOff>12830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29357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1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34827</xdr:rowOff>
    </xdr:from>
    <xdr:to>
      <xdr:col>55</xdr:col>
      <xdr:colOff>0</xdr:colOff>
      <xdr:row>78</xdr:row>
      <xdr:rowOff>109133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065027"/>
          <a:ext cx="838200" cy="4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347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109133</xdr:rowOff>
    </xdr:from>
    <xdr:to>
      <xdr:col>50</xdr:col>
      <xdr:colOff>114300</xdr:colOff>
      <xdr:row>79</xdr:row>
      <xdr:rowOff>64447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82233"/>
          <a:ext cx="889000" cy="1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19986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6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874</xdr:rowOff>
    </xdr:from>
    <xdr:to>
      <xdr:col>45</xdr:col>
      <xdr:colOff>177800</xdr:colOff>
      <xdr:row>79</xdr:row>
      <xdr:rowOff>64447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545424"/>
          <a:ext cx="889000" cy="6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44461</xdr:rowOff>
    </xdr:from>
    <xdr:to>
      <xdr:col>41</xdr:col>
      <xdr:colOff>50800</xdr:colOff>
      <xdr:row>79</xdr:row>
      <xdr:rowOff>874</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074661"/>
          <a:ext cx="889000" cy="47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138411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51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155477</xdr:rowOff>
    </xdr:from>
    <xdr:to>
      <xdr:col>55</xdr:col>
      <xdr:colOff>50800</xdr:colOff>
      <xdr:row>76</xdr:row>
      <xdr:rowOff>85627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6904</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58333</xdr:rowOff>
    </xdr:from>
    <xdr:to>
      <xdr:col>50</xdr:col>
      <xdr:colOff>165100</xdr:colOff>
      <xdr:row>78</xdr:row>
      <xdr:rowOff>159933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3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5010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320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13647</xdr:rowOff>
    </xdr:from>
    <xdr:to>
      <xdr:col>46</xdr:col>
      <xdr:colOff>38100</xdr:colOff>
      <xdr:row>79</xdr:row>
      <xdr:rowOff>115247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106374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65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121524</xdr:rowOff>
    </xdr:from>
    <xdr:to>
      <xdr:col>41</xdr:col>
      <xdr:colOff>101600</xdr:colOff>
      <xdr:row>79</xdr:row>
      <xdr:rowOff>51674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9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42801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58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165111</xdr:rowOff>
    </xdr:from>
    <xdr:to>
      <xdr:col>36</xdr:col>
      <xdr:colOff>165100</xdr:colOff>
      <xdr:row>76</xdr:row>
      <xdr:rowOff>95261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02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111788</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7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151065</xdr:rowOff>
    </xdr:from>
    <xdr:to>
      <xdr:col>55</xdr:col>
      <xdr:colOff>0</xdr:colOff>
      <xdr:row>98</xdr:row>
      <xdr:rowOff>7035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81715"/>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138905</xdr:rowOff>
    </xdr:from>
    <xdr:to>
      <xdr:col>50</xdr:col>
      <xdr:colOff>114300</xdr:colOff>
      <xdr:row>98</xdr:row>
      <xdr:rowOff>7035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69555"/>
          <a:ext cx="8890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135813</xdr:rowOff>
    </xdr:from>
    <xdr:to>
      <xdr:col>45</xdr:col>
      <xdr:colOff>177800</xdr:colOff>
      <xdr:row>97</xdr:row>
      <xdr:rowOff>138905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66463"/>
          <a:ext cx="8890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60747</xdr:rowOff>
    </xdr:from>
    <xdr:to>
      <xdr:col>41</xdr:col>
      <xdr:colOff>50800</xdr:colOff>
      <xdr:row>97</xdr:row>
      <xdr:rowOff>135813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91397"/>
          <a:ext cx="889000" cy="7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10724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100265</xdr:rowOff>
    </xdr:from>
    <xdr:to>
      <xdr:col>55</xdr:col>
      <xdr:colOff>50800</xdr:colOff>
      <xdr:row>98</xdr:row>
      <xdr:rowOff>30415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73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78692</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7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127685</xdr:rowOff>
    </xdr:from>
    <xdr:to>
      <xdr:col>50</xdr:col>
      <xdr:colOff>165100</xdr:colOff>
      <xdr:row>98</xdr:row>
      <xdr:rowOff>57835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48962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88105</xdr:rowOff>
    </xdr:from>
    <xdr:to>
      <xdr:col>46</xdr:col>
      <xdr:colOff>38100</xdr:colOff>
      <xdr:row>98</xdr:row>
      <xdr:rowOff>18255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85013</xdr:rowOff>
    </xdr:from>
    <xdr:to>
      <xdr:col>41</xdr:col>
      <xdr:colOff>101600</xdr:colOff>
      <xdr:row>98</xdr:row>
      <xdr:rowOff>15163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7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80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9947</xdr:rowOff>
    </xdr:from>
    <xdr:to>
      <xdr:col>36</xdr:col>
      <xdr:colOff>165100</xdr:colOff>
      <xdr:row>97</xdr:row>
      <xdr:rowOff>111547</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4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128074</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41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95841</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239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95841</xdr:rowOff>
    </xdr:from>
    <xdr:to>
      <xdr:col>76</xdr:col>
      <xdr:colOff>114300</xdr:colOff>
      <xdr:row>39</xdr:row>
      <xdr:rowOff>98144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82391"/>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98144</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784694"/>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45041</xdr:rowOff>
    </xdr:from>
    <xdr:to>
      <xdr:col>76</xdr:col>
      <xdr:colOff>165100</xdr:colOff>
      <xdr:row>39</xdr:row>
      <xdr:rowOff>146641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137768</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03017" y="6824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47344</xdr:rowOff>
    </xdr:from>
    <xdr:to>
      <xdr:col>72</xdr:col>
      <xdr:colOff>38100</xdr:colOff>
      <xdr:row>39</xdr:row>
      <xdr:rowOff>148944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140071</xdr:rowOff>
    </xdr:from>
    <xdr:ext cx="313932"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46333" y="6826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138595</xdr:rowOff>
    </xdr:from>
    <xdr:to>
      <xdr:col>85</xdr:col>
      <xdr:colOff>127000</xdr:colOff>
      <xdr:row>76</xdr:row>
      <xdr:rowOff>158255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316879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24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158255</xdr:rowOff>
    </xdr:from>
    <xdr:to>
      <xdr:col>81</xdr:col>
      <xdr:colOff>50800</xdr:colOff>
      <xdr:row>77</xdr:row>
      <xdr:rowOff>58586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3188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119283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58586</xdr:rowOff>
    </xdr:from>
    <xdr:to>
      <xdr:col>76</xdr:col>
      <xdr:colOff>114300</xdr:colOff>
      <xdr:row>77</xdr:row>
      <xdr:rowOff>107848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3260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107848</xdr:rowOff>
    </xdr:from>
    <xdr:to>
      <xdr:col>71</xdr:col>
      <xdr:colOff>177800</xdr:colOff>
      <xdr:row>77</xdr:row>
      <xdr:rowOff>116763</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309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87795</xdr:rowOff>
    </xdr:from>
    <xdr:to>
      <xdr:col>85</xdr:col>
      <xdr:colOff>177800</xdr:colOff>
      <xdr:row>77</xdr:row>
      <xdr:rowOff>17945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1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66222</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0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107455</xdr:rowOff>
    </xdr:from>
    <xdr:to>
      <xdr:col>81</xdr:col>
      <xdr:colOff>101600</xdr:colOff>
      <xdr:row>77</xdr:row>
      <xdr:rowOff>37605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1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28732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2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7786</xdr:rowOff>
    </xdr:from>
    <xdr:to>
      <xdr:col>76</xdr:col>
      <xdr:colOff>165100</xdr:colOff>
      <xdr:row>77</xdr:row>
      <xdr:rowOff>109386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100513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0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57048</xdr:rowOff>
    </xdr:from>
    <xdr:to>
      <xdr:col>72</xdr:col>
      <xdr:colOff>38100</xdr:colOff>
      <xdr:row>77</xdr:row>
      <xdr:rowOff>158648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5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149775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35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65963</xdr:rowOff>
    </xdr:from>
    <xdr:to>
      <xdr:col>67</xdr:col>
      <xdr:colOff>101600</xdr:colOff>
      <xdr:row>77</xdr:row>
      <xdr:rowOff>167563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2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158690</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3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16100</xdr:rowOff>
    </xdr:from>
    <xdr:to>
      <xdr:col>85</xdr:col>
      <xdr:colOff>127000</xdr:colOff>
      <xdr:row>99</xdr:row>
      <xdr:rowOff>39326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89650"/>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119994</xdr:rowOff>
    </xdr:from>
    <xdr:to>
      <xdr:col>81</xdr:col>
      <xdr:colOff>50800</xdr:colOff>
      <xdr:row>99</xdr:row>
      <xdr:rowOff>16100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22094"/>
          <a:ext cx="889000" cy="6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119994</xdr:rowOff>
    </xdr:from>
    <xdr:to>
      <xdr:col>76</xdr:col>
      <xdr:colOff>114300</xdr:colOff>
      <xdr:row>98</xdr:row>
      <xdr:rowOff>121706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22094"/>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121706</xdr:rowOff>
    </xdr:from>
    <xdr:to>
      <xdr:col>71</xdr:col>
      <xdr:colOff>177800</xdr:colOff>
      <xdr:row>99</xdr:row>
      <xdr:rowOff>14584</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23806"/>
          <a:ext cx="889000" cy="6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159976</xdr:rowOff>
    </xdr:from>
    <xdr:to>
      <xdr:col>85</xdr:col>
      <xdr:colOff>177800</xdr:colOff>
      <xdr:row>99</xdr:row>
      <xdr:rowOff>90126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74903</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136750</xdr:rowOff>
    </xdr:from>
    <xdr:to>
      <xdr:col>81</xdr:col>
      <xdr:colOff>101600</xdr:colOff>
      <xdr:row>99</xdr:row>
      <xdr:rowOff>66900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58027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3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69194</xdr:rowOff>
    </xdr:from>
    <xdr:to>
      <xdr:col>76</xdr:col>
      <xdr:colOff>165100</xdr:colOff>
      <xdr:row>98</xdr:row>
      <xdr:rowOff>170794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7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161921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6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70906</xdr:rowOff>
    </xdr:from>
    <xdr:to>
      <xdr:col>72</xdr:col>
      <xdr:colOff>38100</xdr:colOff>
      <xdr:row>99</xdr:row>
      <xdr:rowOff>1056</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17583</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4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135234</xdr:rowOff>
    </xdr:from>
    <xdr:to>
      <xdr:col>67</xdr:col>
      <xdr:colOff>101600</xdr:colOff>
      <xdr:row>99</xdr:row>
      <xdr:rowOff>65384</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3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56511</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3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20645</xdr:rowOff>
    </xdr:from>
    <xdr:to>
      <xdr:col>116</xdr:col>
      <xdr:colOff>63500</xdr:colOff>
      <xdr:row>74</xdr:row>
      <xdr:rowOff>20920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707945"/>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20645</xdr:rowOff>
    </xdr:from>
    <xdr:to>
      <xdr:col>111</xdr:col>
      <xdr:colOff>177800</xdr:colOff>
      <xdr:row>74</xdr:row>
      <xdr:rowOff>70960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707945"/>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70960</xdr:rowOff>
    </xdr:from>
    <xdr:to>
      <xdr:col>107</xdr:col>
      <xdr:colOff>50800</xdr:colOff>
      <xdr:row>74</xdr:row>
      <xdr:rowOff>92746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58260"/>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92746</xdr:rowOff>
    </xdr:from>
    <xdr:to>
      <xdr:col>102</xdr:col>
      <xdr:colOff>114300</xdr:colOff>
      <xdr:row>74</xdr:row>
      <xdr:rowOff>139814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80046"/>
          <a:ext cx="889000" cy="4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141570</xdr:rowOff>
    </xdr:from>
    <xdr:to>
      <xdr:col>116</xdr:col>
      <xdr:colOff>114300</xdr:colOff>
      <xdr:row>74</xdr:row>
      <xdr:rowOff>71720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5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164447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0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141295</xdr:rowOff>
    </xdr:from>
    <xdr:to>
      <xdr:col>112</xdr:col>
      <xdr:colOff>38100</xdr:colOff>
      <xdr:row>74</xdr:row>
      <xdr:rowOff>71445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87972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3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20160</xdr:rowOff>
    </xdr:from>
    <xdr:to>
      <xdr:col>107</xdr:col>
      <xdr:colOff>101600</xdr:colOff>
      <xdr:row>74</xdr:row>
      <xdr:rowOff>121760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7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138287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41946</xdr:rowOff>
    </xdr:from>
    <xdr:to>
      <xdr:col>102</xdr:col>
      <xdr:colOff>165100</xdr:colOff>
      <xdr:row>74</xdr:row>
      <xdr:rowOff>143546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72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160073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5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89014</xdr:rowOff>
    </xdr:from>
    <xdr:to>
      <xdr:col>98</xdr:col>
      <xdr:colOff>38100</xdr:colOff>
      <xdr:row>75</xdr:row>
      <xdr:rowOff>19164</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35691</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5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年度で大幅な増加がある普通建設事業費（新規整備）については、旧庁舎跡地にぎわい創出施設整備事業に伴う事業費の増加が要因となっている。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公債費は県平均を下回っているものの、当町は令和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年度より増加傾向に転じており、今後上昇が続く見込みであることから、償還シュミレーションに基づき公債費のコントロールを行っていく必要がある。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岐阜県垂井町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26,058
25,077
57.09
11,412,160
10,859,680
428,656
6,652,480
8,921,913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35687</xdr:rowOff>
    </xdr:from>
    <xdr:to>
      <xdr:col>24</xdr:col>
      <xdr:colOff>63500</xdr:colOff>
      <xdr:row>36</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07887"/>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26924</xdr:rowOff>
    </xdr:from>
    <xdr:to>
      <xdr:col>19</xdr:col>
      <xdr:colOff>177800</xdr:colOff>
      <xdr:row>36</xdr:row>
      <xdr:rowOff>35687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9124"/>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26924</xdr:rowOff>
    </xdr:from>
    <xdr:to>
      <xdr:col>15</xdr:col>
      <xdr:colOff>50800</xdr:colOff>
      <xdr:row>36</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91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12065</xdr:rowOff>
    </xdr:from>
    <xdr:to>
      <xdr:col>10</xdr:col>
      <xdr:colOff>114300</xdr:colOff>
      <xdr:row>36</xdr:row>
      <xdr:rowOff>47498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4265"/>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10795</xdr:rowOff>
    </xdr:from>
    <xdr:to>
      <xdr:col>24</xdr:col>
      <xdr:colOff>114300</xdr:colOff>
      <xdr:row>36</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156337</xdr:rowOff>
    </xdr:from>
    <xdr:to>
      <xdr:col>20</xdr:col>
      <xdr:colOff>38100</xdr:colOff>
      <xdr:row>36</xdr:row>
      <xdr:rowOff>86487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77614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147574</xdr:rowOff>
    </xdr:from>
    <xdr:to>
      <xdr:col>15</xdr:col>
      <xdr:colOff>101600</xdr:colOff>
      <xdr:row>36</xdr:row>
      <xdr:rowOff>77724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68851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168148</xdr:rowOff>
    </xdr:from>
    <xdr:to>
      <xdr:col>10</xdr:col>
      <xdr:colOff>165100</xdr:colOff>
      <xdr:row>36</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132715</xdr:rowOff>
    </xdr:from>
    <xdr:to>
      <xdr:col>6</xdr:col>
      <xdr:colOff>38100</xdr:colOff>
      <xdr:row>36</xdr:row>
      <xdr:rowOff>62865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53992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116476</xdr:rowOff>
    </xdr:from>
    <xdr:to>
      <xdr:col>24</xdr:col>
      <xdr:colOff>63500</xdr:colOff>
      <xdr:row>58</xdr:row>
      <xdr:rowOff>168956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60576"/>
          <a:ext cx="838200" cy="5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160448</xdr:rowOff>
    </xdr:from>
    <xdr:to>
      <xdr:col>19</xdr:col>
      <xdr:colOff>177800</xdr:colOff>
      <xdr:row>58</xdr:row>
      <xdr:rowOff>168956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4548"/>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165080</xdr:rowOff>
    </xdr:from>
    <xdr:to>
      <xdr:col>15</xdr:col>
      <xdr:colOff>50800</xdr:colOff>
      <xdr:row>58</xdr:row>
      <xdr:rowOff>160448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37730"/>
          <a:ext cx="889000" cy="16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165080</xdr:rowOff>
    </xdr:from>
    <xdr:to>
      <xdr:col>10</xdr:col>
      <xdr:colOff>114300</xdr:colOff>
      <xdr:row>58</xdr:row>
      <xdr:rowOff>111323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37730"/>
          <a:ext cx="889000" cy="1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65676</xdr:rowOff>
    </xdr:from>
    <xdr:to>
      <xdr:col>24</xdr:col>
      <xdr:colOff>114300</xdr:colOff>
      <xdr:row>58</xdr:row>
      <xdr:rowOff>167276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118156</xdr:rowOff>
    </xdr:from>
    <xdr:to>
      <xdr:col>20</xdr:col>
      <xdr:colOff>38100</xdr:colOff>
      <xdr:row>59</xdr:row>
      <xdr:rowOff>48306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39433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109648</xdr:rowOff>
    </xdr:from>
    <xdr:to>
      <xdr:col>15</xdr:col>
      <xdr:colOff>101600</xdr:colOff>
      <xdr:row>59</xdr:row>
      <xdr:rowOff>39798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30925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114280</xdr:rowOff>
    </xdr:from>
    <xdr:to>
      <xdr:col>10</xdr:col>
      <xdr:colOff>165100</xdr:colOff>
      <xdr:row>58</xdr:row>
      <xdr:rowOff>44430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8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60957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6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60523</xdr:rowOff>
    </xdr:from>
    <xdr:to>
      <xdr:col>6</xdr:col>
      <xdr:colOff>38100</xdr:colOff>
      <xdr:row>58</xdr:row>
      <xdr:rowOff>162123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7200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156211</xdr:rowOff>
    </xdr:from>
    <xdr:to>
      <xdr:col>24</xdr:col>
      <xdr:colOff>63500</xdr:colOff>
      <xdr:row>78</xdr:row>
      <xdr:rowOff>26809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57861"/>
          <a:ext cx="838200" cy="4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51448</xdr:rowOff>
    </xdr:from>
    <xdr:to>
      <xdr:col>19</xdr:col>
      <xdr:colOff>177800</xdr:colOff>
      <xdr:row>78</xdr:row>
      <xdr:rowOff>26809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53098"/>
          <a:ext cx="889000" cy="14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51448</xdr:rowOff>
    </xdr:from>
    <xdr:to>
      <xdr:col>15</xdr:col>
      <xdr:colOff>50800</xdr:colOff>
      <xdr:row>79</xdr:row>
      <xdr:rowOff>43574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53098"/>
          <a:ext cx="889000" cy="33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43574</xdr:rowOff>
    </xdr:from>
    <xdr:to>
      <xdr:col>10</xdr:col>
      <xdr:colOff>114300</xdr:colOff>
      <xdr:row>79</xdr:row>
      <xdr:rowOff>44348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88124"/>
          <a:ext cx="889000" cy="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158360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8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105411</xdr:rowOff>
    </xdr:from>
    <xdr:to>
      <xdr:col>24</xdr:col>
      <xdr:colOff>114300</xdr:colOff>
      <xdr:row>78</xdr:row>
      <xdr:rowOff>35561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20338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1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147459</xdr:rowOff>
    </xdr:from>
    <xdr:to>
      <xdr:col>20</xdr:col>
      <xdr:colOff>38100</xdr:colOff>
      <xdr:row>78</xdr:row>
      <xdr:rowOff>77609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68736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1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xdr:rowOff>
    </xdr:from>
    <xdr:to>
      <xdr:col>15</xdr:col>
      <xdr:colOff>101600</xdr:colOff>
      <xdr:row>77</xdr:row>
      <xdr:rowOff>102248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93375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164224</xdr:rowOff>
    </xdr:from>
    <xdr:to>
      <xdr:col>10</xdr:col>
      <xdr:colOff>165100</xdr:colOff>
      <xdr:row>79</xdr:row>
      <xdr:rowOff>94374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3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85501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30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164998</xdr:rowOff>
    </xdr:from>
    <xdr:to>
      <xdr:col>6</xdr:col>
      <xdr:colOff>38100</xdr:colOff>
      <xdr:row>79</xdr:row>
      <xdr:rowOff>95148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86275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98285</xdr:rowOff>
    </xdr:from>
    <xdr:to>
      <xdr:col>24</xdr:col>
      <xdr:colOff>63500</xdr:colOff>
      <xdr:row>96</xdr:row>
      <xdr:rowOff>152845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14585"/>
          <a:ext cx="838200" cy="3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98285</xdr:rowOff>
    </xdr:from>
    <xdr:to>
      <xdr:col>19</xdr:col>
      <xdr:colOff>177800</xdr:colOff>
      <xdr:row>95</xdr:row>
      <xdr:rowOff>74968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14585"/>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74968</xdr:rowOff>
    </xdr:from>
    <xdr:to>
      <xdr:col>15</xdr:col>
      <xdr:colOff>50800</xdr:colOff>
      <xdr:row>97</xdr:row>
      <xdr:rowOff>112497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62718"/>
          <a:ext cx="889000" cy="38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112497</xdr:rowOff>
    </xdr:from>
    <xdr:to>
      <xdr:col>10</xdr:col>
      <xdr:colOff>114300</xdr:colOff>
      <xdr:row>97</xdr:row>
      <xdr:rowOff>149073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4314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102045</xdr:rowOff>
    </xdr:from>
    <xdr:to>
      <xdr:col>24</xdr:col>
      <xdr:colOff>114300</xdr:colOff>
      <xdr:row>97</xdr:row>
      <xdr:rowOff>32195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80472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47485</xdr:rowOff>
    </xdr:from>
    <xdr:to>
      <xdr:col>20</xdr:col>
      <xdr:colOff>38100</xdr:colOff>
      <xdr:row>94</xdr:row>
      <xdr:rowOff>149085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165612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3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24168</xdr:rowOff>
    </xdr:from>
    <xdr:to>
      <xdr:col>15</xdr:col>
      <xdr:colOff>101600</xdr:colOff>
      <xdr:row>95</xdr:row>
      <xdr:rowOff>125768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1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116895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61697</xdr:rowOff>
    </xdr:from>
    <xdr:to>
      <xdr:col>10</xdr:col>
      <xdr:colOff>165100</xdr:colOff>
      <xdr:row>97</xdr:row>
      <xdr:rowOff>163297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8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98273</xdr:rowOff>
    </xdr:from>
    <xdr:to>
      <xdr:col>6</xdr:col>
      <xdr:colOff>38100</xdr:colOff>
      <xdr:row>98</xdr:row>
      <xdr:rowOff>28423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19550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162179</xdr:rowOff>
    </xdr:from>
    <xdr:to>
      <xdr:col>55</xdr:col>
      <xdr:colOff>0</xdr:colOff>
      <xdr:row>38</xdr:row>
      <xdr:rowOff>2540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0582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xdr:rowOff>
    </xdr:from>
    <xdr:to>
      <xdr:col>50</xdr:col>
      <xdr:colOff>114300</xdr:colOff>
      <xdr:row>38</xdr:row>
      <xdr:rowOff>30734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517640"/>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30734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5408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15494</xdr:rowOff>
    </xdr:from>
    <xdr:to>
      <xdr:col>41</xdr:col>
      <xdr:colOff>50800</xdr:colOff>
      <xdr:row>38</xdr:row>
      <xdr:rowOff>25781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3059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111379</xdr:rowOff>
    </xdr:from>
    <xdr:to>
      <xdr:col>55</xdr:col>
      <xdr:colOff>50800</xdr:colOff>
      <xdr:row>38</xdr:row>
      <xdr:rowOff>41529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5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89806</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33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123190</xdr:rowOff>
    </xdr:from>
    <xdr:to>
      <xdr:col>50</xdr:col>
      <xdr:colOff>165100</xdr:colOff>
      <xdr:row>38</xdr:row>
      <xdr:rowOff>53340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44467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151384</xdr:rowOff>
    </xdr:from>
    <xdr:to>
      <xdr:col>46</xdr:col>
      <xdr:colOff>38100</xdr:colOff>
      <xdr:row>38</xdr:row>
      <xdr:rowOff>81535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72661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8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146431</xdr:rowOff>
    </xdr:from>
    <xdr:to>
      <xdr:col>41</xdr:col>
      <xdr:colOff>101600</xdr:colOff>
      <xdr:row>38</xdr:row>
      <xdr:rowOff>76581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67708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136144</xdr:rowOff>
    </xdr:from>
    <xdr:to>
      <xdr:col>36</xdr:col>
      <xdr:colOff>165100</xdr:colOff>
      <xdr:row>38</xdr:row>
      <xdr:rowOff>66294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57421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72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82969</xdr:rowOff>
    </xdr:from>
    <xdr:to>
      <xdr:col>55</xdr:col>
      <xdr:colOff>0</xdr:colOff>
      <xdr:row>57</xdr:row>
      <xdr:rowOff>83255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55619"/>
          <a:ext cx="8382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82969</xdr:rowOff>
    </xdr:from>
    <xdr:to>
      <xdr:col>50</xdr:col>
      <xdr:colOff>114300</xdr:colOff>
      <xdr:row>57</xdr:row>
      <xdr:rowOff>91656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55619"/>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91656</xdr:rowOff>
    </xdr:from>
    <xdr:to>
      <xdr:col>45</xdr:col>
      <xdr:colOff>177800</xdr:colOff>
      <xdr:row>57</xdr:row>
      <xdr:rowOff>125812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64306"/>
          <a:ext cx="889000" cy="3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125812</xdr:rowOff>
    </xdr:from>
    <xdr:to>
      <xdr:col>41</xdr:col>
      <xdr:colOff>50800</xdr:colOff>
      <xdr:row>57</xdr:row>
      <xdr:rowOff>132461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98462"/>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32455</xdr:rowOff>
    </xdr:from>
    <xdr:to>
      <xdr:col>55</xdr:col>
      <xdr:colOff>50800</xdr:colOff>
      <xdr:row>57</xdr:row>
      <xdr:rowOff>134055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0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10882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8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32169</xdr:rowOff>
    </xdr:from>
    <xdr:to>
      <xdr:col>50</xdr:col>
      <xdr:colOff>165100</xdr:colOff>
      <xdr:row>57</xdr:row>
      <xdr:rowOff>133769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0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124896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89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40856</xdr:rowOff>
    </xdr:from>
    <xdr:to>
      <xdr:col>46</xdr:col>
      <xdr:colOff>38100</xdr:colOff>
      <xdr:row>57</xdr:row>
      <xdr:rowOff>142456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133583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75012</xdr:rowOff>
    </xdr:from>
    <xdr:to>
      <xdr:col>41</xdr:col>
      <xdr:colOff>101600</xdr:colOff>
      <xdr:row>58</xdr:row>
      <xdr:rowOff>5162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4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167739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4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81661</xdr:rowOff>
    </xdr:from>
    <xdr:to>
      <xdr:col>36</xdr:col>
      <xdr:colOff>165100</xdr:colOff>
      <xdr:row>58</xdr:row>
      <xdr:rowOff>11811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5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2938</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94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103009</xdr:rowOff>
    </xdr:from>
    <xdr:to>
      <xdr:col>55</xdr:col>
      <xdr:colOff>0</xdr:colOff>
      <xdr:row>77</xdr:row>
      <xdr:rowOff>132407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04659"/>
          <a:ext cx="8382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103009</xdr:rowOff>
    </xdr:from>
    <xdr:to>
      <xdr:col>50</xdr:col>
      <xdr:colOff>114300</xdr:colOff>
      <xdr:row>77</xdr:row>
      <xdr:rowOff>125138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04659"/>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125138</xdr:rowOff>
    </xdr:from>
    <xdr:to>
      <xdr:col>45</xdr:col>
      <xdr:colOff>177800</xdr:colOff>
      <xdr:row>77</xdr:row>
      <xdr:rowOff>148456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26788"/>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141804</xdr:rowOff>
    </xdr:from>
    <xdr:to>
      <xdr:col>41</xdr:col>
      <xdr:colOff>50800</xdr:colOff>
      <xdr:row>77</xdr:row>
      <xdr:rowOff>148456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43454"/>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81607</xdr:rowOff>
    </xdr:from>
    <xdr:to>
      <xdr:col>55</xdr:col>
      <xdr:colOff>50800</xdr:colOff>
      <xdr:row>78</xdr:row>
      <xdr:rowOff>11757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60034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52209</xdr:rowOff>
    </xdr:from>
    <xdr:to>
      <xdr:col>50</xdr:col>
      <xdr:colOff>165100</xdr:colOff>
      <xdr:row>77</xdr:row>
      <xdr:rowOff>153809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144936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74338</xdr:rowOff>
    </xdr:from>
    <xdr:to>
      <xdr:col>46</xdr:col>
      <xdr:colOff>38100</xdr:colOff>
      <xdr:row>78</xdr:row>
      <xdr:rowOff>4488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7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167065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97656</xdr:rowOff>
    </xdr:from>
    <xdr:to>
      <xdr:col>41</xdr:col>
      <xdr:colOff>101600</xdr:colOff>
      <xdr:row>78</xdr:row>
      <xdr:rowOff>27806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18933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91004</xdr:rowOff>
    </xdr:from>
    <xdr:to>
      <xdr:col>36</xdr:col>
      <xdr:colOff>165100</xdr:colOff>
      <xdr:row>78</xdr:row>
      <xdr:rowOff>21154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12281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8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11855</xdr:rowOff>
    </xdr:from>
    <xdr:to>
      <xdr:col>55</xdr:col>
      <xdr:colOff>0</xdr:colOff>
      <xdr:row>97</xdr:row>
      <xdr:rowOff>47670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42505"/>
          <a:ext cx="8382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47670</xdr:rowOff>
    </xdr:from>
    <xdr:to>
      <xdr:col>50</xdr:col>
      <xdr:colOff>114300</xdr:colOff>
      <xdr:row>97</xdr:row>
      <xdr:rowOff>145035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78320"/>
          <a:ext cx="889000" cy="9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135737</xdr:rowOff>
    </xdr:from>
    <xdr:to>
      <xdr:col>45</xdr:col>
      <xdr:colOff>177800</xdr:colOff>
      <xdr:row>97</xdr:row>
      <xdr:rowOff>145035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766387"/>
          <a:ext cx="889000" cy="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58986</xdr:rowOff>
    </xdr:from>
    <xdr:to>
      <xdr:col>41</xdr:col>
      <xdr:colOff>50800</xdr:colOff>
      <xdr:row>97</xdr:row>
      <xdr:rowOff>135737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689636"/>
          <a:ext cx="889000" cy="7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132505</xdr:rowOff>
    </xdr:from>
    <xdr:to>
      <xdr:col>55</xdr:col>
      <xdr:colOff>50800</xdr:colOff>
      <xdr:row>97</xdr:row>
      <xdr:rowOff>62655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9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110932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168320</xdr:rowOff>
    </xdr:from>
    <xdr:to>
      <xdr:col>50</xdr:col>
      <xdr:colOff>165100</xdr:colOff>
      <xdr:row>97</xdr:row>
      <xdr:rowOff>98470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89597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94235</xdr:rowOff>
    </xdr:from>
    <xdr:to>
      <xdr:col>46</xdr:col>
      <xdr:colOff>38100</xdr:colOff>
      <xdr:row>98</xdr:row>
      <xdr:rowOff>24385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15512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84937</xdr:rowOff>
    </xdr:from>
    <xdr:to>
      <xdr:col>41</xdr:col>
      <xdr:colOff>101600</xdr:colOff>
      <xdr:row>98</xdr:row>
      <xdr:rowOff>15087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0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8186</xdr:rowOff>
    </xdr:from>
    <xdr:to>
      <xdr:col>36</xdr:col>
      <xdr:colOff>165100</xdr:colOff>
      <xdr:row>97</xdr:row>
      <xdr:rowOff>109786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100913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3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83922</xdr:rowOff>
    </xdr:from>
    <xdr:to>
      <xdr:col>85</xdr:col>
      <xdr:colOff>127000</xdr:colOff>
      <xdr:row>37</xdr:row>
      <xdr:rowOff>42088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56122"/>
          <a:ext cx="838200" cy="1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93934</xdr:rowOff>
    </xdr:from>
    <xdr:to>
      <xdr:col>81</xdr:col>
      <xdr:colOff>50800</xdr:colOff>
      <xdr:row>37</xdr:row>
      <xdr:rowOff>42088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66134"/>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134424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6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93934</xdr:rowOff>
    </xdr:from>
    <xdr:to>
      <xdr:col>76</xdr:col>
      <xdr:colOff>114300</xdr:colOff>
      <xdr:row>37</xdr:row>
      <xdr:rowOff>34590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66134"/>
          <a:ext cx="889000" cy="11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148505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170241</xdr:rowOff>
    </xdr:from>
    <xdr:to>
      <xdr:col>71</xdr:col>
      <xdr:colOff>177800</xdr:colOff>
      <xdr:row>37</xdr:row>
      <xdr:rowOff>34590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42441"/>
          <a:ext cx="8890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77091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0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33122</xdr:rowOff>
    </xdr:from>
    <xdr:to>
      <xdr:col>85</xdr:col>
      <xdr:colOff>177800</xdr:colOff>
      <xdr:row>36</xdr:row>
      <xdr:rowOff>134722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11549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162738</xdr:rowOff>
    </xdr:from>
    <xdr:to>
      <xdr:col>81</xdr:col>
      <xdr:colOff>101600</xdr:colOff>
      <xdr:row>37</xdr:row>
      <xdr:rowOff>92888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3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84015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43134</xdr:rowOff>
    </xdr:from>
    <xdr:to>
      <xdr:col>76</xdr:col>
      <xdr:colOff>165100</xdr:colOff>
      <xdr:row>36</xdr:row>
      <xdr:rowOff>144734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135861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0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155240</xdr:rowOff>
    </xdr:from>
    <xdr:to>
      <xdr:col>72</xdr:col>
      <xdr:colOff>38100</xdr:colOff>
      <xdr:row>37</xdr:row>
      <xdr:rowOff>85390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76517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2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119441</xdr:rowOff>
    </xdr:from>
    <xdr:to>
      <xdr:col>67</xdr:col>
      <xdr:colOff>101600</xdr:colOff>
      <xdr:row>37</xdr:row>
      <xdr:rowOff>49591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40718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3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25335</xdr:rowOff>
    </xdr:from>
    <xdr:to>
      <xdr:col>85</xdr:col>
      <xdr:colOff>127000</xdr:colOff>
      <xdr:row>57</xdr:row>
      <xdr:rowOff>42137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797985"/>
          <a:ext cx="8382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33009</xdr:rowOff>
    </xdr:from>
    <xdr:to>
      <xdr:col>81</xdr:col>
      <xdr:colOff>50800</xdr:colOff>
      <xdr:row>57</xdr:row>
      <xdr:rowOff>42137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805659"/>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97589</xdr:rowOff>
    </xdr:from>
    <xdr:to>
      <xdr:col>76</xdr:col>
      <xdr:colOff>114300</xdr:colOff>
      <xdr:row>57</xdr:row>
      <xdr:rowOff>33009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98789"/>
          <a:ext cx="889000" cy="1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97589</xdr:rowOff>
    </xdr:from>
    <xdr:to>
      <xdr:col>71</xdr:col>
      <xdr:colOff>177800</xdr:colOff>
      <xdr:row>57</xdr:row>
      <xdr:rowOff>163719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98789"/>
          <a:ext cx="889000" cy="2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145985</xdr:rowOff>
    </xdr:from>
    <xdr:to>
      <xdr:col>85</xdr:col>
      <xdr:colOff>177800</xdr:colOff>
      <xdr:row>57</xdr:row>
      <xdr:rowOff>76135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124412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162787</xdr:rowOff>
    </xdr:from>
    <xdr:to>
      <xdr:col>81</xdr:col>
      <xdr:colOff>101600</xdr:colOff>
      <xdr:row>57</xdr:row>
      <xdr:rowOff>92937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84064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5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153659</xdr:rowOff>
    </xdr:from>
    <xdr:to>
      <xdr:col>76</xdr:col>
      <xdr:colOff>165100</xdr:colOff>
      <xdr:row>57</xdr:row>
      <xdr:rowOff>83809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74936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84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46789</xdr:rowOff>
    </xdr:from>
    <xdr:to>
      <xdr:col>72</xdr:col>
      <xdr:colOff>38100</xdr:colOff>
      <xdr:row>56</xdr:row>
      <xdr:rowOff>148389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139516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112919</xdr:rowOff>
    </xdr:from>
    <xdr:to>
      <xdr:col>67</xdr:col>
      <xdr:colOff>101600</xdr:colOff>
      <xdr:row>58</xdr:row>
      <xdr:rowOff>43069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8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34196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7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95842</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0392"/>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95842</xdr:rowOff>
    </xdr:from>
    <xdr:to>
      <xdr:col>76</xdr:col>
      <xdr:colOff>114300</xdr:colOff>
      <xdr:row>79</xdr:row>
      <xdr:rowOff>98144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40392"/>
          <a:ext cx="889000" cy="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98144</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642694"/>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45042</xdr:rowOff>
    </xdr:from>
    <xdr:to>
      <xdr:col>76</xdr:col>
      <xdr:colOff>165100</xdr:colOff>
      <xdr:row>79</xdr:row>
      <xdr:rowOff>146642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137769</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3017" y="1368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47344</xdr:rowOff>
    </xdr:from>
    <xdr:to>
      <xdr:col>72</xdr:col>
      <xdr:colOff>38100</xdr:colOff>
      <xdr:row>79</xdr:row>
      <xdr:rowOff>148944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140071</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46333" y="136846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138595</xdr:rowOff>
    </xdr:from>
    <xdr:to>
      <xdr:col>85</xdr:col>
      <xdr:colOff>127000</xdr:colOff>
      <xdr:row>96</xdr:row>
      <xdr:rowOff>158255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9779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158255</xdr:rowOff>
    </xdr:from>
    <xdr:to>
      <xdr:col>81</xdr:col>
      <xdr:colOff>50800</xdr:colOff>
      <xdr:row>97</xdr:row>
      <xdr:rowOff>58586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17455"/>
          <a:ext cx="889000" cy="7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119282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58586</xdr:rowOff>
    </xdr:from>
    <xdr:to>
      <xdr:col>76</xdr:col>
      <xdr:colOff>114300</xdr:colOff>
      <xdr:row>97</xdr:row>
      <xdr:rowOff>107848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89236"/>
          <a:ext cx="889000" cy="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107848</xdr:rowOff>
    </xdr:from>
    <xdr:to>
      <xdr:col>71</xdr:col>
      <xdr:colOff>177800</xdr:colOff>
      <xdr:row>97</xdr:row>
      <xdr:rowOff>116763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38498"/>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87795</xdr:rowOff>
    </xdr:from>
    <xdr:to>
      <xdr:col>85</xdr:col>
      <xdr:colOff>177800</xdr:colOff>
      <xdr:row>97</xdr:row>
      <xdr:rowOff>17945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4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66222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107455</xdr:rowOff>
    </xdr:from>
    <xdr:to>
      <xdr:col>81</xdr:col>
      <xdr:colOff>101600</xdr:colOff>
      <xdr:row>97</xdr:row>
      <xdr:rowOff>37605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28732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7786</xdr:rowOff>
    </xdr:from>
    <xdr:to>
      <xdr:col>76</xdr:col>
      <xdr:colOff>165100</xdr:colOff>
      <xdr:row>97</xdr:row>
      <xdr:rowOff>109386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3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100513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3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57048</xdr:rowOff>
    </xdr:from>
    <xdr:to>
      <xdr:col>72</xdr:col>
      <xdr:colOff>38100</xdr:colOff>
      <xdr:row>97</xdr:row>
      <xdr:rowOff>158648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149775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65963</xdr:rowOff>
    </xdr:from>
    <xdr:to>
      <xdr:col>67</xdr:col>
      <xdr:colOff>101600</xdr:colOff>
      <xdr:row>97</xdr:row>
      <xdr:rowOff>167563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158690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76019</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6762569"/>
          <a:ext cx="1269" cy="22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60795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91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22696</xdr:rowOff>
    </xdr:from>
    <xdr:ext cx="313932"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65377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76019</xdr:rowOff>
    </xdr:from>
    <xdr:to>
      <xdr:col>116</xdr:col>
      <xdr:colOff>152400</xdr:colOff>
      <xdr:row>39</xdr:row>
      <xdr:rowOff>76019</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6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58057</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5201557"/>
          <a:ext cx="838200" cy="158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149696</xdr:rowOff>
    </xdr:from>
    <xdr:ext cx="249299"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66479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46990</xdr:rowOff>
    </xdr:from>
    <xdr:to>
      <xdr:col>116</xdr:col>
      <xdr:colOff>114300</xdr:colOff>
      <xdr:row>39</xdr:row>
      <xdr:rowOff>148590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58057</xdr:rowOff>
    </xdr:from>
    <xdr:to>
      <xdr:col>111</xdr:col>
      <xdr:colOff>177800</xdr:colOff>
      <xdr:row>39</xdr:row>
      <xdr:rowOff>55335</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5201557"/>
          <a:ext cx="889000" cy="15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7801</xdr:rowOff>
    </xdr:from>
    <xdr:to>
      <xdr:col>112</xdr:col>
      <xdr:colOff>38100</xdr:colOff>
      <xdr:row>39</xdr:row>
      <xdr:rowOff>109401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100528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7870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55335</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7418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45901</xdr:rowOff>
    </xdr:from>
    <xdr:to>
      <xdr:col>107</xdr:col>
      <xdr:colOff>101600</xdr:colOff>
      <xdr:row>39</xdr:row>
      <xdr:rowOff>147501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138628</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123751</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105245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79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7257</xdr:rowOff>
    </xdr:from>
    <xdr:to>
      <xdr:col>112</xdr:col>
      <xdr:colOff>38100</xdr:colOff>
      <xdr:row>30</xdr:row>
      <xdr:rowOff>108857</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51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125384</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088428" y="492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4535</xdr:rowOff>
    </xdr:from>
    <xdr:to>
      <xdr:col>107</xdr:col>
      <xdr:colOff>101600</xdr:colOff>
      <xdr:row>39</xdr:row>
      <xdr:rowOff>106135</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9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122663</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4663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年度はいずれも類似団体より低い値となっている。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総務費は主に、旧庁舎跡地にぎわい創出施設整備事業に係る経費の増加により、１人当たり</a:t>
          </a:r>
          <a:r>
            <a:rPr kumimoji="1" lang="en-US" altLang="ja-JP" sz="1300">
              <a:latin typeface="ＭＳ Ｐゴシック" panose="020B0600070205080204" pitchFamily="50" charset="-128"/>
              <a:ea typeface="ＭＳ Ｐゴシック" panose="020B0600070205080204" pitchFamily="50" charset="-128"/>
            </a:rPr>
            <a:t>94,223</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32,140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衛生費は主に、新型コロナウイルスワクチン接種事業費が減少となったため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30,655</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10,432</a:t>
          </a:r>
          <a:r>
            <a:rPr kumimoji="1" lang="ja-JP" altLang="en-US" sz="1300">
              <a:latin typeface="ＭＳ Ｐゴシック" panose="020B0600070205080204" pitchFamily="50" charset="-128"/>
              <a:ea typeface="ＭＳ Ｐゴシック" panose="020B0600070205080204" pitchFamily="50" charset="-128"/>
            </a:rPr>
            <a:t>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土木費は主に、橋梁の老朽化に伴う工事等の増加により、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39,711</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1,880</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消防費は主に、消防組合への負担金の増加により</a:t>
          </a:r>
          <a:r>
            <a:rPr kumimoji="1" lang="en-US" altLang="ja-JP" sz="1300">
              <a:latin typeface="ＭＳ Ｐゴシック" panose="020B0600070205080204" pitchFamily="50" charset="-128"/>
              <a:ea typeface="ＭＳ Ｐゴシック" panose="020B0600070205080204" pitchFamily="50" charset="-128"/>
            </a:rPr>
            <a:t>18,720</a:t>
          </a:r>
          <a:r>
            <a:rPr kumimoji="1" lang="ja-JP" altLang="en-US" sz="1300">
              <a:latin typeface="ＭＳ Ｐゴシック" panose="020B0600070205080204" pitchFamily="50" charset="-128"/>
              <a:ea typeface="ＭＳ Ｐゴシック" panose="020B0600070205080204" pitchFamily="50" charset="-128"/>
            </a:rPr>
            <a:t>円と前年度から</a:t>
          </a:r>
          <a:r>
            <a:rPr kumimoji="1" lang="en-US" altLang="ja-JP" sz="1300">
              <a:latin typeface="ＭＳ Ｐゴシック" panose="020B0600070205080204" pitchFamily="50" charset="-128"/>
              <a:ea typeface="ＭＳ Ｐゴシック" panose="020B0600070205080204" pitchFamily="50" charset="-128"/>
            </a:rPr>
            <a:t>2,835</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年度では、財政調整基金を</a:t>
          </a:r>
          <a:r>
            <a:rPr kumimoji="1" lang="en-US" altLang="ja-JP" sz="1400">
              <a:latin typeface="ＭＳ ゴシック" pitchFamily="49" charset="-128"/>
              <a:ea typeface="ＭＳ ゴシック" pitchFamily="49" charset="-128"/>
            </a:rPr>
            <a:t>1,000</a:t>
          </a:r>
          <a:r>
            <a:rPr kumimoji="1" lang="ja-JP" altLang="en-US" sz="1400">
              <a:latin typeface="ＭＳ ゴシック" pitchFamily="49" charset="-128"/>
              <a:ea typeface="ＭＳ ゴシック" pitchFamily="49" charset="-128"/>
            </a:rPr>
            <a:t>千円積み立てたが、除雪経費等に充当するため、基金の取崩し（</a:t>
          </a:r>
          <a:r>
            <a:rPr kumimoji="1" lang="en-US" altLang="ja-JP" sz="1400">
              <a:latin typeface="ＭＳ ゴシック" pitchFamily="49" charset="-128"/>
              <a:ea typeface="ＭＳ ゴシック" pitchFamily="49" charset="-128"/>
            </a:rPr>
            <a:t>36,500</a:t>
          </a:r>
          <a:r>
            <a:rPr kumimoji="1" lang="ja-JP" altLang="en-US" sz="1400">
              <a:latin typeface="ＭＳ ゴシック" pitchFamily="49" charset="-128"/>
              <a:ea typeface="ＭＳ ゴシック" pitchFamily="49" charset="-128"/>
            </a:rPr>
            <a:t>千円）を行ったことにより、令和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年度末の基金残高は</a:t>
          </a:r>
          <a:r>
            <a:rPr kumimoji="1" lang="en-US" altLang="ja-JP" sz="1400">
              <a:latin typeface="ＭＳ ゴシック" pitchFamily="49" charset="-128"/>
              <a:ea typeface="ＭＳ ゴシック" pitchFamily="49" charset="-128"/>
            </a:rPr>
            <a:t>2,151,599</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実質単年度収支が赤字となったため、経常経費の抑制に努めるとともに、将来負担の軽減に向け基金の積立を計画的に行う必要がある。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岐阜県垂井町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いずれの会計も黒字決算で推移している。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一般会計については大型事業が見込まれること、水道事業会計・公共下水道事業特別会計については老朽化する施設の維持管理、国民健康保険特別会計や介護保険特別会計については保険給付費が増加していくことなどの懸念事項が多いが、黒字決算の維持に向け、より計画的に財政運営を行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sqref="A1:XFD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11412160</v>
      </c>
      <c r="BO4" s="449"/>
      <c r="BP4" s="449"/>
      <c r="BQ4" s="449"/>
      <c r="BR4" s="449"/>
      <c r="BS4" s="449"/>
      <c r="BT4" s="449"/>
      <c r="BU4" s="450"/>
      <c r="BV4" s="448">
        <v>10642435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6.4</v>
      </c>
      <c r="CU4" s="589"/>
      <c r="CV4" s="589"/>
      <c r="CW4" s="589"/>
      <c r="CX4" s="589"/>
      <c r="CY4" s="589"/>
      <c r="CZ4" s="589"/>
      <c r="DA4" s="590"/>
      <c r="DB4" s="588">
        <v>6.8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10859680</v>
      </c>
      <c r="BO5" s="420"/>
      <c r="BP5" s="420"/>
      <c r="BQ5" s="420"/>
      <c r="BR5" s="420"/>
      <c r="BS5" s="420"/>
      <c r="BT5" s="420"/>
      <c r="BU5" s="421"/>
      <c r="BV5" s="419">
        <v>10180279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84.3</v>
      </c>
      <c r="CU5" s="417"/>
      <c r="CV5" s="417"/>
      <c r="CW5" s="417"/>
      <c r="CX5" s="417"/>
      <c r="CY5" s="417"/>
      <c r="CZ5" s="417"/>
      <c r="DA5" s="418"/>
      <c r="DB5" s="416">
        <v>82.8</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552480</v>
      </c>
      <c r="BO6" s="420"/>
      <c r="BP6" s="420"/>
      <c r="BQ6" s="420"/>
      <c r="BR6" s="420"/>
      <c r="BS6" s="420"/>
      <c r="BT6" s="420"/>
      <c r="BU6" s="421"/>
      <c r="BV6" s="419">
        <v>462156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85.2</v>
      </c>
      <c r="CU6" s="563"/>
      <c r="CV6" s="563"/>
      <c r="CW6" s="563"/>
      <c r="CX6" s="563"/>
      <c r="CY6" s="563"/>
      <c r="CZ6" s="563"/>
      <c r="DA6" s="564"/>
      <c r="DB6" s="562">
        <v>84.5</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123824</v>
      </c>
      <c r="BO7" s="420"/>
      <c r="BP7" s="420"/>
      <c r="BQ7" s="420"/>
      <c r="BR7" s="420"/>
      <c r="BS7" s="420"/>
      <c r="BT7" s="420"/>
      <c r="BU7" s="421"/>
      <c r="BV7" s="419">
        <v>14153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6652480</v>
      </c>
      <c r="CU7" s="420"/>
      <c r="CV7" s="420"/>
      <c r="CW7" s="420"/>
      <c r="CX7" s="420"/>
      <c r="CY7" s="420"/>
      <c r="CZ7" s="420"/>
      <c r="DA7" s="421"/>
      <c r="DB7" s="419">
        <v>6574431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428656</v>
      </c>
      <c r="BO8" s="420"/>
      <c r="BP8" s="420"/>
      <c r="BQ8" s="420"/>
      <c r="BR8" s="420"/>
      <c r="BS8" s="420"/>
      <c r="BT8" s="420"/>
      <c r="BU8" s="421"/>
      <c r="BV8" s="419">
        <v>448003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0.67</v>
      </c>
      <c r="CU8" s="523"/>
      <c r="CV8" s="523"/>
      <c r="CW8" s="523"/>
      <c r="CX8" s="523"/>
      <c r="CY8" s="523"/>
      <c r="CZ8" s="523"/>
      <c r="DA8" s="524"/>
      <c r="DB8" s="522">
        <v>0.69</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26402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-19347</v>
      </c>
      <c r="BO9" s="420"/>
      <c r="BP9" s="420"/>
      <c r="BQ9" s="420"/>
      <c r="BR9" s="420"/>
      <c r="BS9" s="420"/>
      <c r="BT9" s="420"/>
      <c r="BU9" s="421"/>
      <c r="BV9" s="419">
        <v>-170574</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7.1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27556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1223</v>
      </c>
      <c r="BO10" s="420"/>
      <c r="BP10" s="420"/>
      <c r="BQ10" s="420"/>
      <c r="BR10" s="420"/>
      <c r="BS10" s="420"/>
      <c r="BT10" s="420"/>
      <c r="BU10" s="421"/>
      <c r="BV10" s="419">
        <v>93123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26058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36500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25077</v>
      </c>
      <c r="S13" s="507"/>
      <c r="T13" s="507"/>
      <c r="U13" s="507"/>
      <c r="V13" s="508"/>
      <c r="W13" s="509" t="s">
        <v>131</v>
      </c>
      <c r="X13" s="405"/>
      <c r="Y13" s="405"/>
      <c r="Z13" s="405"/>
      <c r="AA13" s="405"/>
      <c r="AB13" s="406"/>
      <c r="AC13" s="372">
        <v>288</v>
      </c>
      <c r="AD13" s="373"/>
      <c r="AE13" s="373"/>
      <c r="AF13" s="373"/>
      <c r="AG13" s="374"/>
      <c r="AH13" s="372">
        <v>239</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-54624</v>
      </c>
      <c r="BO13" s="420"/>
      <c r="BP13" s="420"/>
      <c r="BQ13" s="420"/>
      <c r="BR13" s="420"/>
      <c r="BS13" s="420"/>
      <c r="BT13" s="420"/>
      <c r="BU13" s="421"/>
      <c r="BV13" s="419">
        <v>-77451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4.8</v>
      </c>
      <c r="CU13" s="417"/>
      <c r="CV13" s="417"/>
      <c r="CW13" s="417"/>
      <c r="CX13" s="417"/>
      <c r="CY13" s="417"/>
      <c r="CZ13" s="417"/>
      <c r="DA13" s="418"/>
      <c r="DB13" s="416">
        <v>3.8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26255</v>
      </c>
      <c r="S14" s="507"/>
      <c r="T14" s="507"/>
      <c r="U14" s="507"/>
      <c r="V14" s="508"/>
      <c r="W14" s="510"/>
      <c r="X14" s="408"/>
      <c r="Y14" s="408"/>
      <c r="Z14" s="408"/>
      <c r="AA14" s="408"/>
      <c r="AB14" s="409"/>
      <c r="AC14" s="499">
        <v>2.2999999999999998</v>
      </c>
      <c r="AD14" s="500"/>
      <c r="AE14" s="500"/>
      <c r="AF14" s="500"/>
      <c r="AG14" s="501"/>
      <c r="AH14" s="499">
        <v>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69.599999999999994</v>
      </c>
      <c r="CU14" s="517"/>
      <c r="CV14" s="517"/>
      <c r="CW14" s="517"/>
      <c r="CX14" s="517"/>
      <c r="CY14" s="517"/>
      <c r="CZ14" s="517"/>
      <c r="DA14" s="518"/>
      <c r="DB14" s="516">
        <v>54.9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25376</v>
      </c>
      <c r="S15" s="507"/>
      <c r="T15" s="507"/>
      <c r="U15" s="507"/>
      <c r="V15" s="508"/>
      <c r="W15" s="509" t="s">
        <v>137</v>
      </c>
      <c r="X15" s="405"/>
      <c r="Y15" s="405"/>
      <c r="Z15" s="405"/>
      <c r="AA15" s="405"/>
      <c r="AB15" s="406"/>
      <c r="AC15" s="372">
        <v>5239</v>
      </c>
      <c r="AD15" s="373"/>
      <c r="AE15" s="373"/>
      <c r="AF15" s="373"/>
      <c r="AG15" s="374"/>
      <c r="AH15" s="372">
        <v>5415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3739122</v>
      </c>
      <c r="BO15" s="449"/>
      <c r="BP15" s="449"/>
      <c r="BQ15" s="449"/>
      <c r="BR15" s="449"/>
      <c r="BS15" s="449"/>
      <c r="BT15" s="449"/>
      <c r="BU15" s="450"/>
      <c r="BV15" s="448">
        <v>3749779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41.9</v>
      </c>
      <c r="AD16" s="500"/>
      <c r="AE16" s="500"/>
      <c r="AF16" s="500"/>
      <c r="AG16" s="501"/>
      <c r="AH16" s="499">
        <v>41.9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5585020</v>
      </c>
      <c r="BO16" s="420"/>
      <c r="BP16" s="420"/>
      <c r="BQ16" s="420"/>
      <c r="BR16" s="420"/>
      <c r="BS16" s="420"/>
      <c r="BT16" s="420"/>
      <c r="BU16" s="421"/>
      <c r="BV16" s="419">
        <v>5435122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6978</v>
      </c>
      <c r="AD17" s="373"/>
      <c r="AE17" s="373"/>
      <c r="AF17" s="373"/>
      <c r="AG17" s="374"/>
      <c r="AH17" s="372">
        <v>7266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4738519</v>
      </c>
      <c r="BO17" s="420"/>
      <c r="BP17" s="420"/>
      <c r="BQ17" s="420"/>
      <c r="BR17" s="420"/>
      <c r="BS17" s="420"/>
      <c r="BT17" s="420"/>
      <c r="BU17" s="421"/>
      <c r="BV17" s="419">
        <v>4752571</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57.09</v>
      </c>
      <c r="M18" s="472"/>
      <c r="N18" s="472"/>
      <c r="O18" s="472"/>
      <c r="P18" s="472"/>
      <c r="Q18" s="472"/>
      <c r="R18" s="473"/>
      <c r="S18" s="473"/>
      <c r="T18" s="473"/>
      <c r="U18" s="473"/>
      <c r="V18" s="474"/>
      <c r="W18" s="490"/>
      <c r="X18" s="491"/>
      <c r="Y18" s="491"/>
      <c r="Z18" s="491"/>
      <c r="AA18" s="491"/>
      <c r="AB18" s="515"/>
      <c r="AC18" s="389">
        <v>55.8</v>
      </c>
      <c r="AD18" s="390"/>
      <c r="AE18" s="390"/>
      <c r="AF18" s="390"/>
      <c r="AG18" s="475"/>
      <c r="AH18" s="389">
        <v>56.2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5542341</v>
      </c>
      <c r="BO18" s="420"/>
      <c r="BP18" s="420"/>
      <c r="BQ18" s="420"/>
      <c r="BR18" s="420"/>
      <c r="BS18" s="420"/>
      <c r="BT18" s="420"/>
      <c r="BU18" s="421"/>
      <c r="BV18" s="419">
        <v>5445747</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462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7677582</v>
      </c>
      <c r="BO19" s="420"/>
      <c r="BP19" s="420"/>
      <c r="BQ19" s="420"/>
      <c r="BR19" s="420"/>
      <c r="BS19" s="420"/>
      <c r="BT19" s="420"/>
      <c r="BU19" s="421"/>
      <c r="BV19" s="419">
        <v>7801225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9580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8921913</v>
      </c>
      <c r="BO22" s="449"/>
      <c r="BP22" s="449"/>
      <c r="BQ22" s="449"/>
      <c r="BR22" s="449"/>
      <c r="BS22" s="449"/>
      <c r="BT22" s="449"/>
      <c r="BU22" s="450"/>
      <c r="BV22" s="448">
        <v>8252743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7489063</v>
      </c>
      <c r="BO23" s="420"/>
      <c r="BP23" s="420"/>
      <c r="BQ23" s="420"/>
      <c r="BR23" s="420"/>
      <c r="BS23" s="420"/>
      <c r="BT23" s="420"/>
      <c r="BU23" s="421"/>
      <c r="BV23" s="419">
        <v>6767431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7300</v>
      </c>
      <c r="R24" s="373"/>
      <c r="S24" s="373"/>
      <c r="T24" s="373"/>
      <c r="U24" s="373"/>
      <c r="V24" s="374"/>
      <c r="W24" s="462"/>
      <c r="X24" s="399"/>
      <c r="Y24" s="400"/>
      <c r="Z24" s="375" t="s">
        <v>162</v>
      </c>
      <c r="AA24" s="376"/>
      <c r="AB24" s="376"/>
      <c r="AC24" s="376"/>
      <c r="AD24" s="376"/>
      <c r="AE24" s="376"/>
      <c r="AF24" s="376"/>
      <c r="AG24" s="377"/>
      <c r="AH24" s="372">
        <v>186</v>
      </c>
      <c r="AI24" s="373"/>
      <c r="AJ24" s="373"/>
      <c r="AK24" s="373"/>
      <c r="AL24" s="374"/>
      <c r="AM24" s="372">
        <v>552606</v>
      </c>
      <c r="AN24" s="373"/>
      <c r="AO24" s="373"/>
      <c r="AP24" s="373"/>
      <c r="AQ24" s="373"/>
      <c r="AR24" s="374"/>
      <c r="AS24" s="372">
        <v>2971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4579272</v>
      </c>
      <c r="BO24" s="420"/>
      <c r="BP24" s="420"/>
      <c r="BQ24" s="420"/>
      <c r="BR24" s="420"/>
      <c r="BS24" s="420"/>
      <c r="BT24" s="420"/>
      <c r="BU24" s="421"/>
      <c r="BV24" s="419">
        <v>3639847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6250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44980</v>
      </c>
      <c r="BO25" s="449"/>
      <c r="BP25" s="449"/>
      <c r="BQ25" s="449"/>
      <c r="BR25" s="449"/>
      <c r="BS25" s="449"/>
      <c r="BT25" s="449"/>
      <c r="BU25" s="450"/>
      <c r="BV25" s="448">
        <v>1137283</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5500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2900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350000</v>
      </c>
      <c r="BO27" s="454"/>
      <c r="BP27" s="454"/>
      <c r="BQ27" s="454"/>
      <c r="BR27" s="454"/>
      <c r="BS27" s="454"/>
      <c r="BT27" s="454"/>
      <c r="BU27" s="455"/>
      <c r="BV27" s="453">
        <v>350000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1372326</v>
      </c>
      <c r="BO28" s="449"/>
      <c r="BP28" s="449"/>
      <c r="BQ28" s="449"/>
      <c r="BR28" s="449"/>
      <c r="BS28" s="449"/>
      <c r="BT28" s="449"/>
      <c r="BU28" s="450"/>
      <c r="BV28" s="448">
        <v>1407603</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11</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186</v>
      </c>
      <c r="AI29" s="373"/>
      <c r="AJ29" s="373"/>
      <c r="AK29" s="373"/>
      <c r="AL29" s="374"/>
      <c r="AM29" s="372">
        <v>552606</v>
      </c>
      <c r="AN29" s="373"/>
      <c r="AO29" s="373"/>
      <c r="AP29" s="373"/>
      <c r="AQ29" s="373"/>
      <c r="AR29" s="374"/>
      <c r="AS29" s="372">
        <v>2971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142350</v>
      </c>
      <c r="BO29" s="420"/>
      <c r="BP29" s="420"/>
      <c r="BQ29" s="420"/>
      <c r="BR29" s="420"/>
      <c r="BS29" s="420"/>
      <c r="BT29" s="420"/>
      <c r="BU29" s="421"/>
      <c r="BV29" s="419">
        <v>108748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636924</v>
      </c>
      <c r="BO30" s="454"/>
      <c r="BP30" s="454"/>
      <c r="BQ30" s="454"/>
      <c r="BR30" s="454"/>
      <c r="BS30" s="454"/>
      <c r="BT30" s="454"/>
      <c r="BU30" s="455"/>
      <c r="BV30" s="453">
        <v>886871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不破消防組合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垂井町土地開発公社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不破郡障害者総合支援認定審査会特別会計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西南濃粗大廃棄物処理組合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不破郡介護認定審査会特別会計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大垣衛生施設組合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13</v>
      </c>
      <c r="BX37" s="367"/>
      <c r="BY37" s="368" t="str">
        <f>IF('各会計、関係団体の財政状況及び健全化判断比率'!B71="","",'各会計、関係団体の財政状況及び健全化判断比率'!B71)</f>
        <v>岐阜県市町村会館組合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14</v>
      </c>
      <c r="BX38" s="367"/>
      <c r="BY38" s="368" t="str">
        <f>IF('各会計、関係団体の財政状況及び健全化判断比率'!B72="","",'各会計、関係団体の財政状況及び健全化判断比率'!B72)</f>
        <v>岐阜県市町村職員退職手当組合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15</v>
      </c>
      <c r="BX39" s="367"/>
      <c r="BY39" s="368" t="str">
        <f>IF('各会計、関係団体の財政状況及び健全化判断比率'!B73="","",'各会計、関係団体の財政状況及び健全化判断比率'!B73)</f>
        <v>岐阜県後期高齢者医療広域連合（一般会計分）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16</v>
      </c>
      <c r="BX40" s="367"/>
      <c r="BY40" s="368" t="str">
        <f>IF('各会計、関係団体の財政状況及び健全化判断比率'!B74="","",'各会計、関係団体の財政状況及び健全化判断比率'!B74)</f>
        <v>岐阜県後期高齢者医療広域連合（特別会計分）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alQ6fSyIbCZDBvWQNsl9tOChymiIwdUg1qlO0E7MAUCFQppDFD8VTJ2NUlzM50yV3/58PbcjDgvyR5cQt0nIcA==" saltValue="5CYIkukNZCeS53JAKNTbm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9.99</v>
      </c>
      <c r="G34" s="33">
        <v>10.43</v>
      </c>
      <c r="H34" s="33">
        <v>10.54</v>
      </c>
      <c r="I34" s="33">
        <v>9.0399999999999991</v>
      </c>
      <c r="J34" s="34">
        <v>9.2100000000000009</v>
      </c>
      <c r="K34" s="22"/>
      <c r="L34" s="22"/>
      <c r="M34" s="22"/>
      <c r="N34" s="22"/>
      <c r="O34" s="22"/>
      <c r="P34" s="22"/>
    </row>
    <row r="35" spans="1:16" ht="39" customHeight="1" x14ac:dyDescent="0.2">
      <c r="A35" s="22"/>
      <c r="B35" s="35"/>
      <c r="C35" s="1145" t="s">
        <v>537</v>
      </c>
      <c r="D35" s="1146"/>
      <c r="E35" s="1147"/>
      <c r="F35" s="36">
        <v>9.89</v>
      </c>
      <c r="G35" s="37">
        <v>8.52</v>
      </c>
      <c r="H35" s="37">
        <v>9.31</v>
      </c>
      <c r="I35" s="37">
        <v>6.81</v>
      </c>
      <c r="J35" s="38">
        <v>6.44</v>
      </c>
      <c r="K35" s="22"/>
      <c r="L35" s="22"/>
      <c r="M35" s="22"/>
      <c r="N35" s="22"/>
      <c r="O35" s="22"/>
      <c r="P35" s="22"/>
    </row>
    <row r="36" spans="1:16" ht="39" customHeight="1" x14ac:dyDescent="0.2">
      <c r="A36" s="22"/>
      <c r="B36" s="35"/>
      <c r="C36" s="1145" t="s">
        <v>538</v>
      </c>
      <c r="D36" s="1146"/>
      <c r="E36" s="1147"/>
      <c r="F36" s="36">
        <v>5.44</v>
      </c>
      <c r="G36" s="37">
        <v>4.9400000000000004</v>
      </c>
      <c r="H36" s="37">
        <v>5.14</v>
      </c>
      <c r="I36" s="37">
        <v>4.45</v>
      </c>
      <c r="J36" s="38">
        <v>4.0199999999999996</v>
      </c>
      <c r="K36" s="22"/>
      <c r="L36" s="22"/>
      <c r="M36" s="22"/>
      <c r="N36" s="22"/>
      <c r="O36" s="22"/>
      <c r="P36" s="22"/>
    </row>
    <row r="37" spans="1:16" ht="39" customHeight="1" x14ac:dyDescent="0.2">
      <c r="A37" s="22"/>
      <c r="B37" s="35"/>
      <c r="C37" s="1145" t="s">
        <v>539</v>
      </c>
      <c r="D37" s="1146"/>
      <c r="E37" s="1147"/>
      <c r="F37" s="36">
        <v>2.91</v>
      </c>
      <c r="G37" s="37">
        <v>2.57</v>
      </c>
      <c r="H37" s="37">
        <v>4.21</v>
      </c>
      <c r="I37" s="37">
        <v>3.7</v>
      </c>
      <c r="J37" s="38">
        <v>3.45</v>
      </c>
      <c r="K37" s="22"/>
      <c r="L37" s="22"/>
      <c r="M37" s="22"/>
      <c r="N37" s="22"/>
      <c r="O37" s="22"/>
      <c r="P37" s="22"/>
    </row>
    <row r="38" spans="1:16" ht="39" customHeight="1" x14ac:dyDescent="0.2">
      <c r="A38" s="22"/>
      <c r="B38" s="35"/>
      <c r="C38" s="1145" t="s">
        <v>540</v>
      </c>
      <c r="D38" s="1146"/>
      <c r="E38" s="1147"/>
      <c r="F38" s="36">
        <v>0.52</v>
      </c>
      <c r="G38" s="37">
        <v>0.59</v>
      </c>
      <c r="H38" s="37">
        <v>0.43</v>
      </c>
      <c r="I38" s="37">
        <v>0.61</v>
      </c>
      <c r="J38" s="38">
        <v>2</v>
      </c>
      <c r="K38" s="22"/>
      <c r="L38" s="22"/>
      <c r="M38" s="22"/>
      <c r="N38" s="22"/>
      <c r="O38" s="22"/>
      <c r="P38" s="22"/>
    </row>
    <row r="39" spans="1:16" ht="39" customHeight="1" x14ac:dyDescent="0.2">
      <c r="A39" s="22"/>
      <c r="B39" s="35"/>
      <c r="C39" s="1145" t="s">
        <v>541</v>
      </c>
      <c r="D39" s="1146"/>
      <c r="E39" s="1147"/>
      <c r="F39" s="36">
        <v>0.03</v>
      </c>
      <c r="G39" s="37">
        <v>0.04</v>
      </c>
      <c r="H39" s="37">
        <v>0.03</v>
      </c>
      <c r="I39" s="37">
        <v>0.03</v>
      </c>
      <c r="J39" s="38">
        <v>0.17</v>
      </c>
      <c r="K39" s="22"/>
      <c r="L39" s="22"/>
      <c r="M39" s="22"/>
      <c r="N39" s="22"/>
      <c r="O39" s="22"/>
      <c r="P39" s="22"/>
    </row>
    <row r="40" spans="1:16" ht="39" customHeight="1" x14ac:dyDescent="0.2">
      <c r="A40" s="22"/>
      <c r="B40" s="35"/>
      <c r="C40" s="1145" t="s">
        <v>542</v>
      </c>
      <c r="D40" s="1146"/>
      <c r="E40" s="1147"/>
      <c r="F40" s="36">
        <v>0.14000000000000001</v>
      </c>
      <c r="G40" s="37">
        <v>0.15</v>
      </c>
      <c r="H40" s="37">
        <v>0.14000000000000001</v>
      </c>
      <c r="I40" s="37">
        <v>0.19</v>
      </c>
      <c r="J40" s="38">
        <v>0.14000000000000001</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0.15</v>
      </c>
      <c r="G43" s="42">
        <v>0.22</v>
      </c>
      <c r="H43" s="42">
        <v>0.09</v>
      </c>
      <c r="I43" s="42">
        <v>1.23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8x3Jtu3/cS5oZHG6Jpx2VRyy9hebi+UMBNPxlbTBVYSZ3TJXiI7EFv0v2Zljno2cmtLb4B7AOomB+GIvRGeIg==" saltValue="Mz56THxG2oOgKV92MhCu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385</v>
      </c>
      <c r="L45" s="60">
        <v>395</v>
      </c>
      <c r="M45" s="60">
        <v>458</v>
      </c>
      <c r="N45" s="60">
        <v>552</v>
      </c>
      <c r="O45" s="61">
        <v>575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365</v>
      </c>
      <c r="L48" s="64">
        <v>387</v>
      </c>
      <c r="M48" s="64">
        <v>397</v>
      </c>
      <c r="N48" s="64">
        <v>433</v>
      </c>
      <c r="O48" s="65">
        <v>431</v>
      </c>
      <c r="P48" s="48"/>
      <c r="Q48" s="48"/>
      <c r="R48" s="48"/>
      <c r="S48" s="48"/>
      <c r="T48" s="48"/>
      <c r="U48" s="48"/>
    </row>
    <row r="49" spans="1:21" ht="30.75" customHeight="1" x14ac:dyDescent="0.2">
      <c r="A49" s="48"/>
      <c r="B49" s="1178"/>
      <c r="C49" s="1179"/>
      <c r="D49" s="62"/>
      <c r="E49" s="1155" t="s">
        <v>14</v>
      </c>
      <c r="F49" s="1155"/>
      <c r="G49" s="1155"/>
      <c r="H49" s="1155"/>
      <c r="I49" s="1155"/>
      <c r="J49" s="1156"/>
      <c r="K49" s="63">
        <v>23</v>
      </c>
      <c r="L49" s="64">
        <v>25</v>
      </c>
      <c r="M49" s="64">
        <v>25</v>
      </c>
      <c r="N49" s="64">
        <v>25</v>
      </c>
      <c r="O49" s="65">
        <v>39</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653</v>
      </c>
      <c r="L52" s="64">
        <v>653</v>
      </c>
      <c r="M52" s="64">
        <v>671</v>
      </c>
      <c r="N52" s="64">
        <v>695</v>
      </c>
      <c r="O52" s="65">
        <v>706</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120</v>
      </c>
      <c r="L53" s="69">
        <v>154</v>
      </c>
      <c r="M53" s="69">
        <v>209</v>
      </c>
      <c r="N53" s="69">
        <v>315</v>
      </c>
      <c r="O53" s="70">
        <v>339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569</v>
      </c>
      <c r="L58" s="84" t="s">
        <v>569</v>
      </c>
      <c r="M58" s="84" t="s">
        <v>569</v>
      </c>
      <c r="N58" s="84" t="s">
        <v>569</v>
      </c>
      <c r="O58" s="85" t="s">
        <v>570</v>
      </c>
    </row>
    <row r="59" spans="1:21" ht="31.5" customHeight="1" x14ac:dyDescent="0.2">
      <c r="B59" s="1163"/>
      <c r="C59" s="1164"/>
      <c r="D59" s="1170" t="s">
        <v>26</v>
      </c>
      <c r="E59" s="1171"/>
      <c r="F59" s="1171"/>
      <c r="G59" s="1171"/>
      <c r="H59" s="1171"/>
      <c r="I59" s="1171"/>
      <c r="J59" s="1172"/>
      <c r="K59" s="86" t="s">
        <v>569</v>
      </c>
      <c r="L59" s="87" t="s">
        <v>569</v>
      </c>
      <c r="M59" s="87" t="s">
        <v>569</v>
      </c>
      <c r="N59" s="87" t="s">
        <v>569</v>
      </c>
      <c r="O59" s="88" t="s">
        <v>569</v>
      </c>
    </row>
    <row r="60" spans="1:21" ht="31.5" customHeight="1" thickBot="1" x14ac:dyDescent="0.25">
      <c r="B60" s="1165"/>
      <c r="C60" s="1166"/>
      <c r="D60" s="1173" t="s">
        <v>27</v>
      </c>
      <c r="E60" s="1174"/>
      <c r="F60" s="1174"/>
      <c r="G60" s="1174"/>
      <c r="H60" s="1174"/>
      <c r="I60" s="1174"/>
      <c r="J60" s="1175"/>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dnhImMhJfP24BlGZ2il0aZhtjVP5LawJchxJNN1SGdJcTXj7rrh2rX7ZfvIm0LhA5DFtQbwQCak8ELruoXVw==" saltValue="BFJWaaBu55j0nO1jmZw7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sqref="A1:XFD1"/>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96" t="s">
        <v>30</v>
      </c>
      <c r="C41" s="1197"/>
      <c r="D41" s="105"/>
      <c r="E41" s="1198" t="s">
        <v>31</v>
      </c>
      <c r="F41" s="1198"/>
      <c r="G41" s="1198"/>
      <c r="H41" s="1199"/>
      <c r="I41" s="355">
        <v>7657</v>
      </c>
      <c r="J41" s="356">
        <v>8023</v>
      </c>
      <c r="K41" s="356">
        <v>8171</v>
      </c>
      <c r="L41" s="356">
        <v>8253</v>
      </c>
      <c r="M41" s="357">
        <v>8922</v>
      </c>
    </row>
    <row r="42" spans="2:13" ht="27.75" customHeight="1" x14ac:dyDescent="0.2">
      <c r="B42" s="1186"/>
      <c r="C42" s="1187"/>
      <c r="D42" s="106"/>
      <c r="E42" s="1190" t="s">
        <v>32</v>
      </c>
      <c r="F42" s="1190"/>
      <c r="G42" s="1190"/>
      <c r="H42" s="1191"/>
      <c r="I42" s="358" t="s">
        <v>489</v>
      </c>
      <c r="J42" s="359" t="s">
        <v>489</v>
      </c>
      <c r="K42" s="359" t="s">
        <v>489</v>
      </c>
      <c r="L42" s="359" t="s">
        <v>489</v>
      </c>
      <c r="M42" s="360" t="s">
        <v>489</v>
      </c>
    </row>
    <row r="43" spans="2:13" ht="27.75" customHeight="1" x14ac:dyDescent="0.2">
      <c r="B43" s="1186"/>
      <c r="C43" s="1187"/>
      <c r="D43" s="106"/>
      <c r="E43" s="1190" t="s">
        <v>33</v>
      </c>
      <c r="F43" s="1190"/>
      <c r="G43" s="1190"/>
      <c r="H43" s="1191"/>
      <c r="I43" s="358">
        <v>5175</v>
      </c>
      <c r="J43" s="359">
        <v>5089</v>
      </c>
      <c r="K43" s="359">
        <v>5029</v>
      </c>
      <c r="L43" s="359">
        <v>5120</v>
      </c>
      <c r="M43" s="360">
        <v>5159</v>
      </c>
    </row>
    <row r="44" spans="2:13" ht="27.75" customHeight="1" x14ac:dyDescent="0.2">
      <c r="B44" s="1186"/>
      <c r="C44" s="1187"/>
      <c r="D44" s="106"/>
      <c r="E44" s="1190" t="s">
        <v>34</v>
      </c>
      <c r="F44" s="1190"/>
      <c r="G44" s="1190"/>
      <c r="H44" s="1191"/>
      <c r="I44" s="358">
        <v>132</v>
      </c>
      <c r="J44" s="359">
        <v>107</v>
      </c>
      <c r="K44" s="359">
        <v>222</v>
      </c>
      <c r="L44" s="359">
        <v>286</v>
      </c>
      <c r="M44" s="360">
        <v>244</v>
      </c>
    </row>
    <row r="45" spans="2:13" ht="27.75" customHeight="1" x14ac:dyDescent="0.2">
      <c r="B45" s="1186"/>
      <c r="C45" s="1187"/>
      <c r="D45" s="106"/>
      <c r="E45" s="1190" t="s">
        <v>35</v>
      </c>
      <c r="F45" s="1190"/>
      <c r="G45" s="1190"/>
      <c r="H45" s="1191"/>
      <c r="I45" s="358">
        <v>1273</v>
      </c>
      <c r="J45" s="359">
        <v>1253</v>
      </c>
      <c r="K45" s="359">
        <v>1258</v>
      </c>
      <c r="L45" s="359">
        <v>1249</v>
      </c>
      <c r="M45" s="360">
        <v>1257</v>
      </c>
    </row>
    <row r="46" spans="2:13" ht="27.75" customHeight="1" x14ac:dyDescent="0.2">
      <c r="B46" s="1186"/>
      <c r="C46" s="1187"/>
      <c r="D46" s="107"/>
      <c r="E46" s="1190" t="s">
        <v>36</v>
      </c>
      <c r="F46" s="1190"/>
      <c r="G46" s="1190"/>
      <c r="H46" s="1191"/>
      <c r="I46" s="358" t="s">
        <v>489</v>
      </c>
      <c r="J46" s="359" t="s">
        <v>489</v>
      </c>
      <c r="K46" s="359" t="s">
        <v>489</v>
      </c>
      <c r="L46" s="359" t="s">
        <v>489</v>
      </c>
      <c r="M46" s="360" t="s">
        <v>489</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1691</v>
      </c>
      <c r="J50" s="359">
        <v>2067</v>
      </c>
      <c r="K50" s="359">
        <v>2762</v>
      </c>
      <c r="L50" s="359">
        <v>2987</v>
      </c>
      <c r="M50" s="360">
        <v>2736</v>
      </c>
    </row>
    <row r="51" spans="2:13" ht="27.75" customHeight="1" x14ac:dyDescent="0.2">
      <c r="B51" s="1186"/>
      <c r="C51" s="1187"/>
      <c r="D51" s="106"/>
      <c r="E51" s="1190" t="s">
        <v>42</v>
      </c>
      <c r="F51" s="1190"/>
      <c r="G51" s="1190"/>
      <c r="H51" s="1191"/>
      <c r="I51" s="358" t="s">
        <v>489</v>
      </c>
      <c r="J51" s="359" t="s">
        <v>489</v>
      </c>
      <c r="K51" s="359" t="s">
        <v>489</v>
      </c>
      <c r="L51" s="359" t="s">
        <v>489</v>
      </c>
      <c r="M51" s="360" t="s">
        <v>489</v>
      </c>
    </row>
    <row r="52" spans="2:13" ht="27.75" customHeight="1" x14ac:dyDescent="0.2">
      <c r="B52" s="1188"/>
      <c r="C52" s="1189"/>
      <c r="D52" s="106"/>
      <c r="E52" s="1190" t="s">
        <v>43</v>
      </c>
      <c r="F52" s="1190"/>
      <c r="G52" s="1190"/>
      <c r="H52" s="1191"/>
      <c r="I52" s="358">
        <v>8754</v>
      </c>
      <c r="J52" s="359">
        <v>8724</v>
      </c>
      <c r="K52" s="359">
        <v>8339</v>
      </c>
      <c r="L52" s="359">
        <v>8689</v>
      </c>
      <c r="M52" s="360">
        <v>8703</v>
      </c>
    </row>
    <row r="53" spans="2:13" ht="27.75" customHeight="1" thickBot="1" x14ac:dyDescent="0.25">
      <c r="B53" s="1192" t="s">
        <v>19</v>
      </c>
      <c r="C53" s="1193"/>
      <c r="D53" s="110"/>
      <c r="E53" s="1194" t="s">
        <v>44</v>
      </c>
      <c r="F53" s="1194"/>
      <c r="G53" s="1194"/>
      <c r="H53" s="1195"/>
      <c r="I53" s="361">
        <v>3793</v>
      </c>
      <c r="J53" s="362">
        <v>3682</v>
      </c>
      <c r="K53" s="362">
        <v>3580</v>
      </c>
      <c r="L53" s="362">
        <v>3232</v>
      </c>
      <c r="M53" s="363">
        <v>4143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sCg1U6GRvDYiOWSrNz1Qin3fFmURMNYjWBSCMgJ2xzNXg7PHHkZ55kIkMaf+sWMGJFOpBmDSVK54BxPTk8I0g==" saltValue="Z1S921BhYYWKOPy/iyBg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122">
        <v>1314</v>
      </c>
      <c r="G55" s="122">
        <v>1408</v>
      </c>
      <c r="H55" s="123">
        <v>1372</v>
      </c>
    </row>
    <row r="56" spans="2:8" ht="52.5" customHeight="1" x14ac:dyDescent="0.2">
      <c r="B56" s="124"/>
      <c r="C56" s="1213" t="s">
        <v>47</v>
      </c>
      <c r="D56" s="1213"/>
      <c r="E56" s="1214"/>
      <c r="F56" s="125">
        <v>109</v>
      </c>
      <c r="G56" s="125">
        <v>109</v>
      </c>
      <c r="H56" s="126">
        <v>142</v>
      </c>
    </row>
    <row r="57" spans="2:8" ht="53.25" customHeight="1" x14ac:dyDescent="0.2">
      <c r="B57" s="124"/>
      <c r="C57" s="1215" t="s">
        <v>48</v>
      </c>
      <c r="D57" s="1215"/>
      <c r="E57" s="1216"/>
      <c r="F57" s="127">
        <v>785</v>
      </c>
      <c r="G57" s="127">
        <v>887</v>
      </c>
      <c r="H57" s="128">
        <v>637</v>
      </c>
    </row>
    <row r="58" spans="2:8" ht="45.75" customHeight="1" x14ac:dyDescent="0.2">
      <c r="B58" s="129"/>
      <c r="C58" s="1203" t="s">
        <v>563</v>
      </c>
      <c r="D58" s="1204"/>
      <c r="E58" s="1205"/>
      <c r="F58" s="130">
        <v>708</v>
      </c>
      <c r="G58" s="130">
        <v>808</v>
      </c>
      <c r="H58" s="131">
        <v>559</v>
      </c>
    </row>
    <row r="59" spans="2:8" ht="45.75" customHeight="1" x14ac:dyDescent="0.2">
      <c r="B59" s="129"/>
      <c r="C59" s="1203" t="s">
        <v>564</v>
      </c>
      <c r="D59" s="1204"/>
      <c r="E59" s="1205"/>
      <c r="F59" s="130">
        <v>56</v>
      </c>
      <c r="G59" s="130">
        <v>56</v>
      </c>
      <c r="H59" s="131">
        <v>56</v>
      </c>
    </row>
    <row r="60" spans="2:8" ht="45.75" customHeight="1" x14ac:dyDescent="0.2">
      <c r="B60" s="129"/>
      <c r="C60" s="1203" t="s">
        <v>565</v>
      </c>
      <c r="D60" s="1204"/>
      <c r="E60" s="1205"/>
      <c r="F60" s="130">
        <v>10</v>
      </c>
      <c r="G60" s="130">
        <v>10</v>
      </c>
      <c r="H60" s="131">
        <v>10</v>
      </c>
    </row>
    <row r="61" spans="2:8" ht="45.75" customHeight="1" x14ac:dyDescent="0.2">
      <c r="B61" s="129"/>
      <c r="C61" s="1203" t="s">
        <v>566</v>
      </c>
      <c r="D61" s="1204"/>
      <c r="E61" s="1205"/>
      <c r="F61" s="130">
        <v>10</v>
      </c>
      <c r="G61" s="130">
        <v>10</v>
      </c>
      <c r="H61" s="131">
        <v>10</v>
      </c>
    </row>
    <row r="62" spans="2:8" ht="45.75" customHeight="1" thickBot="1" x14ac:dyDescent="0.25">
      <c r="B62" s="132"/>
      <c r="C62" s="1206" t="s">
        <v>567</v>
      </c>
      <c r="D62" s="1207"/>
      <c r="E62" s="1208"/>
      <c r="F62" s="133">
        <v>0</v>
      </c>
      <c r="G62" s="133">
        <v>2</v>
      </c>
      <c r="H62" s="134">
        <v>2</v>
      </c>
    </row>
    <row r="63" spans="2:8" ht="52.5" customHeight="1" thickBot="1" x14ac:dyDescent="0.25">
      <c r="B63" s="135"/>
      <c r="C63" s="1209" t="s">
        <v>49</v>
      </c>
      <c r="D63" s="1209"/>
      <c r="E63" s="1210"/>
      <c r="F63" s="136">
        <v>2208</v>
      </c>
      <c r="G63" s="136">
        <v>2403</v>
      </c>
      <c r="H63" s="137">
        <v>2152</v>
      </c>
    </row>
    <row r="64" spans="2:8" ht="13.2" x14ac:dyDescent="0.2"/>
  </sheetData>
  <sheetProtection algorithmName="SHA-512" hashValue="Y4LiYcJ7sQTnq1TQx/zrbsPwJnkqfJngFO2hrqx7uCEr1gtl5EgwB5P7SojjEO6xU5XvIFdyRi0EIKwbM3jJdw==" saltValue="YDiUO/3xVwgR+Mjy29MF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F80D-881A-4CD5-ACA1-0C9C41421319}">
  <sheetPr>
    <pageSetUpPr fitToPage="1"/>
  </sheetPr>
  <dimension ref="A1:DE85"/>
  <sheetViews>
    <sheetView showGridLines="0" topLeftCell="AN1" zoomScale="95" zoomScaleNormal="160" zoomScaleSheetLayoutView="55" workbookViewId="0">
      <selection activeCell="AN65" sqref="AN65:DC69"/>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583</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579</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582</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577</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528</v>
      </c>
      <c r="BQ50" s="1226"/>
      <c r="BR50" s="1226"/>
      <c r="BS50" s="1226"/>
      <c r="BT50" s="1226"/>
      <c r="BU50" s="1226"/>
      <c r="BV50" s="1226"/>
      <c r="BW50" s="1226"/>
      <c r="BX50" s="1226" t="s">
        <v>529</v>
      </c>
      <c r="BY50" s="1226"/>
      <c r="BZ50" s="1226"/>
      <c r="CA50" s="1226"/>
      <c r="CB50" s="1226"/>
      <c r="CC50" s="1226"/>
      <c r="CD50" s="1226"/>
      <c r="CE50" s="1226"/>
      <c r="CF50" s="1226" t="s">
        <v>530</v>
      </c>
      <c r="CG50" s="1226"/>
      <c r="CH50" s="1226"/>
      <c r="CI50" s="1226"/>
      <c r="CJ50" s="1226"/>
      <c r="CK50" s="1226"/>
      <c r="CL50" s="1226"/>
      <c r="CM50" s="1226"/>
      <c r="CN50" s="1226" t="s">
        <v>531</v>
      </c>
      <c r="CO50" s="1226"/>
      <c r="CP50" s="1226"/>
      <c r="CQ50" s="1226"/>
      <c r="CR50" s="1226"/>
      <c r="CS50" s="1226"/>
      <c r="CT50" s="1226"/>
      <c r="CU50" s="1226"/>
      <c r="CV50" s="1226" t="s">
        <v>532</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576</v>
      </c>
      <c r="AO51" s="1225"/>
      <c r="AP51" s="1225"/>
      <c r="AQ51" s="1225"/>
      <c r="AR51" s="1225"/>
      <c r="AS51" s="1225"/>
      <c r="AT51" s="1225"/>
      <c r="AU51" s="1225"/>
      <c r="AV51" s="1225"/>
      <c r="AW51" s="1225"/>
      <c r="AX51" s="1225"/>
      <c r="AY51" s="1225"/>
      <c r="AZ51" s="1225"/>
      <c r="BA51" s="1225"/>
      <c r="BB51" s="1225" t="s">
        <v>574</v>
      </c>
      <c r="BC51" s="1225"/>
      <c r="BD51" s="1225"/>
      <c r="BE51" s="1225"/>
      <c r="BF51" s="1225"/>
      <c r="BG51" s="1225"/>
      <c r="BH51" s="1225"/>
      <c r="BI51" s="1225"/>
      <c r="BJ51" s="1225"/>
      <c r="BK51" s="1225"/>
      <c r="BL51" s="1225"/>
      <c r="BM51" s="1225"/>
      <c r="BN51" s="1225"/>
      <c r="BO51" s="1225"/>
      <c r="BP51" s="1224">
        <v>71.2</v>
      </c>
      <c r="BQ51" s="1224"/>
      <c r="BR51" s="1224"/>
      <c r="BS51" s="1224"/>
      <c r="BT51" s="1224"/>
      <c r="BU51" s="1224"/>
      <c r="BV51" s="1224"/>
      <c r="BW51" s="1224"/>
      <c r="BX51" s="1224">
        <v>64.900000000000006</v>
      </c>
      <c r="BY51" s="1224"/>
      <c r="BZ51" s="1224"/>
      <c r="CA51" s="1224"/>
      <c r="CB51" s="1224"/>
      <c r="CC51" s="1224"/>
      <c r="CD51" s="1224"/>
      <c r="CE51" s="1224"/>
      <c r="CF51" s="1224">
        <v>59.7</v>
      </c>
      <c r="CG51" s="1224"/>
      <c r="CH51" s="1224"/>
      <c r="CI51" s="1224"/>
      <c r="CJ51" s="1224"/>
      <c r="CK51" s="1224"/>
      <c r="CL51" s="1224"/>
      <c r="CM51" s="1224"/>
      <c r="CN51" s="1224">
        <v>54.9</v>
      </c>
      <c r="CO51" s="1224"/>
      <c r="CP51" s="1224"/>
      <c r="CQ51" s="1224"/>
      <c r="CR51" s="1224"/>
      <c r="CS51" s="1224"/>
      <c r="CT51" s="1224"/>
      <c r="CU51" s="1224"/>
      <c r="CV51" s="1224">
        <v>69.599999999999994</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581</v>
      </c>
      <c r="BC53" s="1225"/>
      <c r="BD53" s="1225"/>
      <c r="BE53" s="1225"/>
      <c r="BF53" s="1225"/>
      <c r="BG53" s="1225"/>
      <c r="BH53" s="1225"/>
      <c r="BI53" s="1225"/>
      <c r="BJ53" s="1225"/>
      <c r="BK53" s="1225"/>
      <c r="BL53" s="1225"/>
      <c r="BM53" s="1225"/>
      <c r="BN53" s="1225"/>
      <c r="BO53" s="1225"/>
      <c r="BP53" s="1224">
        <v>66.900000000000006</v>
      </c>
      <c r="BQ53" s="1224"/>
      <c r="BR53" s="1224"/>
      <c r="BS53" s="1224"/>
      <c r="BT53" s="1224"/>
      <c r="BU53" s="1224"/>
      <c r="BV53" s="1224"/>
      <c r="BW53" s="1224"/>
      <c r="BX53" s="1224">
        <v>68.2</v>
      </c>
      <c r="BY53" s="1224"/>
      <c r="BZ53" s="1224"/>
      <c r="CA53" s="1224"/>
      <c r="CB53" s="1224"/>
      <c r="CC53" s="1224"/>
      <c r="CD53" s="1224"/>
      <c r="CE53" s="1224"/>
      <c r="CF53" s="1224">
        <v>69.2</v>
      </c>
      <c r="CG53" s="1224"/>
      <c r="CH53" s="1224"/>
      <c r="CI53" s="1224"/>
      <c r="CJ53" s="1224"/>
      <c r="CK53" s="1224"/>
      <c r="CL53" s="1224"/>
      <c r="CM53" s="1224"/>
      <c r="CN53" s="1224">
        <v>70.3</v>
      </c>
      <c r="CO53" s="1224"/>
      <c r="CP53" s="1224"/>
      <c r="CQ53" s="1224"/>
      <c r="CR53" s="1224"/>
      <c r="CS53" s="1224"/>
      <c r="CT53" s="1224"/>
      <c r="CU53" s="1224"/>
      <c r="CV53" s="1224">
        <v>71.2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575</v>
      </c>
      <c r="AO55" s="1226"/>
      <c r="AP55" s="1226"/>
      <c r="AQ55" s="1226"/>
      <c r="AR55" s="1226"/>
      <c r="AS55" s="1226"/>
      <c r="AT55" s="1226"/>
      <c r="AU55" s="1226"/>
      <c r="AV55" s="1226"/>
      <c r="AW55" s="1226"/>
      <c r="AX55" s="1226"/>
      <c r="AY55" s="1226"/>
      <c r="AZ55" s="1226"/>
      <c r="BA55" s="1226"/>
      <c r="BB55" s="1225" t="s">
        <v>574</v>
      </c>
      <c r="BC55" s="1225"/>
      <c r="BD55" s="1225"/>
      <c r="BE55" s="1225"/>
      <c r="BF55" s="1225"/>
      <c r="BG55" s="1225"/>
      <c r="BH55" s="1225"/>
      <c r="BI55" s="1225"/>
      <c r="BJ55" s="1225"/>
      <c r="BK55" s="1225"/>
      <c r="BL55" s="1225"/>
      <c r="BM55" s="1225"/>
      <c r="BN55" s="1225"/>
      <c r="BO55" s="1225"/>
      <c r="BP55" s="1224">
        <v>10.4</v>
      </c>
      <c r="BQ55" s="1224"/>
      <c r="BR55" s="1224"/>
      <c r="BS55" s="1224"/>
      <c r="BT55" s="1224"/>
      <c r="BU55" s="1224"/>
      <c r="BV55" s="1224"/>
      <c r="BW55" s="1224"/>
      <c r="BX55" s="1224">
        <v>10.9</v>
      </c>
      <c r="BY55" s="1224"/>
      <c r="BZ55" s="1224"/>
      <c r="CA55" s="1224"/>
      <c r="CB55" s="1224"/>
      <c r="CC55" s="1224"/>
      <c r="CD55" s="1224"/>
      <c r="CE55" s="1224"/>
      <c r="CF55" s="1224">
        <v>6.5</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581</v>
      </c>
      <c r="BC57" s="1225"/>
      <c r="BD57" s="1225"/>
      <c r="BE57" s="1225"/>
      <c r="BF57" s="1225"/>
      <c r="BG57" s="1225"/>
      <c r="BH57" s="1225"/>
      <c r="BI57" s="1225"/>
      <c r="BJ57" s="1225"/>
      <c r="BK57" s="1225"/>
      <c r="BL57" s="1225"/>
      <c r="BM57" s="1225"/>
      <c r="BN57" s="1225"/>
      <c r="BO57" s="1225"/>
      <c r="BP57" s="1224">
        <v>61.3</v>
      </c>
      <c r="BQ57" s="1224"/>
      <c r="BR57" s="1224"/>
      <c r="BS57" s="1224"/>
      <c r="BT57" s="1224"/>
      <c r="BU57" s="1224"/>
      <c r="BV57" s="1224"/>
      <c r="BW57" s="1224"/>
      <c r="BX57" s="1224">
        <v>62.2</v>
      </c>
      <c r="BY57" s="1224"/>
      <c r="BZ57" s="1224"/>
      <c r="CA57" s="1224"/>
      <c r="CB57" s="1224"/>
      <c r="CC57" s="1224"/>
      <c r="CD57" s="1224"/>
      <c r="CE57" s="1224"/>
      <c r="CF57" s="1224">
        <v>63.6</v>
      </c>
      <c r="CG57" s="1224"/>
      <c r="CH57" s="1224"/>
      <c r="CI57" s="1224"/>
      <c r="CJ57" s="1224"/>
      <c r="CK57" s="1224"/>
      <c r="CL57" s="1224"/>
      <c r="CM57" s="1224"/>
      <c r="CN57" s="1224">
        <v>64.7</v>
      </c>
      <c r="CO57" s="1224"/>
      <c r="CP57" s="1224"/>
      <c r="CQ57" s="1224"/>
      <c r="CR57" s="1224"/>
      <c r="CS57" s="1224"/>
      <c r="CT57" s="1224"/>
      <c r="CU57" s="1224"/>
      <c r="CV57" s="1224">
        <v>66.3</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580</v>
      </c>
    </row>
    <row r="64" spans="1:109" ht="13.2" x14ac:dyDescent="0.2">
      <c r="B64" s="1218"/>
      <c r="G64" s="1254"/>
      <c r="I64" s="1256"/>
      <c r="J64" s="1256"/>
      <c r="K64" s="1256"/>
      <c r="L64" s="1256"/>
      <c r="M64" s="1256"/>
      <c r="N64" s="1255"/>
      <c r="AM64" s="1254"/>
      <c r="AN64" s="1254" t="s">
        <v>579</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578</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577</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528</v>
      </c>
      <c r="BQ72" s="1226"/>
      <c r="BR72" s="1226"/>
      <c r="BS72" s="1226"/>
      <c r="BT72" s="1226"/>
      <c r="BU72" s="1226"/>
      <c r="BV72" s="1226"/>
      <c r="BW72" s="1226"/>
      <c r="BX72" s="1226" t="s">
        <v>529</v>
      </c>
      <c r="BY72" s="1226"/>
      <c r="BZ72" s="1226"/>
      <c r="CA72" s="1226"/>
      <c r="CB72" s="1226"/>
      <c r="CC72" s="1226"/>
      <c r="CD72" s="1226"/>
      <c r="CE72" s="1226"/>
      <c r="CF72" s="1226" t="s">
        <v>530</v>
      </c>
      <c r="CG72" s="1226"/>
      <c r="CH72" s="1226"/>
      <c r="CI72" s="1226"/>
      <c r="CJ72" s="1226"/>
      <c r="CK72" s="1226"/>
      <c r="CL72" s="1226"/>
      <c r="CM72" s="1226"/>
      <c r="CN72" s="1226" t="s">
        <v>531</v>
      </c>
      <c r="CO72" s="1226"/>
      <c r="CP72" s="1226"/>
      <c r="CQ72" s="1226"/>
      <c r="CR72" s="1226"/>
      <c r="CS72" s="1226"/>
      <c r="CT72" s="1226"/>
      <c r="CU72" s="1226"/>
      <c r="CV72" s="1226" t="s">
        <v>532</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576</v>
      </c>
      <c r="AO73" s="1225"/>
      <c r="AP73" s="1225"/>
      <c r="AQ73" s="1225"/>
      <c r="AR73" s="1225"/>
      <c r="AS73" s="1225"/>
      <c r="AT73" s="1225"/>
      <c r="AU73" s="1225"/>
      <c r="AV73" s="1225"/>
      <c r="AW73" s="1225"/>
      <c r="AX73" s="1225"/>
      <c r="AY73" s="1225"/>
      <c r="AZ73" s="1225"/>
      <c r="BA73" s="1225"/>
      <c r="BB73" s="1225" t="s">
        <v>574</v>
      </c>
      <c r="BC73" s="1225"/>
      <c r="BD73" s="1225"/>
      <c r="BE73" s="1225"/>
      <c r="BF73" s="1225"/>
      <c r="BG73" s="1225"/>
      <c r="BH73" s="1225"/>
      <c r="BI73" s="1225"/>
      <c r="BJ73" s="1225"/>
      <c r="BK73" s="1225"/>
      <c r="BL73" s="1225"/>
      <c r="BM73" s="1225"/>
      <c r="BN73" s="1225"/>
      <c r="BO73" s="1225"/>
      <c r="BP73" s="1224">
        <v>71.2</v>
      </c>
      <c r="BQ73" s="1224"/>
      <c r="BR73" s="1224"/>
      <c r="BS73" s="1224"/>
      <c r="BT73" s="1224"/>
      <c r="BU73" s="1224"/>
      <c r="BV73" s="1224"/>
      <c r="BW73" s="1224"/>
      <c r="BX73" s="1224">
        <v>64.900000000000006</v>
      </c>
      <c r="BY73" s="1224"/>
      <c r="BZ73" s="1224"/>
      <c r="CA73" s="1224"/>
      <c r="CB73" s="1224"/>
      <c r="CC73" s="1224"/>
      <c r="CD73" s="1224"/>
      <c r="CE73" s="1224"/>
      <c r="CF73" s="1224">
        <v>59.7</v>
      </c>
      <c r="CG73" s="1224"/>
      <c r="CH73" s="1224"/>
      <c r="CI73" s="1224"/>
      <c r="CJ73" s="1224"/>
      <c r="CK73" s="1224"/>
      <c r="CL73" s="1224"/>
      <c r="CM73" s="1224"/>
      <c r="CN73" s="1224">
        <v>54.9</v>
      </c>
      <c r="CO73" s="1224"/>
      <c r="CP73" s="1224"/>
      <c r="CQ73" s="1224"/>
      <c r="CR73" s="1224"/>
      <c r="CS73" s="1224"/>
      <c r="CT73" s="1224"/>
      <c r="CU73" s="1224"/>
      <c r="CV73" s="1224">
        <v>69.599999999999994</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573</v>
      </c>
      <c r="BC75" s="1225"/>
      <c r="BD75" s="1225"/>
      <c r="BE75" s="1225"/>
      <c r="BF75" s="1225"/>
      <c r="BG75" s="1225"/>
      <c r="BH75" s="1225"/>
      <c r="BI75" s="1225"/>
      <c r="BJ75" s="1225"/>
      <c r="BK75" s="1225"/>
      <c r="BL75" s="1225"/>
      <c r="BM75" s="1225"/>
      <c r="BN75" s="1225"/>
      <c r="BO75" s="1225"/>
      <c r="BP75" s="1224">
        <v>2.2000000000000002</v>
      </c>
      <c r="BQ75" s="1224"/>
      <c r="BR75" s="1224"/>
      <c r="BS75" s="1224"/>
      <c r="BT75" s="1224"/>
      <c r="BU75" s="1224"/>
      <c r="BV75" s="1224"/>
      <c r="BW75" s="1224"/>
      <c r="BX75" s="1224">
        <v>2.4</v>
      </c>
      <c r="BY75" s="1224"/>
      <c r="BZ75" s="1224"/>
      <c r="CA75" s="1224"/>
      <c r="CB75" s="1224"/>
      <c r="CC75" s="1224"/>
      <c r="CD75" s="1224"/>
      <c r="CE75" s="1224"/>
      <c r="CF75" s="1224">
        <v>2.8</v>
      </c>
      <c r="CG75" s="1224"/>
      <c r="CH75" s="1224"/>
      <c r="CI75" s="1224"/>
      <c r="CJ75" s="1224"/>
      <c r="CK75" s="1224"/>
      <c r="CL75" s="1224"/>
      <c r="CM75" s="1224"/>
      <c r="CN75" s="1224">
        <v>3.8</v>
      </c>
      <c r="CO75" s="1224"/>
      <c r="CP75" s="1224"/>
      <c r="CQ75" s="1224"/>
      <c r="CR75" s="1224"/>
      <c r="CS75" s="1224"/>
      <c r="CT75" s="1224"/>
      <c r="CU75" s="1224"/>
      <c r="CV75" s="1224">
        <v>4.8</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575</v>
      </c>
      <c r="AO77" s="1226"/>
      <c r="AP77" s="1226"/>
      <c r="AQ77" s="1226"/>
      <c r="AR77" s="1226"/>
      <c r="AS77" s="1226"/>
      <c r="AT77" s="1226"/>
      <c r="AU77" s="1226"/>
      <c r="AV77" s="1226"/>
      <c r="AW77" s="1226"/>
      <c r="AX77" s="1226"/>
      <c r="AY77" s="1226"/>
      <c r="AZ77" s="1226"/>
      <c r="BA77" s="1226"/>
      <c r="BB77" s="1225" t="s">
        <v>574</v>
      </c>
      <c r="BC77" s="1225"/>
      <c r="BD77" s="1225"/>
      <c r="BE77" s="1225"/>
      <c r="BF77" s="1225"/>
      <c r="BG77" s="1225"/>
      <c r="BH77" s="1225"/>
      <c r="BI77" s="1225"/>
      <c r="BJ77" s="1225"/>
      <c r="BK77" s="1225"/>
      <c r="BL77" s="1225"/>
      <c r="BM77" s="1225"/>
      <c r="BN77" s="1225"/>
      <c r="BO77" s="1225"/>
      <c r="BP77" s="1224">
        <v>10.4</v>
      </c>
      <c r="BQ77" s="1224"/>
      <c r="BR77" s="1224"/>
      <c r="BS77" s="1224"/>
      <c r="BT77" s="1224"/>
      <c r="BU77" s="1224"/>
      <c r="BV77" s="1224"/>
      <c r="BW77" s="1224"/>
      <c r="BX77" s="1224">
        <v>10.9</v>
      </c>
      <c r="BY77" s="1224"/>
      <c r="BZ77" s="1224"/>
      <c r="CA77" s="1224"/>
      <c r="CB77" s="1224"/>
      <c r="CC77" s="1224"/>
      <c r="CD77" s="1224"/>
      <c r="CE77" s="1224"/>
      <c r="CF77" s="1224">
        <v>6.5</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573</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5.9</v>
      </c>
      <c r="BY79" s="1224"/>
      <c r="BZ79" s="1224"/>
      <c r="CA79" s="1224"/>
      <c r="CB79" s="1224"/>
      <c r="CC79" s="1224"/>
      <c r="CD79" s="1224"/>
      <c r="CE79" s="1224"/>
      <c r="CF79" s="1224">
        <v>5.9</v>
      </c>
      <c r="CG79" s="1224"/>
      <c r="CH79" s="1224"/>
      <c r="CI79" s="1224"/>
      <c r="CJ79" s="1224"/>
      <c r="CK79" s="1224"/>
      <c r="CL79" s="1224"/>
      <c r="CM79" s="1224"/>
      <c r="CN79" s="1224">
        <v>6.1</v>
      </c>
      <c r="CO79" s="1224"/>
      <c r="CP79" s="1224"/>
      <c r="CQ79" s="1224"/>
      <c r="CR79" s="1224"/>
      <c r="CS79" s="1224"/>
      <c r="CT79" s="1224"/>
      <c r="CU79" s="1224"/>
      <c r="CV79" s="1224">
        <v>6.5</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mBp91rGoMV9XSW83FeXFBOlz8wrG1clW8qMRDq3v4jqS6k9lYCQ4mKcKRAUr5F5LuYQvBkOcR7l+tLvqyAo8uw==" saltValue="GbumqrIRdWhzsP0JcsO75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D50A0-09AE-4557-BCC7-4704CA8BA90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NxN9ysylnvScoOSenE07zuXoTxRWg9De/bFsnUWlEJ70QiX/uYT484ppWLysNjgY37wnuFaywfAWsvLx2XkI0g==" saltValue="UbxFGG0ulZohIqRK7feYm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6068A-90EB-48CA-845F-0F9CC5F5A913}">
  <sheetPr>
    <pageSetUpPr fitToPage="1"/>
  </sheetPr>
  <dimension ref="A1:DR125"/>
  <sheetViews>
    <sheetView showGridLines="0" tabSelected="1" zoomScale="70" zoomScaleNormal="70" zoomScaleSheetLayoutView="55" workbookViewId="0">
      <selection activeCell="AN65" sqref="AN65:DC69"/>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PxurFF6SU1VHlKHqcPwhRgk/pAS08d4zpqiSNFKf93uf/v/Gi6ocYvArz+rbEBRUWqCNJMJvbQ11TqdTHtg5sw==" saltValue="hO8sB2ce68VH6kzmfaY+D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90653</v>
      </c>
      <c r="E3" s="156"/>
      <c r="F3" s="157">
        <v>59119</v>
      </c>
      <c r="G3" s="158"/>
      <c r="H3" s="159"/>
    </row>
    <row r="4" spans="1:8" x14ac:dyDescent="0.2">
      <c r="A4" s="160"/>
      <c r="B4" s="161"/>
      <c r="C4" s="162"/>
      <c r="D4" s="163">
        <v>66224</v>
      </c>
      <c r="E4" s="164"/>
      <c r="F4" s="165">
        <v>29900</v>
      </c>
      <c r="G4" s="166"/>
      <c r="H4" s="167"/>
    </row>
    <row r="5" spans="1:8" x14ac:dyDescent="0.2">
      <c r="A5" s="148" t="s">
        <v>522</v>
      </c>
      <c r="B5" s="153"/>
      <c r="C5" s="154"/>
      <c r="D5" s="155">
        <v>43911</v>
      </c>
      <c r="E5" s="156"/>
      <c r="F5" s="157">
        <v>53895</v>
      </c>
      <c r="G5" s="158"/>
      <c r="H5" s="159"/>
    </row>
    <row r="6" spans="1:8" x14ac:dyDescent="0.2">
      <c r="A6" s="160"/>
      <c r="B6" s="161"/>
      <c r="C6" s="162"/>
      <c r="D6" s="163">
        <v>21948</v>
      </c>
      <c r="E6" s="164"/>
      <c r="F6" s="165">
        <v>31224</v>
      </c>
      <c r="G6" s="166"/>
      <c r="H6" s="167"/>
    </row>
    <row r="7" spans="1:8" x14ac:dyDescent="0.2">
      <c r="A7" s="148" t="s">
        <v>523</v>
      </c>
      <c r="B7" s="153"/>
      <c r="C7" s="154"/>
      <c r="D7" s="155">
        <v>32855</v>
      </c>
      <c r="E7" s="156"/>
      <c r="F7" s="157">
        <v>56181</v>
      </c>
      <c r="G7" s="158"/>
      <c r="H7" s="159"/>
    </row>
    <row r="8" spans="1:8" x14ac:dyDescent="0.2">
      <c r="A8" s="160"/>
      <c r="B8" s="161"/>
      <c r="C8" s="162"/>
      <c r="D8" s="163">
        <v>22211</v>
      </c>
      <c r="E8" s="164"/>
      <c r="F8" s="165">
        <v>32039</v>
      </c>
      <c r="G8" s="166"/>
      <c r="H8" s="167"/>
    </row>
    <row r="9" spans="1:8" x14ac:dyDescent="0.2">
      <c r="A9" s="148" t="s">
        <v>524</v>
      </c>
      <c r="B9" s="153"/>
      <c r="C9" s="154"/>
      <c r="D9" s="155">
        <v>47894</v>
      </c>
      <c r="E9" s="156"/>
      <c r="F9" s="157">
        <v>47730</v>
      </c>
      <c r="G9" s="158"/>
      <c r="H9" s="159"/>
    </row>
    <row r="10" spans="1:8" x14ac:dyDescent="0.2">
      <c r="A10" s="160"/>
      <c r="B10" s="161"/>
      <c r="C10" s="162"/>
      <c r="D10" s="163">
        <v>27701</v>
      </c>
      <c r="E10" s="164"/>
      <c r="F10" s="165">
        <v>26378</v>
      </c>
      <c r="G10" s="166"/>
      <c r="H10" s="167"/>
    </row>
    <row r="11" spans="1:8" x14ac:dyDescent="0.2">
      <c r="A11" s="148" t="s">
        <v>525</v>
      </c>
      <c r="B11" s="153"/>
      <c r="C11" s="154"/>
      <c r="D11" s="155">
        <v>84462</v>
      </c>
      <c r="E11" s="156"/>
      <c r="F11" s="157">
        <v>61921</v>
      </c>
      <c r="G11" s="158"/>
      <c r="H11" s="159"/>
    </row>
    <row r="12" spans="1:8" x14ac:dyDescent="0.2">
      <c r="A12" s="160"/>
      <c r="B12" s="161"/>
      <c r="C12" s="168"/>
      <c r="D12" s="163">
        <v>48539</v>
      </c>
      <c r="E12" s="164"/>
      <c r="F12" s="165">
        <v>34719</v>
      </c>
      <c r="G12" s="166"/>
      <c r="H12" s="167"/>
    </row>
    <row r="13" spans="1:8" x14ac:dyDescent="0.2">
      <c r="A13" s="148"/>
      <c r="B13" s="153"/>
      <c r="C13" s="169"/>
      <c r="D13" s="170">
        <v>59955</v>
      </c>
      <c r="E13" s="171"/>
      <c r="F13" s="172">
        <v>55769</v>
      </c>
      <c r="G13" s="173"/>
      <c r="H13" s="159"/>
    </row>
    <row r="14" spans="1:8" x14ac:dyDescent="0.2">
      <c r="A14" s="160"/>
      <c r="B14" s="161"/>
      <c r="C14" s="162"/>
      <c r="D14" s="163">
        <v>37325</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9.9</v>
      </c>
      <c r="C19" s="174">
        <f>ROUND(VALUE(SUBSTITUTE(実質収支比率等に係る経年分析!G$48,"▲","-")),2)</f>
        <v>8.5299999999999994</v>
      </c>
      <c r="D19" s="174">
        <f>ROUND(VALUE(SUBSTITUTE(実質収支比率等に係る経年分析!H$48,"▲","-")),2)</f>
        <v>9.2799999999999994</v>
      </c>
      <c r="E19" s="174">
        <f>ROUND(VALUE(SUBSTITUTE(実質収支比率等に係る経年分析!I$48,"▲","-")),2)</f>
        <v>6.81</v>
      </c>
      <c r="F19" s="174">
        <f>ROUND(VALUE(SUBSTITUTE(実質収支比率等に係る経年分析!J$48,"▲","-")),2)</f>
        <v>6.44</v>
      </c>
    </row>
    <row r="20" spans="1:11" x14ac:dyDescent="0.2">
      <c r="A20" s="174" t="s">
        <v>53</v>
      </c>
      <c r="B20" s="174">
        <f>ROUND(VALUE(SUBSTITUTE(実質収支比率等に係る経年分析!F$47,"▲","-")),2)</f>
        <v>8.9600000000000009</v>
      </c>
      <c r="C20" s="174">
        <f>ROUND(VALUE(SUBSTITUTE(実質収支比率等に係る経年分析!G$47,"▲","-")),2)</f>
        <v>13.7</v>
      </c>
      <c r="D20" s="174">
        <f>ROUND(VALUE(SUBSTITUTE(実質収支比率等に係る経年分析!H$47,"▲","-")),2)</f>
        <v>19.72</v>
      </c>
      <c r="E20" s="174">
        <f>ROUND(VALUE(SUBSTITUTE(実質収支比率等に係る経年分析!I$47,"▲","-")),2)</f>
        <v>21.41</v>
      </c>
      <c r="F20" s="174">
        <f>ROUND(VALUE(SUBSTITUTE(実質収支比率等に係る経年分析!J$47,"▲","-")),2)</f>
        <v>20.63</v>
      </c>
    </row>
    <row r="21" spans="1:11" x14ac:dyDescent="0.2">
      <c r="A21" s="174" t="s">
        <v>54</v>
      </c>
      <c r="B21" s="174">
        <f>IF(ISNUMBER(VALUE(SUBSTITUTE(実質収支比率等に係る経年分析!F$49,"▲","-"))),ROUND(VALUE(SUBSTITUTE(実質収支比率等に係る経年分析!F$49,"▲","-")),2),NA())</f>
        <v>-0.86</v>
      </c>
      <c r="C21" s="174">
        <f>IF(ISNUMBER(VALUE(SUBSTITUTE(実質収支比率等に係る経年分析!G$49,"▲","-"))),ROUND(VALUE(SUBSTITUTE(実質収支比率等に係る経年分析!G$49,"▲","-")),2),NA())</f>
        <v>4.42</v>
      </c>
      <c r="D21" s="174">
        <f>IF(ISNUMBER(VALUE(SUBSTITUTE(実質収支比率等に係る経年分析!H$49,"▲","-"))),ROUND(VALUE(SUBSTITUTE(実質収支比率等に係る経年分析!H$49,"▲","-")),2),NA())</f>
        <v>7.91</v>
      </c>
      <c r="E21" s="174">
        <f>IF(ISNUMBER(VALUE(SUBSTITUTE(実質収支比率等に係る経年分析!I$49,"▲","-"))),ROUND(VALUE(SUBSTITUTE(実質収支比率等に係る経年分析!I$49,"▲","-")),2),NA())</f>
        <v>-1.18</v>
      </c>
      <c r="F21" s="174">
        <f>IF(ISNUMBER(VALUE(SUBSTITUTE(実質収支比率等に係る経年分析!J$49,"▲","-"))),ROUND(VALUE(SUBSTITUTE(実質収支比率等に係る経年分析!J$49,"▲","-")),2),NA())</f>
        <v>-0.82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1.23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不破郡介護認定審査会特別会計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x14ac:dyDescent="0.2">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2">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3.45</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4.9400000000000004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4.0199999999999996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6.44</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9.0399999999999991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9.2100000000000009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653</v>
      </c>
      <c r="E42" s="176"/>
      <c r="F42" s="176"/>
      <c r="G42" s="176">
        <f>'実質公債費比率（分子）の構造'!L$52</f>
        <v>653</v>
      </c>
      <c r="H42" s="176"/>
      <c r="I42" s="176"/>
      <c r="J42" s="176">
        <f>'実質公債費比率（分子）の構造'!M$52</f>
        <v>671</v>
      </c>
      <c r="K42" s="176"/>
      <c r="L42" s="176"/>
      <c r="M42" s="176">
        <f>'実質公債費比率（分子）の構造'!N$52</f>
        <v>695</v>
      </c>
      <c r="N42" s="176"/>
      <c r="O42" s="176"/>
      <c r="P42" s="176">
        <f>'実質公債費比率（分子）の構造'!O$52</f>
        <v>706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23</v>
      </c>
      <c r="C45" s="176"/>
      <c r="D45" s="176"/>
      <c r="E45" s="176">
        <f>'実質公債費比率（分子）の構造'!L$49</f>
        <v>25</v>
      </c>
      <c r="F45" s="176"/>
      <c r="G45" s="176"/>
      <c r="H45" s="176">
        <f>'実質公債費比率（分子）の構造'!M$49</f>
        <v>25</v>
      </c>
      <c r="I45" s="176"/>
      <c r="J45" s="176"/>
      <c r="K45" s="176">
        <f>'実質公債費比率（分子）の構造'!N$49</f>
        <v>25</v>
      </c>
      <c r="L45" s="176"/>
      <c r="M45" s="176"/>
      <c r="N45" s="176">
        <f>'実質公債費比率（分子）の構造'!O$49</f>
        <v>39</v>
      </c>
      <c r="O45" s="176"/>
      <c r="P45" s="176"/>
    </row>
    <row r="46" spans="1:16" x14ac:dyDescent="0.2">
      <c r="A46" s="176" t="s">
        <v>64</v>
      </c>
      <c r="B46" s="176">
        <f>'実質公債費比率（分子）の構造'!K$48</f>
        <v>365</v>
      </c>
      <c r="C46" s="176"/>
      <c r="D46" s="176"/>
      <c r="E46" s="176">
        <f>'実質公債費比率（分子）の構造'!L$48</f>
        <v>387</v>
      </c>
      <c r="F46" s="176"/>
      <c r="G46" s="176"/>
      <c r="H46" s="176">
        <f>'実質公債費比率（分子）の構造'!M$48</f>
        <v>397</v>
      </c>
      <c r="I46" s="176"/>
      <c r="J46" s="176"/>
      <c r="K46" s="176">
        <f>'実質公債費比率（分子）の構造'!N$48</f>
        <v>433</v>
      </c>
      <c r="L46" s="176"/>
      <c r="M46" s="176"/>
      <c r="N46" s="176">
        <f>'実質公債費比率（分子）の構造'!O$48</f>
        <v>431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385</v>
      </c>
      <c r="C49" s="176"/>
      <c r="D49" s="176"/>
      <c r="E49" s="176">
        <f>'実質公債費比率（分子）の構造'!L$45</f>
        <v>395</v>
      </c>
      <c r="F49" s="176"/>
      <c r="G49" s="176"/>
      <c r="H49" s="176">
        <f>'実質公債費比率（分子）の構造'!M$45</f>
        <v>458</v>
      </c>
      <c r="I49" s="176"/>
      <c r="J49" s="176"/>
      <c r="K49" s="176">
        <f>'実質公債費比率（分子）の構造'!N$45</f>
        <v>552</v>
      </c>
      <c r="L49" s="176"/>
      <c r="M49" s="176"/>
      <c r="N49" s="176">
        <f>'実質公債費比率（分子）の構造'!O$45</f>
        <v>575</v>
      </c>
      <c r="O49" s="176"/>
      <c r="P49" s="176"/>
    </row>
    <row r="50" spans="1:16" x14ac:dyDescent="0.2">
      <c r="A50" s="176" t="s">
        <v>67</v>
      </c>
      <c r="B50" s="176" t="e">
        <f>NA()</f>
        <v>#N/A</v>
      </c>
      <c r="C50" s="176">
        <f>IF(ISNUMBER('実質公債費比率（分子）の構造'!K$53),'実質公債費比率（分子）の構造'!K$53,NA())</f>
        <v>120</v>
      </c>
      <c r="D50" s="176" t="e">
        <f>NA()</f>
        <v>#N/A</v>
      </c>
      <c r="E50" s="176" t="e">
        <f>NA()</f>
        <v>#N/A</v>
      </c>
      <c r="F50" s="176">
        <f>IF(ISNUMBER('実質公債費比率（分子）の構造'!L$53),'実質公債費比率（分子）の構造'!L$53,NA())</f>
        <v>154</v>
      </c>
      <c r="G50" s="176" t="e">
        <f>NA()</f>
        <v>#N/A</v>
      </c>
      <c r="H50" s="176" t="e">
        <f>NA()</f>
        <v>#N/A</v>
      </c>
      <c r="I50" s="176">
        <f>IF(ISNUMBER('実質公債費比率（分子）の構造'!M$53),'実質公債費比率（分子）の構造'!M$53,NA())</f>
        <v>209</v>
      </c>
      <c r="J50" s="176" t="e">
        <f>NA()</f>
        <v>#N/A</v>
      </c>
      <c r="K50" s="176" t="e">
        <f>NA()</f>
        <v>#N/A</v>
      </c>
      <c r="L50" s="176">
        <f>IF(ISNUMBER('実質公債費比率（分子）の構造'!N$53),'実質公債費比率（分子）の構造'!N$53,NA())</f>
        <v>315</v>
      </c>
      <c r="M50" s="176" t="e">
        <f>NA()</f>
        <v>#N/A</v>
      </c>
      <c r="N50" s="176" t="e">
        <f>NA()</f>
        <v>#N/A</v>
      </c>
      <c r="O50" s="176">
        <f>IF(ISNUMBER('実質公債費比率（分子）の構造'!O$53),'実質公債費比率（分子）の構造'!O$53,NA())</f>
        <v>339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8754</v>
      </c>
      <c r="E56" s="175"/>
      <c r="F56" s="175"/>
      <c r="G56" s="175">
        <f>'将来負担比率（分子）の構造'!J$52</f>
        <v>8724</v>
      </c>
      <c r="H56" s="175"/>
      <c r="I56" s="175"/>
      <c r="J56" s="175">
        <f>'将来負担比率（分子）の構造'!K$52</f>
        <v>8339</v>
      </c>
      <c r="K56" s="175"/>
      <c r="L56" s="175"/>
      <c r="M56" s="175">
        <f>'将来負担比率（分子）の構造'!L$52</f>
        <v>8689</v>
      </c>
      <c r="N56" s="175"/>
      <c r="O56" s="175"/>
      <c r="P56" s="175">
        <f>'将来負担比率（分子）の構造'!M$52</f>
        <v>8703</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1691</v>
      </c>
      <c r="E58" s="175"/>
      <c r="F58" s="175"/>
      <c r="G58" s="175">
        <f>'将来負担比率（分子）の構造'!J$50</f>
        <v>2067</v>
      </c>
      <c r="H58" s="175"/>
      <c r="I58" s="175"/>
      <c r="J58" s="175">
        <f>'将来負担比率（分子）の構造'!K$50</f>
        <v>2762</v>
      </c>
      <c r="K58" s="175"/>
      <c r="L58" s="175"/>
      <c r="M58" s="175">
        <f>'将来負担比率（分子）の構造'!L$50</f>
        <v>2987</v>
      </c>
      <c r="N58" s="175"/>
      <c r="O58" s="175"/>
      <c r="P58" s="175">
        <f>'将来負担比率（分子）の構造'!M$50</f>
        <v>2736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1273</v>
      </c>
      <c r="C62" s="175"/>
      <c r="D62" s="175"/>
      <c r="E62" s="175">
        <f>'将来負担比率（分子）の構造'!J$45</f>
        <v>1253</v>
      </c>
      <c r="F62" s="175"/>
      <c r="G62" s="175"/>
      <c r="H62" s="175">
        <f>'将来負担比率（分子）の構造'!K$45</f>
        <v>1258</v>
      </c>
      <c r="I62" s="175"/>
      <c r="J62" s="175"/>
      <c r="K62" s="175">
        <f>'将来負担比率（分子）の構造'!L$45</f>
        <v>1249</v>
      </c>
      <c r="L62" s="175"/>
      <c r="M62" s="175"/>
      <c r="N62" s="175">
        <f>'将来負担比率（分子）の構造'!M$45</f>
        <v>1257</v>
      </c>
      <c r="O62" s="175"/>
      <c r="P62" s="175"/>
    </row>
    <row r="63" spans="1:16" x14ac:dyDescent="0.2">
      <c r="A63" s="175" t="s">
        <v>34</v>
      </c>
      <c r="B63" s="175">
        <f>'将来負担比率（分子）の構造'!I$44</f>
        <v>132</v>
      </c>
      <c r="C63" s="175"/>
      <c r="D63" s="175"/>
      <c r="E63" s="175">
        <f>'将来負担比率（分子）の構造'!J$44</f>
        <v>107</v>
      </c>
      <c r="F63" s="175"/>
      <c r="G63" s="175"/>
      <c r="H63" s="175">
        <f>'将来負担比率（分子）の構造'!K$44</f>
        <v>222</v>
      </c>
      <c r="I63" s="175"/>
      <c r="J63" s="175"/>
      <c r="K63" s="175">
        <f>'将来負担比率（分子）の構造'!L$44</f>
        <v>286</v>
      </c>
      <c r="L63" s="175"/>
      <c r="M63" s="175"/>
      <c r="N63" s="175">
        <f>'将来負担比率（分子）の構造'!M$44</f>
        <v>244</v>
      </c>
      <c r="O63" s="175"/>
      <c r="P63" s="175"/>
    </row>
    <row r="64" spans="1:16" x14ac:dyDescent="0.2">
      <c r="A64" s="175" t="s">
        <v>33</v>
      </c>
      <c r="B64" s="175">
        <f>'将来負担比率（分子）の構造'!I$43</f>
        <v>5175</v>
      </c>
      <c r="C64" s="175"/>
      <c r="D64" s="175"/>
      <c r="E64" s="175">
        <f>'将来負担比率（分子）の構造'!J$43</f>
        <v>5089</v>
      </c>
      <c r="F64" s="175"/>
      <c r="G64" s="175"/>
      <c r="H64" s="175">
        <f>'将来負担比率（分子）の構造'!K$43</f>
        <v>5029</v>
      </c>
      <c r="I64" s="175"/>
      <c r="J64" s="175"/>
      <c r="K64" s="175">
        <f>'将来負担比率（分子）の構造'!L$43</f>
        <v>5120</v>
      </c>
      <c r="L64" s="175"/>
      <c r="M64" s="175"/>
      <c r="N64" s="175">
        <f>'将来負担比率（分子）の構造'!M$43</f>
        <v>5159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7657</v>
      </c>
      <c r="C66" s="175"/>
      <c r="D66" s="175"/>
      <c r="E66" s="175">
        <f>'将来負担比率（分子）の構造'!J$41</f>
        <v>8023</v>
      </c>
      <c r="F66" s="175"/>
      <c r="G66" s="175"/>
      <c r="H66" s="175">
        <f>'将来負担比率（分子）の構造'!K$41</f>
        <v>8171</v>
      </c>
      <c r="I66" s="175"/>
      <c r="J66" s="175"/>
      <c r="K66" s="175">
        <f>'将来負担比率（分子）の構造'!L$41</f>
        <v>8253</v>
      </c>
      <c r="L66" s="175"/>
      <c r="M66" s="175"/>
      <c r="N66" s="175">
        <f>'将来負担比率（分子）の構造'!M$41</f>
        <v>8922</v>
      </c>
      <c r="O66" s="175"/>
      <c r="P66" s="175"/>
    </row>
    <row r="67" spans="1:16" x14ac:dyDescent="0.2">
      <c r="A67" s="175" t="s">
        <v>71</v>
      </c>
      <c r="B67" s="175" t="e">
        <f>NA()</f>
        <v>#N/A</v>
      </c>
      <c r="C67" s="175">
        <f>IF(ISNUMBER('将来負担比率（分子）の構造'!I$53), IF('将来負担比率（分子）の構造'!I$53 &lt; 0, 0, '将来負担比率（分子）の構造'!I$53), NA())</f>
        <v>3793</v>
      </c>
      <c r="D67" s="175" t="e">
        <f>NA()</f>
        <v>#N/A</v>
      </c>
      <c r="E67" s="175" t="e">
        <f>NA()</f>
        <v>#N/A</v>
      </c>
      <c r="F67" s="175">
        <f>IF(ISNUMBER('将来負担比率（分子）の構造'!J$53), IF('将来負担比率（分子）の構造'!J$53 &lt; 0, 0, '将来負担比率（分子）の構造'!J$53), NA())</f>
        <v>3682</v>
      </c>
      <c r="G67" s="175" t="e">
        <f>NA()</f>
        <v>#N/A</v>
      </c>
      <c r="H67" s="175" t="e">
        <f>NA()</f>
        <v>#N/A</v>
      </c>
      <c r="I67" s="175">
        <f>IF(ISNUMBER('将来負担比率（分子）の構造'!K$53), IF('将来負担比率（分子）の構造'!K$53 &lt; 0, 0, '将来負担比率（分子）の構造'!K$53), NA())</f>
        <v>3580</v>
      </c>
      <c r="J67" s="175" t="e">
        <f>NA()</f>
        <v>#N/A</v>
      </c>
      <c r="K67" s="175" t="e">
        <f>NA()</f>
        <v>#N/A</v>
      </c>
      <c r="L67" s="175">
        <f>IF(ISNUMBER('将来負担比率（分子）の構造'!L$53), IF('将来負担比率（分子）の構造'!L$53 &lt; 0, 0, '将来負担比率（分子）の構造'!L$53), NA())</f>
        <v>3232</v>
      </c>
      <c r="M67" s="175" t="e">
        <f>NA()</f>
        <v>#N/A</v>
      </c>
      <c r="N67" s="175" t="e">
        <f>NA()</f>
        <v>#N/A</v>
      </c>
      <c r="O67" s="175">
        <f>IF(ISNUMBER('将来負担比率（分子）の構造'!M$53), IF('将来負担比率（分子）の構造'!M$53 &lt; 0, 0, '将来負担比率（分子）の構造'!M$53), NA())</f>
        <v>4143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1314</v>
      </c>
      <c r="C72" s="179">
        <f>基金残高に係る経年分析!G55</f>
        <v>1408</v>
      </c>
      <c r="D72" s="179">
        <f>基金残高に係る経年分析!H55</f>
        <v>1372</v>
      </c>
    </row>
    <row r="73" spans="1:16" x14ac:dyDescent="0.2">
      <c r="A73" s="178" t="s">
        <v>74</v>
      </c>
      <c r="B73" s="179">
        <f>基金残高に係る経年分析!F56</f>
        <v>109</v>
      </c>
      <c r="C73" s="179">
        <f>基金残高に係る経年分析!G56</f>
        <v>109</v>
      </c>
      <c r="D73" s="179">
        <f>基金残高に係る経年分析!H56</f>
        <v>142</v>
      </c>
    </row>
    <row r="74" spans="1:16" x14ac:dyDescent="0.2">
      <c r="A74" s="178" t="s">
        <v>75</v>
      </c>
      <c r="B74" s="179">
        <f>基金残高に係る経年分析!F57</f>
        <v>785</v>
      </c>
      <c r="C74" s="179">
        <f>基金残高に係る経年分析!G57</f>
        <v>887</v>
      </c>
      <c r="D74" s="179">
        <f>基金残高に係る経年分析!H57</f>
        <v>637</v>
      </c>
    </row>
  </sheetData>
  <sheetProtection algorithmName="SHA-512" hashValue="rk9qmjCu9lCFt8s23crVID2QML+la4lBoeQVPAs5JXYl2IbIEyv80oyKnIn/ZLpXWGZdnDJjvzOW/Dkva8FtOQ==" saltValue="KVt3t19rpCJ2ZxVF48Zbf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3721850</v>
      </c>
      <c r="S5" s="677"/>
      <c r="T5" s="677"/>
      <c r="U5" s="677"/>
      <c r="V5" s="677"/>
      <c r="W5" s="677"/>
      <c r="X5" s="677"/>
      <c r="Y5" s="702"/>
      <c r="Z5" s="715">
        <v>32.6</v>
      </c>
      <c r="AA5" s="715"/>
      <c r="AB5" s="715"/>
      <c r="AC5" s="715"/>
      <c r="AD5" s="716">
        <v>3721850</v>
      </c>
      <c r="AE5" s="716"/>
      <c r="AF5" s="716"/>
      <c r="AG5" s="716"/>
      <c r="AH5" s="716"/>
      <c r="AI5" s="716"/>
      <c r="AJ5" s="716"/>
      <c r="AK5" s="716"/>
      <c r="AL5" s="703">
        <v>57.2</v>
      </c>
      <c r="AM5" s="685"/>
      <c r="AN5" s="685"/>
      <c r="AO5" s="704"/>
      <c r="AP5" s="679" t="s">
        <v>216</v>
      </c>
      <c r="AQ5" s="680"/>
      <c r="AR5" s="680"/>
      <c r="AS5" s="680"/>
      <c r="AT5" s="680"/>
      <c r="AU5" s="680"/>
      <c r="AV5" s="680"/>
      <c r="AW5" s="680"/>
      <c r="AX5" s="680"/>
      <c r="AY5" s="680"/>
      <c r="AZ5" s="680"/>
      <c r="BA5" s="680"/>
      <c r="BB5" s="680"/>
      <c r="BC5" s="680"/>
      <c r="BD5" s="680"/>
      <c r="BE5" s="680"/>
      <c r="BF5" s="681"/>
      <c r="BG5" s="621">
        <v>3721850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96103</v>
      </c>
      <c r="S6" s="622"/>
      <c r="T6" s="622"/>
      <c r="U6" s="622"/>
      <c r="V6" s="622"/>
      <c r="W6" s="622"/>
      <c r="X6" s="622"/>
      <c r="Y6" s="623"/>
      <c r="Z6" s="659">
        <v>0.8</v>
      </c>
      <c r="AA6" s="659"/>
      <c r="AB6" s="659"/>
      <c r="AC6" s="659"/>
      <c r="AD6" s="660">
        <v>96103</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3721850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86124</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86088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1192</v>
      </c>
      <c r="S7" s="622"/>
      <c r="T7" s="622"/>
      <c r="U7" s="622"/>
      <c r="V7" s="622"/>
      <c r="W7" s="622"/>
      <c r="X7" s="622"/>
      <c r="Y7" s="623"/>
      <c r="Z7" s="659">
        <v>0</v>
      </c>
      <c r="AA7" s="659"/>
      <c r="AB7" s="659"/>
      <c r="AC7" s="659"/>
      <c r="AD7" s="660">
        <v>1192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1498554</v>
      </c>
      <c r="BH7" s="622"/>
      <c r="BI7" s="622"/>
      <c r="BJ7" s="622"/>
      <c r="BK7" s="622"/>
      <c r="BL7" s="622"/>
      <c r="BM7" s="622"/>
      <c r="BN7" s="623"/>
      <c r="BO7" s="659">
        <v>40.299999999999997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2455264</v>
      </c>
      <c r="CS7" s="622"/>
      <c r="CT7" s="622"/>
      <c r="CU7" s="622"/>
      <c r="CV7" s="622"/>
      <c r="CW7" s="622"/>
      <c r="CX7" s="622"/>
      <c r="CY7" s="623"/>
      <c r="CZ7" s="659">
        <v>22.6</v>
      </c>
      <c r="DA7" s="659"/>
      <c r="DB7" s="659"/>
      <c r="DC7" s="659"/>
      <c r="DD7" s="627">
        <v>1328783</v>
      </c>
      <c r="DE7" s="622"/>
      <c r="DF7" s="622"/>
      <c r="DG7" s="622"/>
      <c r="DH7" s="622"/>
      <c r="DI7" s="622"/>
      <c r="DJ7" s="622"/>
      <c r="DK7" s="622"/>
      <c r="DL7" s="622"/>
      <c r="DM7" s="622"/>
      <c r="DN7" s="622"/>
      <c r="DO7" s="622"/>
      <c r="DP7" s="623"/>
      <c r="DQ7" s="627">
        <v>1111915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23135</v>
      </c>
      <c r="S8" s="622"/>
      <c r="T8" s="622"/>
      <c r="U8" s="622"/>
      <c r="V8" s="622"/>
      <c r="W8" s="622"/>
      <c r="X8" s="622"/>
      <c r="Y8" s="623"/>
      <c r="Z8" s="659">
        <v>0.2</v>
      </c>
      <c r="AA8" s="659"/>
      <c r="AB8" s="659"/>
      <c r="AC8" s="659"/>
      <c r="AD8" s="660">
        <v>23135</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49064</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3601225</v>
      </c>
      <c r="CS8" s="622"/>
      <c r="CT8" s="622"/>
      <c r="CU8" s="622"/>
      <c r="CV8" s="622"/>
      <c r="CW8" s="622"/>
      <c r="CX8" s="622"/>
      <c r="CY8" s="623"/>
      <c r="CZ8" s="659">
        <v>33.200000000000003</v>
      </c>
      <c r="DA8" s="659"/>
      <c r="DB8" s="659"/>
      <c r="DC8" s="659"/>
      <c r="DD8" s="627">
        <v>24587</v>
      </c>
      <c r="DE8" s="622"/>
      <c r="DF8" s="622"/>
      <c r="DG8" s="622"/>
      <c r="DH8" s="622"/>
      <c r="DI8" s="622"/>
      <c r="DJ8" s="622"/>
      <c r="DK8" s="622"/>
      <c r="DL8" s="622"/>
      <c r="DM8" s="622"/>
      <c r="DN8" s="622"/>
      <c r="DO8" s="622"/>
      <c r="DP8" s="623"/>
      <c r="DQ8" s="627">
        <v>2241527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25960</v>
      </c>
      <c r="S9" s="622"/>
      <c r="T9" s="622"/>
      <c r="U9" s="622"/>
      <c r="V9" s="622"/>
      <c r="W9" s="622"/>
      <c r="X9" s="622"/>
      <c r="Y9" s="623"/>
      <c r="Z9" s="659">
        <v>0.2</v>
      </c>
      <c r="AA9" s="659"/>
      <c r="AB9" s="659"/>
      <c r="AC9" s="659"/>
      <c r="AD9" s="660">
        <v>25960</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1269867</v>
      </c>
      <c r="BH9" s="622"/>
      <c r="BI9" s="622"/>
      <c r="BJ9" s="622"/>
      <c r="BK9" s="622"/>
      <c r="BL9" s="622"/>
      <c r="BM9" s="622"/>
      <c r="BN9" s="623"/>
      <c r="BO9" s="659">
        <v>34.1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798809</v>
      </c>
      <c r="CS9" s="622"/>
      <c r="CT9" s="622"/>
      <c r="CU9" s="622"/>
      <c r="CV9" s="622"/>
      <c r="CW9" s="622"/>
      <c r="CX9" s="622"/>
      <c r="CY9" s="623"/>
      <c r="CZ9" s="659">
        <v>7.4</v>
      </c>
      <c r="DA9" s="659"/>
      <c r="DB9" s="659"/>
      <c r="DC9" s="659"/>
      <c r="DD9" s="627">
        <v>116930</v>
      </c>
      <c r="DE9" s="622"/>
      <c r="DF9" s="622"/>
      <c r="DG9" s="622"/>
      <c r="DH9" s="622"/>
      <c r="DI9" s="622"/>
      <c r="DJ9" s="622"/>
      <c r="DK9" s="622"/>
      <c r="DL9" s="622"/>
      <c r="DM9" s="622"/>
      <c r="DN9" s="622"/>
      <c r="DO9" s="622"/>
      <c r="DP9" s="623"/>
      <c r="DQ9" s="627">
        <v>504338</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72969</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15410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15410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650928</v>
      </c>
      <c r="S11" s="622"/>
      <c r="T11" s="622"/>
      <c r="U11" s="622"/>
      <c r="V11" s="622"/>
      <c r="W11" s="622"/>
      <c r="X11" s="622"/>
      <c r="Y11" s="623"/>
      <c r="Z11" s="624">
        <v>5.7</v>
      </c>
      <c r="AA11" s="625"/>
      <c r="AB11" s="625"/>
      <c r="AC11" s="626"/>
      <c r="AD11" s="627">
        <v>650928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106654</v>
      </c>
      <c r="BH11" s="622"/>
      <c r="BI11" s="622"/>
      <c r="BJ11" s="622"/>
      <c r="BK11" s="622"/>
      <c r="BL11" s="622"/>
      <c r="BM11" s="622"/>
      <c r="BN11" s="623"/>
      <c r="BO11" s="659">
        <v>2.9</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415963</v>
      </c>
      <c r="CS11" s="622"/>
      <c r="CT11" s="622"/>
      <c r="CU11" s="622"/>
      <c r="CV11" s="622"/>
      <c r="CW11" s="622"/>
      <c r="CX11" s="622"/>
      <c r="CY11" s="623"/>
      <c r="CZ11" s="659">
        <v>3.8</v>
      </c>
      <c r="DA11" s="659"/>
      <c r="DB11" s="659"/>
      <c r="DC11" s="659"/>
      <c r="DD11" s="627">
        <v>136831</v>
      </c>
      <c r="DE11" s="622"/>
      <c r="DF11" s="622"/>
      <c r="DG11" s="622"/>
      <c r="DH11" s="622"/>
      <c r="DI11" s="622"/>
      <c r="DJ11" s="622"/>
      <c r="DK11" s="622"/>
      <c r="DL11" s="622"/>
      <c r="DM11" s="622"/>
      <c r="DN11" s="622"/>
      <c r="DO11" s="622"/>
      <c r="DP11" s="623"/>
      <c r="DQ11" s="627">
        <v>226301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1973846</v>
      </c>
      <c r="BH12" s="622"/>
      <c r="BI12" s="622"/>
      <c r="BJ12" s="622"/>
      <c r="BK12" s="622"/>
      <c r="BL12" s="622"/>
      <c r="BM12" s="622"/>
      <c r="BN12" s="623"/>
      <c r="BO12" s="659">
        <v>53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203751</v>
      </c>
      <c r="CS12" s="622"/>
      <c r="CT12" s="622"/>
      <c r="CU12" s="622"/>
      <c r="CV12" s="622"/>
      <c r="CW12" s="622"/>
      <c r="CX12" s="622"/>
      <c r="CY12" s="623"/>
      <c r="CZ12" s="659">
        <v>1.9</v>
      </c>
      <c r="DA12" s="659"/>
      <c r="DB12" s="659"/>
      <c r="DC12" s="659"/>
      <c r="DD12" s="627">
        <v>5089</v>
      </c>
      <c r="DE12" s="622"/>
      <c r="DF12" s="622"/>
      <c r="DG12" s="622"/>
      <c r="DH12" s="622"/>
      <c r="DI12" s="622"/>
      <c r="DJ12" s="622"/>
      <c r="DK12" s="622"/>
      <c r="DL12" s="622"/>
      <c r="DM12" s="622"/>
      <c r="DN12" s="622"/>
      <c r="DO12" s="622"/>
      <c r="DP12" s="623"/>
      <c r="DQ12" s="627">
        <v>190827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1970635</v>
      </c>
      <c r="BH13" s="622"/>
      <c r="BI13" s="622"/>
      <c r="BJ13" s="622"/>
      <c r="BK13" s="622"/>
      <c r="BL13" s="622"/>
      <c r="BM13" s="622"/>
      <c r="BN13" s="623"/>
      <c r="BO13" s="659">
        <v>52.9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1034791</v>
      </c>
      <c r="CS13" s="622"/>
      <c r="CT13" s="622"/>
      <c r="CU13" s="622"/>
      <c r="CV13" s="622"/>
      <c r="CW13" s="622"/>
      <c r="CX13" s="622"/>
      <c r="CY13" s="623"/>
      <c r="CZ13" s="659">
        <v>9.5</v>
      </c>
      <c r="DA13" s="659"/>
      <c r="DB13" s="659"/>
      <c r="DC13" s="659"/>
      <c r="DD13" s="627">
        <v>314040</v>
      </c>
      <c r="DE13" s="622"/>
      <c r="DF13" s="622"/>
      <c r="DG13" s="622"/>
      <c r="DH13" s="622"/>
      <c r="DI13" s="622"/>
      <c r="DJ13" s="622"/>
      <c r="DK13" s="622"/>
      <c r="DL13" s="622"/>
      <c r="DM13" s="622"/>
      <c r="DN13" s="622"/>
      <c r="DO13" s="622"/>
      <c r="DP13" s="623"/>
      <c r="DQ13" s="627">
        <v>759904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98</v>
      </c>
      <c r="S14" s="622"/>
      <c r="T14" s="622"/>
      <c r="U14" s="622"/>
      <c r="V14" s="622"/>
      <c r="W14" s="622"/>
      <c r="X14" s="622"/>
      <c r="Y14" s="623"/>
      <c r="Z14" s="659">
        <v>0</v>
      </c>
      <c r="AA14" s="659"/>
      <c r="AB14" s="659"/>
      <c r="AC14" s="659"/>
      <c r="AD14" s="660">
        <v>98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91275</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487812</v>
      </c>
      <c r="CS14" s="622"/>
      <c r="CT14" s="622"/>
      <c r="CU14" s="622"/>
      <c r="CV14" s="622"/>
      <c r="CW14" s="622"/>
      <c r="CX14" s="622"/>
      <c r="CY14" s="623"/>
      <c r="CZ14" s="659">
        <v>4.5</v>
      </c>
      <c r="DA14" s="659"/>
      <c r="DB14" s="659"/>
      <c r="DC14" s="659"/>
      <c r="DD14" s="627">
        <v>29372</v>
      </c>
      <c r="DE14" s="622"/>
      <c r="DF14" s="622"/>
      <c r="DG14" s="622"/>
      <c r="DH14" s="622"/>
      <c r="DI14" s="622"/>
      <c r="DJ14" s="622"/>
      <c r="DK14" s="622"/>
      <c r="DL14" s="622"/>
      <c r="DM14" s="622"/>
      <c r="DN14" s="622"/>
      <c r="DO14" s="622"/>
      <c r="DP14" s="623"/>
      <c r="DQ14" s="627">
        <v>455842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158175</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1185731</v>
      </c>
      <c r="CS15" s="622"/>
      <c r="CT15" s="622"/>
      <c r="CU15" s="622"/>
      <c r="CV15" s="622"/>
      <c r="CW15" s="622"/>
      <c r="CX15" s="622"/>
      <c r="CY15" s="623"/>
      <c r="CZ15" s="659">
        <v>10.9</v>
      </c>
      <c r="DA15" s="659"/>
      <c r="DB15" s="659"/>
      <c r="DC15" s="659"/>
      <c r="DD15" s="627">
        <v>245271</v>
      </c>
      <c r="DE15" s="622"/>
      <c r="DF15" s="622"/>
      <c r="DG15" s="622"/>
      <c r="DH15" s="622"/>
      <c r="DI15" s="622"/>
      <c r="DJ15" s="622"/>
      <c r="DK15" s="622"/>
      <c r="DL15" s="622"/>
      <c r="DM15" s="622"/>
      <c r="DN15" s="622"/>
      <c r="DO15" s="622"/>
      <c r="DP15" s="623"/>
      <c r="DQ15" s="627">
        <v>958150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11757</v>
      </c>
      <c r="S16" s="622"/>
      <c r="T16" s="622"/>
      <c r="U16" s="622"/>
      <c r="V16" s="622"/>
      <c r="W16" s="622"/>
      <c r="X16" s="622"/>
      <c r="Y16" s="623"/>
      <c r="Z16" s="659">
        <v>0.1</v>
      </c>
      <c r="AA16" s="659"/>
      <c r="AB16" s="659"/>
      <c r="AC16" s="659"/>
      <c r="AD16" s="660">
        <v>11757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52124</v>
      </c>
      <c r="S17" s="622"/>
      <c r="T17" s="622"/>
      <c r="U17" s="622"/>
      <c r="V17" s="622"/>
      <c r="W17" s="622"/>
      <c r="X17" s="622"/>
      <c r="Y17" s="623"/>
      <c r="Z17" s="659">
        <v>0.5</v>
      </c>
      <c r="AA17" s="659"/>
      <c r="AB17" s="659"/>
      <c r="AC17" s="659"/>
      <c r="AD17" s="660">
        <v>52124</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574800</v>
      </c>
      <c r="CS17" s="622"/>
      <c r="CT17" s="622"/>
      <c r="CU17" s="622"/>
      <c r="CV17" s="622"/>
      <c r="CW17" s="622"/>
      <c r="CX17" s="622"/>
      <c r="CY17" s="623"/>
      <c r="CZ17" s="659">
        <v>5.3</v>
      </c>
      <c r="DA17" s="659"/>
      <c r="DB17" s="659"/>
      <c r="DC17" s="659"/>
      <c r="DD17" s="627" t="s">
        <v>122</v>
      </c>
      <c r="DE17" s="622"/>
      <c r="DF17" s="622"/>
      <c r="DG17" s="622"/>
      <c r="DH17" s="622"/>
      <c r="DI17" s="622"/>
      <c r="DJ17" s="622"/>
      <c r="DK17" s="622"/>
      <c r="DL17" s="622"/>
      <c r="DM17" s="622"/>
      <c r="DN17" s="622"/>
      <c r="DO17" s="622"/>
      <c r="DP17" s="623"/>
      <c r="DQ17" s="627">
        <v>574800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64883</v>
      </c>
      <c r="S18" s="622"/>
      <c r="T18" s="622"/>
      <c r="U18" s="622"/>
      <c r="V18" s="622"/>
      <c r="W18" s="622"/>
      <c r="X18" s="622"/>
      <c r="Y18" s="623"/>
      <c r="Z18" s="659">
        <v>0.6</v>
      </c>
      <c r="AA18" s="659"/>
      <c r="AB18" s="659"/>
      <c r="AC18" s="659"/>
      <c r="AD18" s="660">
        <v>64883</v>
      </c>
      <c r="AE18" s="660"/>
      <c r="AF18" s="660"/>
      <c r="AG18" s="660"/>
      <c r="AH18" s="660"/>
      <c r="AI18" s="660"/>
      <c r="AJ18" s="660"/>
      <c r="AK18" s="660"/>
      <c r="AL18" s="624">
        <v>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28287</v>
      </c>
      <c r="S19" s="622"/>
      <c r="T19" s="622"/>
      <c r="U19" s="622"/>
      <c r="V19" s="622"/>
      <c r="W19" s="622"/>
      <c r="X19" s="622"/>
      <c r="Y19" s="623"/>
      <c r="Z19" s="659">
        <v>0.2</v>
      </c>
      <c r="AA19" s="659"/>
      <c r="AB19" s="659"/>
      <c r="AC19" s="659"/>
      <c r="AD19" s="660">
        <v>28287</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36596</v>
      </c>
      <c r="S20" s="622"/>
      <c r="T20" s="622"/>
      <c r="U20" s="622"/>
      <c r="V20" s="622"/>
      <c r="W20" s="622"/>
      <c r="X20" s="622"/>
      <c r="Y20" s="623"/>
      <c r="Z20" s="659">
        <v>0.3</v>
      </c>
      <c r="AA20" s="659"/>
      <c r="AB20" s="659"/>
      <c r="AC20" s="659"/>
      <c r="AD20" s="660">
        <v>36596</v>
      </c>
      <c r="AE20" s="660"/>
      <c r="AF20" s="660"/>
      <c r="AG20" s="660"/>
      <c r="AH20" s="660"/>
      <c r="AI20" s="660"/>
      <c r="AJ20" s="660"/>
      <c r="AK20" s="660"/>
      <c r="AL20" s="624">
        <v>0.6</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10859680</v>
      </c>
      <c r="CS20" s="622"/>
      <c r="CT20" s="622"/>
      <c r="CU20" s="622"/>
      <c r="CV20" s="622"/>
      <c r="CW20" s="622"/>
      <c r="CX20" s="622"/>
      <c r="CY20" s="623"/>
      <c r="CZ20" s="659">
        <v>100</v>
      </c>
      <c r="DA20" s="659"/>
      <c r="DB20" s="659"/>
      <c r="DC20" s="659"/>
      <c r="DD20" s="627">
        <v>2200903</v>
      </c>
      <c r="DE20" s="622"/>
      <c r="DF20" s="622"/>
      <c r="DG20" s="622"/>
      <c r="DH20" s="622"/>
      <c r="DI20" s="622"/>
      <c r="DJ20" s="622"/>
      <c r="DK20" s="622"/>
      <c r="DL20" s="622"/>
      <c r="DM20" s="622"/>
      <c r="DN20" s="622"/>
      <c r="DO20" s="622"/>
      <c r="DP20" s="623"/>
      <c r="DQ20" s="627">
        <v>7125102</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1966505</v>
      </c>
      <c r="S21" s="622"/>
      <c r="T21" s="622"/>
      <c r="U21" s="622"/>
      <c r="V21" s="622"/>
      <c r="W21" s="622"/>
      <c r="X21" s="622"/>
      <c r="Y21" s="623"/>
      <c r="Z21" s="659">
        <v>17.2</v>
      </c>
      <c r="AA21" s="659"/>
      <c r="AB21" s="659"/>
      <c r="AC21" s="659"/>
      <c r="AD21" s="660">
        <v>1845898</v>
      </c>
      <c r="AE21" s="660"/>
      <c r="AF21" s="660"/>
      <c r="AG21" s="660"/>
      <c r="AH21" s="660"/>
      <c r="AI21" s="660"/>
      <c r="AJ21" s="660"/>
      <c r="AK21" s="660"/>
      <c r="AL21" s="624">
        <v>28.4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1845898</v>
      </c>
      <c r="S22" s="622"/>
      <c r="T22" s="622"/>
      <c r="U22" s="622"/>
      <c r="V22" s="622"/>
      <c r="W22" s="622"/>
      <c r="X22" s="622"/>
      <c r="Y22" s="623"/>
      <c r="Z22" s="659">
        <v>16.2</v>
      </c>
      <c r="AA22" s="659"/>
      <c r="AB22" s="659"/>
      <c r="AC22" s="659"/>
      <c r="AD22" s="660">
        <v>1845898</v>
      </c>
      <c r="AE22" s="660"/>
      <c r="AF22" s="660"/>
      <c r="AG22" s="660"/>
      <c r="AH22" s="660"/>
      <c r="AI22" s="660"/>
      <c r="AJ22" s="660"/>
      <c r="AK22" s="660"/>
      <c r="AL22" s="624">
        <v>28.4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120607</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4333550</v>
      </c>
      <c r="CS24" s="677"/>
      <c r="CT24" s="677"/>
      <c r="CU24" s="677"/>
      <c r="CV24" s="677"/>
      <c r="CW24" s="677"/>
      <c r="CX24" s="677"/>
      <c r="CY24" s="702"/>
      <c r="CZ24" s="703">
        <v>39.9</v>
      </c>
      <c r="DA24" s="685"/>
      <c r="DB24" s="685"/>
      <c r="DC24" s="705"/>
      <c r="DD24" s="701">
        <v>3087138</v>
      </c>
      <c r="DE24" s="677"/>
      <c r="DF24" s="677"/>
      <c r="DG24" s="677"/>
      <c r="DH24" s="677"/>
      <c r="DI24" s="677"/>
      <c r="DJ24" s="677"/>
      <c r="DK24" s="702"/>
      <c r="DL24" s="701">
        <v>2687509</v>
      </c>
      <c r="DM24" s="677"/>
      <c r="DN24" s="677"/>
      <c r="DO24" s="677"/>
      <c r="DP24" s="677"/>
      <c r="DQ24" s="677"/>
      <c r="DR24" s="677"/>
      <c r="DS24" s="677"/>
      <c r="DT24" s="677"/>
      <c r="DU24" s="677"/>
      <c r="DV24" s="702"/>
      <c r="DW24" s="703">
        <v>40.9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6614535</v>
      </c>
      <c r="S25" s="622"/>
      <c r="T25" s="622"/>
      <c r="U25" s="622"/>
      <c r="V25" s="622"/>
      <c r="W25" s="622"/>
      <c r="X25" s="622"/>
      <c r="Y25" s="623"/>
      <c r="Z25" s="659">
        <v>58</v>
      </c>
      <c r="AA25" s="659"/>
      <c r="AB25" s="659"/>
      <c r="AC25" s="659"/>
      <c r="AD25" s="660">
        <v>6493928</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1979326</v>
      </c>
      <c r="CS25" s="634"/>
      <c r="CT25" s="634"/>
      <c r="CU25" s="634"/>
      <c r="CV25" s="634"/>
      <c r="CW25" s="634"/>
      <c r="CX25" s="634"/>
      <c r="CY25" s="635"/>
      <c r="CZ25" s="624">
        <v>18.2</v>
      </c>
      <c r="DA25" s="636"/>
      <c r="DB25" s="636"/>
      <c r="DC25" s="637"/>
      <c r="DD25" s="627">
        <v>1760420</v>
      </c>
      <c r="DE25" s="634"/>
      <c r="DF25" s="634"/>
      <c r="DG25" s="634"/>
      <c r="DH25" s="634"/>
      <c r="DI25" s="634"/>
      <c r="DJ25" s="634"/>
      <c r="DK25" s="635"/>
      <c r="DL25" s="627">
        <v>1550921</v>
      </c>
      <c r="DM25" s="634"/>
      <c r="DN25" s="634"/>
      <c r="DO25" s="634"/>
      <c r="DP25" s="634"/>
      <c r="DQ25" s="634"/>
      <c r="DR25" s="634"/>
      <c r="DS25" s="634"/>
      <c r="DT25" s="634"/>
      <c r="DU25" s="634"/>
      <c r="DV25" s="635"/>
      <c r="DW25" s="624">
        <v>23.6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2070</v>
      </c>
      <c r="S26" s="622"/>
      <c r="T26" s="622"/>
      <c r="U26" s="622"/>
      <c r="V26" s="622"/>
      <c r="W26" s="622"/>
      <c r="X26" s="622"/>
      <c r="Y26" s="623"/>
      <c r="Z26" s="659">
        <v>0</v>
      </c>
      <c r="AA26" s="659"/>
      <c r="AB26" s="659"/>
      <c r="AC26" s="659"/>
      <c r="AD26" s="660">
        <v>2070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955296</v>
      </c>
      <c r="CS26" s="622"/>
      <c r="CT26" s="622"/>
      <c r="CU26" s="622"/>
      <c r="CV26" s="622"/>
      <c r="CW26" s="622"/>
      <c r="CX26" s="622"/>
      <c r="CY26" s="623"/>
      <c r="CZ26" s="624">
        <v>8.8000000000000007</v>
      </c>
      <c r="DA26" s="636"/>
      <c r="DB26" s="636"/>
      <c r="DC26" s="637"/>
      <c r="DD26" s="627">
        <v>835574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2015</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3721850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1779424</v>
      </c>
      <c r="CS27" s="634"/>
      <c r="CT27" s="634"/>
      <c r="CU27" s="634"/>
      <c r="CV27" s="634"/>
      <c r="CW27" s="634"/>
      <c r="CX27" s="634"/>
      <c r="CY27" s="635"/>
      <c r="CZ27" s="624">
        <v>16.399999999999999</v>
      </c>
      <c r="DA27" s="636"/>
      <c r="DB27" s="636"/>
      <c r="DC27" s="637"/>
      <c r="DD27" s="627">
        <v>751918</v>
      </c>
      <c r="DE27" s="634"/>
      <c r="DF27" s="634"/>
      <c r="DG27" s="634"/>
      <c r="DH27" s="634"/>
      <c r="DI27" s="634"/>
      <c r="DJ27" s="634"/>
      <c r="DK27" s="635"/>
      <c r="DL27" s="627">
        <v>561788</v>
      </c>
      <c r="DM27" s="634"/>
      <c r="DN27" s="634"/>
      <c r="DO27" s="634"/>
      <c r="DP27" s="634"/>
      <c r="DQ27" s="634"/>
      <c r="DR27" s="634"/>
      <c r="DS27" s="634"/>
      <c r="DT27" s="634"/>
      <c r="DU27" s="634"/>
      <c r="DV27" s="635"/>
      <c r="DW27" s="624">
        <v>8.5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119664</v>
      </c>
      <c r="S28" s="622"/>
      <c r="T28" s="622"/>
      <c r="U28" s="622"/>
      <c r="V28" s="622"/>
      <c r="W28" s="622"/>
      <c r="X28" s="622"/>
      <c r="Y28" s="623"/>
      <c r="Z28" s="659">
        <v>1</v>
      </c>
      <c r="AA28" s="659"/>
      <c r="AB28" s="659"/>
      <c r="AC28" s="659"/>
      <c r="AD28" s="660">
        <v>3345</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574800</v>
      </c>
      <c r="CS28" s="622"/>
      <c r="CT28" s="622"/>
      <c r="CU28" s="622"/>
      <c r="CV28" s="622"/>
      <c r="CW28" s="622"/>
      <c r="CX28" s="622"/>
      <c r="CY28" s="623"/>
      <c r="CZ28" s="624">
        <v>5.3</v>
      </c>
      <c r="DA28" s="636"/>
      <c r="DB28" s="636"/>
      <c r="DC28" s="637"/>
      <c r="DD28" s="627">
        <v>574800</v>
      </c>
      <c r="DE28" s="622"/>
      <c r="DF28" s="622"/>
      <c r="DG28" s="622"/>
      <c r="DH28" s="622"/>
      <c r="DI28" s="622"/>
      <c r="DJ28" s="622"/>
      <c r="DK28" s="623"/>
      <c r="DL28" s="627">
        <v>574800</v>
      </c>
      <c r="DM28" s="622"/>
      <c r="DN28" s="622"/>
      <c r="DO28" s="622"/>
      <c r="DP28" s="622"/>
      <c r="DQ28" s="622"/>
      <c r="DR28" s="622"/>
      <c r="DS28" s="622"/>
      <c r="DT28" s="622"/>
      <c r="DU28" s="622"/>
      <c r="DV28" s="623"/>
      <c r="DW28" s="624">
        <v>8.6999999999999993</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98337</v>
      </c>
      <c r="S29" s="622"/>
      <c r="T29" s="622"/>
      <c r="U29" s="622"/>
      <c r="V29" s="622"/>
      <c r="W29" s="622"/>
      <c r="X29" s="622"/>
      <c r="Y29" s="623"/>
      <c r="Z29" s="659">
        <v>0.9</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574800</v>
      </c>
      <c r="CS29" s="634"/>
      <c r="CT29" s="634"/>
      <c r="CU29" s="634"/>
      <c r="CV29" s="634"/>
      <c r="CW29" s="634"/>
      <c r="CX29" s="634"/>
      <c r="CY29" s="635"/>
      <c r="CZ29" s="624">
        <v>5.3</v>
      </c>
      <c r="DA29" s="636"/>
      <c r="DB29" s="636"/>
      <c r="DC29" s="637"/>
      <c r="DD29" s="627">
        <v>574800</v>
      </c>
      <c r="DE29" s="634"/>
      <c r="DF29" s="634"/>
      <c r="DG29" s="634"/>
      <c r="DH29" s="634"/>
      <c r="DI29" s="634"/>
      <c r="DJ29" s="634"/>
      <c r="DK29" s="635"/>
      <c r="DL29" s="627">
        <v>574800</v>
      </c>
      <c r="DM29" s="634"/>
      <c r="DN29" s="634"/>
      <c r="DO29" s="634"/>
      <c r="DP29" s="634"/>
      <c r="DQ29" s="634"/>
      <c r="DR29" s="634"/>
      <c r="DS29" s="634"/>
      <c r="DT29" s="634"/>
      <c r="DU29" s="634"/>
      <c r="DV29" s="635"/>
      <c r="DW29" s="624">
        <v>8.6999999999999993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1533713</v>
      </c>
      <c r="S30" s="622"/>
      <c r="T30" s="622"/>
      <c r="U30" s="622"/>
      <c r="V30" s="622"/>
      <c r="W30" s="622"/>
      <c r="X30" s="622"/>
      <c r="Y30" s="623"/>
      <c r="Z30" s="659">
        <v>13.4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556930</v>
      </c>
      <c r="CS30" s="622"/>
      <c r="CT30" s="622"/>
      <c r="CU30" s="622"/>
      <c r="CV30" s="622"/>
      <c r="CW30" s="622"/>
      <c r="CX30" s="622"/>
      <c r="CY30" s="623"/>
      <c r="CZ30" s="624">
        <v>5.0999999999999996</v>
      </c>
      <c r="DA30" s="636"/>
      <c r="DB30" s="636"/>
      <c r="DC30" s="637"/>
      <c r="DD30" s="627">
        <v>556930</v>
      </c>
      <c r="DE30" s="622"/>
      <c r="DF30" s="622"/>
      <c r="DG30" s="622"/>
      <c r="DH30" s="622"/>
      <c r="DI30" s="622"/>
      <c r="DJ30" s="622"/>
      <c r="DK30" s="623"/>
      <c r="DL30" s="627">
        <v>556930</v>
      </c>
      <c r="DM30" s="622"/>
      <c r="DN30" s="622"/>
      <c r="DO30" s="622"/>
      <c r="DP30" s="622"/>
      <c r="DQ30" s="622"/>
      <c r="DR30" s="622"/>
      <c r="DS30" s="622"/>
      <c r="DT30" s="622"/>
      <c r="DU30" s="622"/>
      <c r="DV30" s="623"/>
      <c r="DW30" s="624">
        <v>8.5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97.3</v>
      </c>
      <c r="BN31" s="684"/>
      <c r="BO31" s="684"/>
      <c r="BP31" s="684"/>
      <c r="BQ31" s="686"/>
      <c r="BR31" s="683">
        <v>99.4</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17870</v>
      </c>
      <c r="CS31" s="634"/>
      <c r="CT31" s="634"/>
      <c r="CU31" s="634"/>
      <c r="CV31" s="634"/>
      <c r="CW31" s="634"/>
      <c r="CX31" s="634"/>
      <c r="CY31" s="635"/>
      <c r="CZ31" s="624">
        <v>0.2</v>
      </c>
      <c r="DA31" s="636"/>
      <c r="DB31" s="636"/>
      <c r="DC31" s="637"/>
      <c r="DD31" s="627">
        <v>17870</v>
      </c>
      <c r="DE31" s="634"/>
      <c r="DF31" s="634"/>
      <c r="DG31" s="634"/>
      <c r="DH31" s="634"/>
      <c r="DI31" s="634"/>
      <c r="DJ31" s="634"/>
      <c r="DK31" s="635"/>
      <c r="DL31" s="627">
        <v>17870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788813</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99.3</v>
      </c>
      <c r="BH32" s="634"/>
      <c r="BI32" s="634"/>
      <c r="BJ32" s="634"/>
      <c r="BK32" s="634"/>
      <c r="BL32" s="634"/>
      <c r="BM32" s="625">
        <v>96.5</v>
      </c>
      <c r="BN32" s="634"/>
      <c r="BO32" s="634"/>
      <c r="BP32" s="634"/>
      <c r="BQ32" s="657"/>
      <c r="BR32" s="687">
        <v>99.4</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4360</v>
      </c>
      <c r="S33" s="622"/>
      <c r="T33" s="622"/>
      <c r="U33" s="622"/>
      <c r="V33" s="622"/>
      <c r="W33" s="622"/>
      <c r="X33" s="622"/>
      <c r="Y33" s="623"/>
      <c r="Z33" s="659">
        <v>0</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97.7</v>
      </c>
      <c r="BN33" s="606"/>
      <c r="BO33" s="606"/>
      <c r="BP33" s="606"/>
      <c r="BQ33" s="669"/>
      <c r="BR33" s="682">
        <v>99.4</v>
      </c>
      <c r="BS33" s="606"/>
      <c r="BT33" s="606"/>
      <c r="BU33" s="606"/>
      <c r="BV33" s="606"/>
      <c r="BW33" s="606"/>
      <c r="BX33" s="652">
        <v>97.4</v>
      </c>
      <c r="BY33" s="606"/>
      <c r="BZ33" s="606"/>
      <c r="CA33" s="606"/>
      <c r="CB33" s="669"/>
      <c r="CD33" s="618" t="s">
        <v>307</v>
      </c>
      <c r="CE33" s="619"/>
      <c r="CF33" s="619"/>
      <c r="CG33" s="619"/>
      <c r="CH33" s="619"/>
      <c r="CI33" s="619"/>
      <c r="CJ33" s="619"/>
      <c r="CK33" s="619"/>
      <c r="CL33" s="619"/>
      <c r="CM33" s="619"/>
      <c r="CN33" s="619"/>
      <c r="CO33" s="619"/>
      <c r="CP33" s="619"/>
      <c r="CQ33" s="620"/>
      <c r="CR33" s="621">
        <v>4325227</v>
      </c>
      <c r="CS33" s="634"/>
      <c r="CT33" s="634"/>
      <c r="CU33" s="634"/>
      <c r="CV33" s="634"/>
      <c r="CW33" s="634"/>
      <c r="CX33" s="634"/>
      <c r="CY33" s="635"/>
      <c r="CZ33" s="624">
        <v>39.799999999999997</v>
      </c>
      <c r="DA33" s="636"/>
      <c r="DB33" s="636"/>
      <c r="DC33" s="637"/>
      <c r="DD33" s="627">
        <v>3675335</v>
      </c>
      <c r="DE33" s="634"/>
      <c r="DF33" s="634"/>
      <c r="DG33" s="634"/>
      <c r="DH33" s="634"/>
      <c r="DI33" s="634"/>
      <c r="DJ33" s="634"/>
      <c r="DK33" s="635"/>
      <c r="DL33" s="627">
        <v>2854832</v>
      </c>
      <c r="DM33" s="634"/>
      <c r="DN33" s="634"/>
      <c r="DO33" s="634"/>
      <c r="DP33" s="634"/>
      <c r="DQ33" s="634"/>
      <c r="DR33" s="634"/>
      <c r="DS33" s="634"/>
      <c r="DT33" s="634"/>
      <c r="DU33" s="634"/>
      <c r="DV33" s="635"/>
      <c r="DW33" s="624">
        <v>43.4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129289</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1485830</v>
      </c>
      <c r="CS34" s="622"/>
      <c r="CT34" s="622"/>
      <c r="CU34" s="622"/>
      <c r="CV34" s="622"/>
      <c r="CW34" s="622"/>
      <c r="CX34" s="622"/>
      <c r="CY34" s="623"/>
      <c r="CZ34" s="624">
        <v>13.7</v>
      </c>
      <c r="DA34" s="636"/>
      <c r="DB34" s="636"/>
      <c r="DC34" s="637"/>
      <c r="DD34" s="627">
        <v>1213486</v>
      </c>
      <c r="DE34" s="622"/>
      <c r="DF34" s="622"/>
      <c r="DG34" s="622"/>
      <c r="DH34" s="622"/>
      <c r="DI34" s="622"/>
      <c r="DJ34" s="622"/>
      <c r="DK34" s="623"/>
      <c r="DL34" s="627">
        <v>926846</v>
      </c>
      <c r="DM34" s="622"/>
      <c r="DN34" s="622"/>
      <c r="DO34" s="622"/>
      <c r="DP34" s="622"/>
      <c r="DQ34" s="622"/>
      <c r="DR34" s="622"/>
      <c r="DS34" s="622"/>
      <c r="DT34" s="622"/>
      <c r="DU34" s="622"/>
      <c r="DV34" s="623"/>
      <c r="DW34" s="624">
        <v>14.1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335605</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141771</v>
      </c>
      <c r="CS35" s="634"/>
      <c r="CT35" s="634"/>
      <c r="CU35" s="634"/>
      <c r="CV35" s="634"/>
      <c r="CW35" s="634"/>
      <c r="CX35" s="634"/>
      <c r="CY35" s="635"/>
      <c r="CZ35" s="624">
        <v>1.3</v>
      </c>
      <c r="DA35" s="636"/>
      <c r="DB35" s="636"/>
      <c r="DC35" s="637"/>
      <c r="DD35" s="627">
        <v>121864</v>
      </c>
      <c r="DE35" s="634"/>
      <c r="DF35" s="634"/>
      <c r="DG35" s="634"/>
      <c r="DH35" s="634"/>
      <c r="DI35" s="634"/>
      <c r="DJ35" s="634"/>
      <c r="DK35" s="635"/>
      <c r="DL35" s="627">
        <v>119562</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462156</v>
      </c>
      <c r="S36" s="622"/>
      <c r="T36" s="622"/>
      <c r="U36" s="622"/>
      <c r="V36" s="622"/>
      <c r="W36" s="622"/>
      <c r="X36" s="622"/>
      <c r="Y36" s="623"/>
      <c r="Z36" s="659">
        <v>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1443154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267511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1224303</v>
      </c>
      <c r="CS36" s="622"/>
      <c r="CT36" s="622"/>
      <c r="CU36" s="622"/>
      <c r="CV36" s="622"/>
      <c r="CW36" s="622"/>
      <c r="CX36" s="622"/>
      <c r="CY36" s="623"/>
      <c r="CZ36" s="624">
        <v>11.3</v>
      </c>
      <c r="DA36" s="636"/>
      <c r="DB36" s="636"/>
      <c r="DC36" s="637"/>
      <c r="DD36" s="627">
        <v>1033453</v>
      </c>
      <c r="DE36" s="622"/>
      <c r="DF36" s="622"/>
      <c r="DG36" s="622"/>
      <c r="DH36" s="622"/>
      <c r="DI36" s="622"/>
      <c r="DJ36" s="622"/>
      <c r="DK36" s="623"/>
      <c r="DL36" s="627">
        <v>608309</v>
      </c>
      <c r="DM36" s="622"/>
      <c r="DN36" s="622"/>
      <c r="DO36" s="622"/>
      <c r="DP36" s="622"/>
      <c r="DQ36" s="622"/>
      <c r="DR36" s="622"/>
      <c r="DS36" s="622"/>
      <c r="DT36" s="622"/>
      <c r="DU36" s="622"/>
      <c r="DV36" s="623"/>
      <c r="DW36" s="624">
        <v>9.3000000000000007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95503</v>
      </c>
      <c r="S37" s="622"/>
      <c r="T37" s="622"/>
      <c r="U37" s="622"/>
      <c r="V37" s="622"/>
      <c r="W37" s="622"/>
      <c r="X37" s="622"/>
      <c r="Y37" s="623"/>
      <c r="Z37" s="659">
        <v>0.8</v>
      </c>
      <c r="AA37" s="659"/>
      <c r="AB37" s="659"/>
      <c r="AC37" s="659"/>
      <c r="AD37" s="660">
        <v>8955</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483261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251136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507108</v>
      </c>
      <c r="CS37" s="634"/>
      <c r="CT37" s="634"/>
      <c r="CU37" s="634"/>
      <c r="CV37" s="634"/>
      <c r="CW37" s="634"/>
      <c r="CX37" s="634"/>
      <c r="CY37" s="635"/>
      <c r="CZ37" s="624">
        <v>4.7</v>
      </c>
      <c r="DA37" s="636"/>
      <c r="DB37" s="636"/>
      <c r="DC37" s="637"/>
      <c r="DD37" s="627">
        <v>507108</v>
      </c>
      <c r="DE37" s="634"/>
      <c r="DF37" s="634"/>
      <c r="DG37" s="634"/>
      <c r="DH37" s="634"/>
      <c r="DI37" s="634"/>
      <c r="DJ37" s="634"/>
      <c r="DK37" s="635"/>
      <c r="DL37" s="627">
        <v>436401</v>
      </c>
      <c r="DM37" s="634"/>
      <c r="DN37" s="634"/>
      <c r="DO37" s="634"/>
      <c r="DP37" s="634"/>
      <c r="DQ37" s="634"/>
      <c r="DR37" s="634"/>
      <c r="DS37" s="634"/>
      <c r="DT37" s="634"/>
      <c r="DU37" s="634"/>
      <c r="DV37" s="635"/>
      <c r="DW37" s="624">
        <v>6.6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1226100</v>
      </c>
      <c r="S38" s="622"/>
      <c r="T38" s="622"/>
      <c r="U38" s="622"/>
      <c r="V38" s="622"/>
      <c r="W38" s="622"/>
      <c r="X38" s="622"/>
      <c r="Y38" s="623"/>
      <c r="Z38" s="659">
        <v>10.7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4868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3026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1438286</v>
      </c>
      <c r="CS38" s="622"/>
      <c r="CT38" s="622"/>
      <c r="CU38" s="622"/>
      <c r="CV38" s="622"/>
      <c r="CW38" s="622"/>
      <c r="CX38" s="622"/>
      <c r="CY38" s="623"/>
      <c r="CZ38" s="624">
        <v>13.2</v>
      </c>
      <c r="DA38" s="636"/>
      <c r="DB38" s="636"/>
      <c r="DC38" s="637"/>
      <c r="DD38" s="627">
        <v>1271931</v>
      </c>
      <c r="DE38" s="622"/>
      <c r="DF38" s="622"/>
      <c r="DG38" s="622"/>
      <c r="DH38" s="622"/>
      <c r="DI38" s="622"/>
      <c r="DJ38" s="622"/>
      <c r="DK38" s="623"/>
      <c r="DL38" s="627">
        <v>1200115</v>
      </c>
      <c r="DM38" s="622"/>
      <c r="DN38" s="622"/>
      <c r="DO38" s="622"/>
      <c r="DP38" s="622"/>
      <c r="DQ38" s="622"/>
      <c r="DR38" s="622"/>
      <c r="DS38" s="622"/>
      <c r="DT38" s="622"/>
      <c r="DU38" s="622"/>
      <c r="DV38" s="623"/>
      <c r="DW38" s="624">
        <v>18.2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4533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35037</v>
      </c>
      <c r="CS39" s="634"/>
      <c r="CT39" s="634"/>
      <c r="CU39" s="634"/>
      <c r="CV39" s="634"/>
      <c r="CW39" s="634"/>
      <c r="CX39" s="634"/>
      <c r="CY39" s="635"/>
      <c r="CZ39" s="624">
        <v>0.3</v>
      </c>
      <c r="DA39" s="636"/>
      <c r="DB39" s="636"/>
      <c r="DC39" s="637"/>
      <c r="DD39" s="627">
        <v>34601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68000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11412160</v>
      </c>
      <c r="S41" s="646"/>
      <c r="T41" s="646"/>
      <c r="U41" s="646"/>
      <c r="V41" s="646"/>
      <c r="W41" s="646"/>
      <c r="X41" s="646"/>
      <c r="Y41" s="649"/>
      <c r="Z41" s="650">
        <v>100</v>
      </c>
      <c r="AA41" s="650"/>
      <c r="AB41" s="650"/>
      <c r="AC41" s="650"/>
      <c r="AD41" s="651">
        <v>6508298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168437</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786588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2200903</v>
      </c>
      <c r="CS42" s="634"/>
      <c r="CT42" s="634"/>
      <c r="CU42" s="634"/>
      <c r="CV42" s="634"/>
      <c r="CW42" s="634"/>
      <c r="CX42" s="634"/>
      <c r="CY42" s="635"/>
      <c r="CZ42" s="624">
        <v>20.3</v>
      </c>
      <c r="DA42" s="636"/>
      <c r="DB42" s="636"/>
      <c r="DC42" s="637"/>
      <c r="DD42" s="627">
        <v>362629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67076</v>
      </c>
      <c r="CS43" s="634"/>
      <c r="CT43" s="634"/>
      <c r="CU43" s="634"/>
      <c r="CV43" s="634"/>
      <c r="CW43" s="634"/>
      <c r="CX43" s="634"/>
      <c r="CY43" s="635"/>
      <c r="CZ43" s="624">
        <v>0.6</v>
      </c>
      <c r="DA43" s="636"/>
      <c r="DB43" s="636"/>
      <c r="DC43" s="637"/>
      <c r="DD43" s="627">
        <v>67076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2200903</v>
      </c>
      <c r="CS44" s="622"/>
      <c r="CT44" s="622"/>
      <c r="CU44" s="622"/>
      <c r="CV44" s="622"/>
      <c r="CW44" s="622"/>
      <c r="CX44" s="622"/>
      <c r="CY44" s="623"/>
      <c r="CZ44" s="624">
        <v>20.3</v>
      </c>
      <c r="DA44" s="625"/>
      <c r="DB44" s="625"/>
      <c r="DC44" s="626"/>
      <c r="DD44" s="627">
        <v>362629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925984</v>
      </c>
      <c r="CS45" s="634"/>
      <c r="CT45" s="634"/>
      <c r="CU45" s="634"/>
      <c r="CV45" s="634"/>
      <c r="CW45" s="634"/>
      <c r="CX45" s="634"/>
      <c r="CY45" s="635"/>
      <c r="CZ45" s="624">
        <v>8.5</v>
      </c>
      <c r="DA45" s="636"/>
      <c r="DB45" s="636"/>
      <c r="DC45" s="637"/>
      <c r="DD45" s="627">
        <v>26223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1264834</v>
      </c>
      <c r="CS46" s="622"/>
      <c r="CT46" s="622"/>
      <c r="CU46" s="622"/>
      <c r="CV46" s="622"/>
      <c r="CW46" s="622"/>
      <c r="CX46" s="622"/>
      <c r="CY46" s="623"/>
      <c r="CZ46" s="624">
        <v>11.6</v>
      </c>
      <c r="DA46" s="625"/>
      <c r="DB46" s="625"/>
      <c r="DC46" s="626"/>
      <c r="DD46" s="627">
        <v>328321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10859680</v>
      </c>
      <c r="CS49" s="606"/>
      <c r="CT49" s="606"/>
      <c r="CU49" s="606"/>
      <c r="CV49" s="606"/>
      <c r="CW49" s="606"/>
      <c r="CX49" s="606"/>
      <c r="CY49" s="607"/>
      <c r="CZ49" s="608">
        <v>100</v>
      </c>
      <c r="DA49" s="609"/>
      <c r="DB49" s="609"/>
      <c r="DC49" s="610"/>
      <c r="DD49" s="611">
        <v>7125102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M0CI79P7A5DNYhtVguTaczjWiJn3OTl1v+RFzkMsZ3F205tcpitBBSYvHNs0Vyl5eMMQq7Tc6kvpCBJvlfm62A==" saltValue="8SPuZu6anN4ys0okMxOw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sqref="A1:XFD1"/>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11412</v>
      </c>
      <c r="R7" s="1103"/>
      <c r="S7" s="1103"/>
      <c r="T7" s="1103"/>
      <c r="U7" s="1103"/>
      <c r="V7" s="1103">
        <v>10859</v>
      </c>
      <c r="W7" s="1103"/>
      <c r="X7" s="1103"/>
      <c r="Y7" s="1103"/>
      <c r="Z7" s="1103"/>
      <c r="AA7" s="1103">
        <v>552</v>
      </c>
      <c r="AB7" s="1103"/>
      <c r="AC7" s="1103"/>
      <c r="AD7" s="1103"/>
      <c r="AE7" s="1104"/>
      <c r="AF7" s="1105">
        <v>428</v>
      </c>
      <c r="AG7" s="1106"/>
      <c r="AH7" s="1106"/>
      <c r="AI7" s="1106"/>
      <c r="AJ7" s="1107"/>
      <c r="AK7" s="1108">
        <v>623</v>
      </c>
      <c r="AL7" s="1109"/>
      <c r="AM7" s="1109"/>
      <c r="AN7" s="1109"/>
      <c r="AO7" s="1109"/>
      <c r="AP7" s="1109">
        <v>8922</v>
      </c>
      <c r="AQ7" s="1109"/>
      <c r="AR7" s="1109"/>
      <c r="AS7" s="1109"/>
      <c r="AT7" s="1109"/>
      <c r="AU7" s="1110" t="s">
        <v>551</v>
      </c>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561</v>
      </c>
      <c r="BS7" s="1099" t="s">
        <v>562</v>
      </c>
      <c r="BT7" s="1100"/>
      <c r="BU7" s="1100"/>
      <c r="BV7" s="1100"/>
      <c r="BW7" s="1100"/>
      <c r="BX7" s="1100"/>
      <c r="BY7" s="1100"/>
      <c r="BZ7" s="1100"/>
      <c r="CA7" s="1100"/>
      <c r="CB7" s="1100"/>
      <c r="CC7" s="1100"/>
      <c r="CD7" s="1100"/>
      <c r="CE7" s="1100"/>
      <c r="CF7" s="1100"/>
      <c r="CG7" s="1112"/>
      <c r="CH7" s="1096">
        <v>0</v>
      </c>
      <c r="CI7" s="1097"/>
      <c r="CJ7" s="1097"/>
      <c r="CK7" s="1097"/>
      <c r="CL7" s="1098"/>
      <c r="CM7" s="1096">
        <v>14</v>
      </c>
      <c r="CN7" s="1097"/>
      <c r="CO7" s="1097"/>
      <c r="CP7" s="1097"/>
      <c r="CQ7" s="1098"/>
      <c r="CR7" s="1096">
        <v>5</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1</v>
      </c>
      <c r="R8" s="1039"/>
      <c r="S8" s="1039"/>
      <c r="T8" s="1039"/>
      <c r="U8" s="1039"/>
      <c r="V8" s="1039">
        <v>1</v>
      </c>
      <c r="W8" s="1039"/>
      <c r="X8" s="1039"/>
      <c r="Y8" s="1039"/>
      <c r="Z8" s="1039"/>
      <c r="AA8" s="1039">
        <v>0</v>
      </c>
      <c r="AB8" s="1039"/>
      <c r="AC8" s="1039"/>
      <c r="AD8" s="1039"/>
      <c r="AE8" s="1040"/>
      <c r="AF8" s="1035">
        <v>0</v>
      </c>
      <c r="AG8" s="1036"/>
      <c r="AH8" s="1036"/>
      <c r="AI8" s="1036"/>
      <c r="AJ8" s="1037"/>
      <c r="AK8" s="1080">
        <v>1</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11412</v>
      </c>
      <c r="R23" s="1061"/>
      <c r="S23" s="1061"/>
      <c r="T23" s="1061"/>
      <c r="U23" s="1061"/>
      <c r="V23" s="1061">
        <v>10860</v>
      </c>
      <c r="W23" s="1061"/>
      <c r="X23" s="1061"/>
      <c r="Y23" s="1061"/>
      <c r="Z23" s="1061"/>
      <c r="AA23" s="1061">
        <v>552</v>
      </c>
      <c r="AB23" s="1061"/>
      <c r="AC23" s="1061"/>
      <c r="AD23" s="1061"/>
      <c r="AE23" s="1068"/>
      <c r="AF23" s="1069">
        <v>429</v>
      </c>
      <c r="AG23" s="1061"/>
      <c r="AH23" s="1061"/>
      <c r="AI23" s="1061"/>
      <c r="AJ23" s="1070"/>
      <c r="AK23" s="1071"/>
      <c r="AL23" s="1072"/>
      <c r="AM23" s="1072"/>
      <c r="AN23" s="1072"/>
      <c r="AO23" s="1072"/>
      <c r="AP23" s="1061">
        <v>8922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2736</v>
      </c>
      <c r="R28" s="1051"/>
      <c r="S28" s="1051"/>
      <c r="T28" s="1051"/>
      <c r="U28" s="1051"/>
      <c r="V28" s="1051">
        <v>2468</v>
      </c>
      <c r="W28" s="1051"/>
      <c r="X28" s="1051"/>
      <c r="Y28" s="1051"/>
      <c r="Z28" s="1051"/>
      <c r="AA28" s="1051">
        <v>268</v>
      </c>
      <c r="AB28" s="1051"/>
      <c r="AC28" s="1051"/>
      <c r="AD28" s="1051"/>
      <c r="AE28" s="1052"/>
      <c r="AF28" s="1053">
        <v>268</v>
      </c>
      <c r="AG28" s="1051"/>
      <c r="AH28" s="1051"/>
      <c r="AI28" s="1051"/>
      <c r="AJ28" s="1054"/>
      <c r="AK28" s="1042">
        <v>168</v>
      </c>
      <c r="AL28" s="1043"/>
      <c r="AM28" s="1043"/>
      <c r="AN28" s="1043"/>
      <c r="AO28" s="1043"/>
      <c r="AP28" s="1043" t="s">
        <v>552</v>
      </c>
      <c r="AQ28" s="1043"/>
      <c r="AR28" s="1043"/>
      <c r="AS28" s="1043"/>
      <c r="AT28" s="1043"/>
      <c r="AU28" s="1043" t="s">
        <v>552</v>
      </c>
      <c r="AV28" s="1043"/>
      <c r="AW28" s="1043"/>
      <c r="AX28" s="1043"/>
      <c r="AY28" s="1043"/>
      <c r="AZ28" s="1044" t="s">
        <v>122</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2846</v>
      </c>
      <c r="R29" s="1039"/>
      <c r="S29" s="1039"/>
      <c r="T29" s="1039"/>
      <c r="U29" s="1039"/>
      <c r="V29" s="1039">
        <v>2616</v>
      </c>
      <c r="W29" s="1039"/>
      <c r="X29" s="1039"/>
      <c r="Y29" s="1039"/>
      <c r="Z29" s="1039"/>
      <c r="AA29" s="1039">
        <v>230</v>
      </c>
      <c r="AB29" s="1039"/>
      <c r="AC29" s="1039"/>
      <c r="AD29" s="1039"/>
      <c r="AE29" s="1040"/>
      <c r="AF29" s="1035">
        <v>230</v>
      </c>
      <c r="AG29" s="1036"/>
      <c r="AH29" s="1036"/>
      <c r="AI29" s="1036"/>
      <c r="AJ29" s="1037"/>
      <c r="AK29" s="980">
        <v>365</v>
      </c>
      <c r="AL29" s="971"/>
      <c r="AM29" s="971"/>
      <c r="AN29" s="971"/>
      <c r="AO29" s="971"/>
      <c r="AP29" s="981" t="s">
        <v>552</v>
      </c>
      <c r="AQ29" s="979"/>
      <c r="AR29" s="979"/>
      <c r="AS29" s="979"/>
      <c r="AT29" s="980"/>
      <c r="AU29" s="981" t="s">
        <v>552</v>
      </c>
      <c r="AV29" s="979"/>
      <c r="AW29" s="979"/>
      <c r="AX29" s="979"/>
      <c r="AY29" s="980"/>
      <c r="AZ29" s="1041" t="s">
        <v>122</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11</v>
      </c>
      <c r="R30" s="1039"/>
      <c r="S30" s="1039"/>
      <c r="T30" s="1039"/>
      <c r="U30" s="1039"/>
      <c r="V30" s="1039">
        <v>11</v>
      </c>
      <c r="W30" s="1039"/>
      <c r="X30" s="1039"/>
      <c r="Y30" s="1039"/>
      <c r="Z30" s="1039"/>
      <c r="AA30" s="1039">
        <v>0</v>
      </c>
      <c r="AB30" s="1039"/>
      <c r="AC30" s="1039"/>
      <c r="AD30" s="1039"/>
      <c r="AE30" s="1040"/>
      <c r="AF30" s="1035">
        <v>0</v>
      </c>
      <c r="AG30" s="1036"/>
      <c r="AH30" s="1036"/>
      <c r="AI30" s="1036"/>
      <c r="AJ30" s="1037"/>
      <c r="AK30" s="980">
        <v>7</v>
      </c>
      <c r="AL30" s="971"/>
      <c r="AM30" s="971"/>
      <c r="AN30" s="971"/>
      <c r="AO30" s="971"/>
      <c r="AP30" s="981" t="s">
        <v>552</v>
      </c>
      <c r="AQ30" s="979"/>
      <c r="AR30" s="979"/>
      <c r="AS30" s="979"/>
      <c r="AT30" s="980"/>
      <c r="AU30" s="981" t="s">
        <v>552</v>
      </c>
      <c r="AV30" s="979"/>
      <c r="AW30" s="979"/>
      <c r="AX30" s="979"/>
      <c r="AY30" s="980"/>
      <c r="AZ30" s="1041" t="s">
        <v>122</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442</v>
      </c>
      <c r="R31" s="1039"/>
      <c r="S31" s="1039"/>
      <c r="T31" s="1039"/>
      <c r="U31" s="1039"/>
      <c r="V31" s="1039">
        <v>432</v>
      </c>
      <c r="W31" s="1039"/>
      <c r="X31" s="1039"/>
      <c r="Y31" s="1039"/>
      <c r="Z31" s="1039"/>
      <c r="AA31" s="1039">
        <v>10</v>
      </c>
      <c r="AB31" s="1039"/>
      <c r="AC31" s="1039"/>
      <c r="AD31" s="1039"/>
      <c r="AE31" s="1040"/>
      <c r="AF31" s="1035">
        <v>10</v>
      </c>
      <c r="AG31" s="1036"/>
      <c r="AH31" s="1036"/>
      <c r="AI31" s="1036"/>
      <c r="AJ31" s="1037"/>
      <c r="AK31" s="980">
        <v>103</v>
      </c>
      <c r="AL31" s="971"/>
      <c r="AM31" s="971"/>
      <c r="AN31" s="971"/>
      <c r="AO31" s="971"/>
      <c r="AP31" s="981" t="s">
        <v>552</v>
      </c>
      <c r="AQ31" s="979"/>
      <c r="AR31" s="979"/>
      <c r="AS31" s="979"/>
      <c r="AT31" s="980"/>
      <c r="AU31" s="981" t="s">
        <v>552</v>
      </c>
      <c r="AV31" s="979"/>
      <c r="AW31" s="979"/>
      <c r="AX31" s="979"/>
      <c r="AY31" s="980"/>
      <c r="AZ31" s="1041" t="s">
        <v>122</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440</v>
      </c>
      <c r="R32" s="1039"/>
      <c r="S32" s="1039"/>
      <c r="T32" s="1039"/>
      <c r="U32" s="1039"/>
      <c r="V32" s="1039">
        <v>504</v>
      </c>
      <c r="W32" s="1039"/>
      <c r="X32" s="1039"/>
      <c r="Y32" s="1039"/>
      <c r="Z32" s="1039"/>
      <c r="AA32" s="1039">
        <v>-64</v>
      </c>
      <c r="AB32" s="1039"/>
      <c r="AC32" s="1039"/>
      <c r="AD32" s="1039"/>
      <c r="AE32" s="1040"/>
      <c r="AF32" s="1035">
        <v>613</v>
      </c>
      <c r="AG32" s="1036"/>
      <c r="AH32" s="1036"/>
      <c r="AI32" s="1036"/>
      <c r="AJ32" s="1037"/>
      <c r="AK32" s="980" t="s">
        <v>552</v>
      </c>
      <c r="AL32" s="971"/>
      <c r="AM32" s="971"/>
      <c r="AN32" s="971"/>
      <c r="AO32" s="971"/>
      <c r="AP32" s="971">
        <v>2264</v>
      </c>
      <c r="AQ32" s="971"/>
      <c r="AR32" s="971"/>
      <c r="AS32" s="971"/>
      <c r="AT32" s="971"/>
      <c r="AU32" s="971">
        <v>27</v>
      </c>
      <c r="AV32" s="971"/>
      <c r="AW32" s="971"/>
      <c r="AX32" s="971"/>
      <c r="AY32" s="971"/>
      <c r="AZ32" s="1041" t="s">
        <v>552</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1506</v>
      </c>
      <c r="R33" s="1039"/>
      <c r="S33" s="1039"/>
      <c r="T33" s="1039"/>
      <c r="U33" s="1039"/>
      <c r="V33" s="1039">
        <v>1373</v>
      </c>
      <c r="W33" s="1039"/>
      <c r="X33" s="1039"/>
      <c r="Y33" s="1039"/>
      <c r="Z33" s="1039"/>
      <c r="AA33" s="1039">
        <v>133</v>
      </c>
      <c r="AB33" s="1039"/>
      <c r="AC33" s="1039"/>
      <c r="AD33" s="1039"/>
      <c r="AE33" s="1040"/>
      <c r="AF33" s="1035">
        <v>133</v>
      </c>
      <c r="AG33" s="1036"/>
      <c r="AH33" s="1036"/>
      <c r="AI33" s="1036"/>
      <c r="AJ33" s="1037"/>
      <c r="AK33" s="980">
        <v>459</v>
      </c>
      <c r="AL33" s="971"/>
      <c r="AM33" s="971"/>
      <c r="AN33" s="971"/>
      <c r="AO33" s="971"/>
      <c r="AP33" s="971">
        <v>5226</v>
      </c>
      <c r="AQ33" s="971"/>
      <c r="AR33" s="971"/>
      <c r="AS33" s="971"/>
      <c r="AT33" s="971"/>
      <c r="AU33" s="971">
        <v>5095</v>
      </c>
      <c r="AV33" s="971"/>
      <c r="AW33" s="971"/>
      <c r="AX33" s="971"/>
      <c r="AY33" s="971"/>
      <c r="AZ33" s="1041" t="s">
        <v>552</v>
      </c>
      <c r="BA33" s="1041"/>
      <c r="BB33" s="1041"/>
      <c r="BC33" s="1041"/>
      <c r="BD33" s="1041"/>
      <c r="BE33" s="972" t="s">
        <v>396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397</v>
      </c>
      <c r="C34" s="1031"/>
      <c r="D34" s="1031"/>
      <c r="E34" s="1031"/>
      <c r="F34" s="1031"/>
      <c r="G34" s="1031"/>
      <c r="H34" s="1031"/>
      <c r="I34" s="1031"/>
      <c r="J34" s="1031"/>
      <c r="K34" s="1031"/>
      <c r="L34" s="1031"/>
      <c r="M34" s="1031"/>
      <c r="N34" s="1031"/>
      <c r="O34" s="1031"/>
      <c r="P34" s="1032"/>
      <c r="Q34" s="1038">
        <v>38</v>
      </c>
      <c r="R34" s="1039"/>
      <c r="S34" s="1039"/>
      <c r="T34" s="1039"/>
      <c r="U34" s="1039"/>
      <c r="V34" s="1039">
        <v>26</v>
      </c>
      <c r="W34" s="1039"/>
      <c r="X34" s="1039"/>
      <c r="Y34" s="1039"/>
      <c r="Z34" s="1039"/>
      <c r="AA34" s="1039">
        <v>12</v>
      </c>
      <c r="AB34" s="1039"/>
      <c r="AC34" s="1039"/>
      <c r="AD34" s="1039"/>
      <c r="AE34" s="1040"/>
      <c r="AF34" s="1035">
        <v>12</v>
      </c>
      <c r="AG34" s="1036"/>
      <c r="AH34" s="1036"/>
      <c r="AI34" s="1036"/>
      <c r="AJ34" s="1037"/>
      <c r="AK34" s="980">
        <v>24</v>
      </c>
      <c r="AL34" s="971"/>
      <c r="AM34" s="971"/>
      <c r="AN34" s="971"/>
      <c r="AO34" s="971"/>
      <c r="AP34" s="971">
        <v>37</v>
      </c>
      <c r="AQ34" s="971"/>
      <c r="AR34" s="971"/>
      <c r="AS34" s="971"/>
      <c r="AT34" s="971"/>
      <c r="AU34" s="971">
        <v>37</v>
      </c>
      <c r="AV34" s="971"/>
      <c r="AW34" s="971"/>
      <c r="AX34" s="971"/>
      <c r="AY34" s="971"/>
      <c r="AZ34" s="1041" t="s">
        <v>552</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1266</v>
      </c>
      <c r="AG63" s="959"/>
      <c r="AH63" s="959"/>
      <c r="AI63" s="959"/>
      <c r="AJ63" s="1022"/>
      <c r="AK63" s="1023"/>
      <c r="AL63" s="963"/>
      <c r="AM63" s="963"/>
      <c r="AN63" s="963"/>
      <c r="AO63" s="963"/>
      <c r="AP63" s="959">
        <v>7527</v>
      </c>
      <c r="AQ63" s="959"/>
      <c r="AR63" s="959"/>
      <c r="AS63" s="959"/>
      <c r="AT63" s="959"/>
      <c r="AU63" s="959">
        <v>5159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v>625</v>
      </c>
      <c r="R68" s="982"/>
      <c r="S68" s="982"/>
      <c r="T68" s="982"/>
      <c r="U68" s="982"/>
      <c r="V68" s="982">
        <v>601</v>
      </c>
      <c r="W68" s="982"/>
      <c r="X68" s="982"/>
      <c r="Y68" s="982"/>
      <c r="Z68" s="982"/>
      <c r="AA68" s="982">
        <v>23</v>
      </c>
      <c r="AB68" s="982"/>
      <c r="AC68" s="982"/>
      <c r="AD68" s="982"/>
      <c r="AE68" s="982"/>
      <c r="AF68" s="982">
        <v>23</v>
      </c>
      <c r="AG68" s="982"/>
      <c r="AH68" s="982"/>
      <c r="AI68" s="982"/>
      <c r="AJ68" s="982"/>
      <c r="AK68" s="982" t="s">
        <v>553</v>
      </c>
      <c r="AL68" s="982"/>
      <c r="AM68" s="982"/>
      <c r="AN68" s="982"/>
      <c r="AO68" s="982"/>
      <c r="AP68" s="982">
        <v>339</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621</v>
      </c>
      <c r="R69" s="971"/>
      <c r="S69" s="971"/>
      <c r="T69" s="971"/>
      <c r="U69" s="971"/>
      <c r="V69" s="971">
        <v>481</v>
      </c>
      <c r="W69" s="971"/>
      <c r="X69" s="971"/>
      <c r="Y69" s="971"/>
      <c r="Z69" s="971"/>
      <c r="AA69" s="971">
        <v>140</v>
      </c>
      <c r="AB69" s="971"/>
      <c r="AC69" s="971"/>
      <c r="AD69" s="971"/>
      <c r="AE69" s="971"/>
      <c r="AF69" s="971">
        <v>140</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577</v>
      </c>
      <c r="R70" s="971"/>
      <c r="S70" s="971"/>
      <c r="T70" s="971"/>
      <c r="U70" s="971"/>
      <c r="V70" s="971">
        <v>436</v>
      </c>
      <c r="W70" s="971"/>
      <c r="X70" s="971"/>
      <c r="Y70" s="971"/>
      <c r="Z70" s="971"/>
      <c r="AA70" s="971">
        <v>141</v>
      </c>
      <c r="AB70" s="971"/>
      <c r="AC70" s="971"/>
      <c r="AD70" s="971"/>
      <c r="AE70" s="971"/>
      <c r="AF70" s="971">
        <v>141</v>
      </c>
      <c r="AG70" s="971"/>
      <c r="AH70" s="971"/>
      <c r="AI70" s="971"/>
      <c r="AJ70" s="971"/>
      <c r="AK70" s="971">
        <v>6</v>
      </c>
      <c r="AL70" s="971"/>
      <c r="AM70" s="971"/>
      <c r="AN70" s="971"/>
      <c r="AO70" s="971"/>
      <c r="AP70" s="971">
        <v>15</v>
      </c>
      <c r="AQ70" s="971"/>
      <c r="AR70" s="971"/>
      <c r="AS70" s="971"/>
      <c r="AT70" s="971"/>
      <c r="AU70" s="971" t="s">
        <v>553</v>
      </c>
      <c r="AV70" s="971"/>
      <c r="AW70" s="971"/>
      <c r="AX70" s="971"/>
      <c r="AY70" s="971"/>
      <c r="AZ70" s="972" t="s">
        <v>572</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v>63</v>
      </c>
      <c r="R71" s="971"/>
      <c r="S71" s="971"/>
      <c r="T71" s="971"/>
      <c r="U71" s="971"/>
      <c r="V71" s="971">
        <v>57</v>
      </c>
      <c r="W71" s="971"/>
      <c r="X71" s="971"/>
      <c r="Y71" s="971"/>
      <c r="Z71" s="971"/>
      <c r="AA71" s="971">
        <v>6</v>
      </c>
      <c r="AB71" s="971"/>
      <c r="AC71" s="971"/>
      <c r="AD71" s="971"/>
      <c r="AE71" s="971"/>
      <c r="AF71" s="971">
        <v>6</v>
      </c>
      <c r="AG71" s="971"/>
      <c r="AH71" s="971"/>
      <c r="AI71" s="971"/>
      <c r="AJ71" s="971"/>
      <c r="AK71" s="971" t="s">
        <v>553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558</v>
      </c>
      <c r="C72" s="975"/>
      <c r="D72" s="975"/>
      <c r="E72" s="975"/>
      <c r="F72" s="975"/>
      <c r="G72" s="975"/>
      <c r="H72" s="975"/>
      <c r="I72" s="975"/>
      <c r="J72" s="975"/>
      <c r="K72" s="975"/>
      <c r="L72" s="975"/>
      <c r="M72" s="975"/>
      <c r="N72" s="975"/>
      <c r="O72" s="975"/>
      <c r="P72" s="976"/>
      <c r="Q72" s="977">
        <v>5949</v>
      </c>
      <c r="R72" s="971"/>
      <c r="S72" s="971"/>
      <c r="T72" s="971"/>
      <c r="U72" s="971"/>
      <c r="V72" s="971">
        <v>4240</v>
      </c>
      <c r="W72" s="971"/>
      <c r="X72" s="971"/>
      <c r="Y72" s="971"/>
      <c r="Z72" s="971"/>
      <c r="AA72" s="971">
        <v>1709</v>
      </c>
      <c r="AB72" s="971"/>
      <c r="AC72" s="971"/>
      <c r="AD72" s="971"/>
      <c r="AE72" s="971"/>
      <c r="AF72" s="971">
        <v>1709</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559</v>
      </c>
      <c r="C73" s="975"/>
      <c r="D73" s="975"/>
      <c r="E73" s="975"/>
      <c r="F73" s="975"/>
      <c r="G73" s="975"/>
      <c r="H73" s="975"/>
      <c r="I73" s="975"/>
      <c r="J73" s="975"/>
      <c r="K73" s="975"/>
      <c r="L73" s="975"/>
      <c r="M73" s="975"/>
      <c r="N73" s="975"/>
      <c r="O73" s="975"/>
      <c r="P73" s="976"/>
      <c r="Q73" s="977">
        <v>264</v>
      </c>
      <c r="R73" s="971"/>
      <c r="S73" s="971"/>
      <c r="T73" s="971"/>
      <c r="U73" s="971"/>
      <c r="V73" s="971">
        <v>227</v>
      </c>
      <c r="W73" s="971"/>
      <c r="X73" s="971"/>
      <c r="Y73" s="971"/>
      <c r="Z73" s="971"/>
      <c r="AA73" s="971">
        <v>37</v>
      </c>
      <c r="AB73" s="971"/>
      <c r="AC73" s="971"/>
      <c r="AD73" s="971"/>
      <c r="AE73" s="971"/>
      <c r="AF73" s="971">
        <v>37</v>
      </c>
      <c r="AG73" s="971"/>
      <c r="AH73" s="971"/>
      <c r="AI73" s="971"/>
      <c r="AJ73" s="971"/>
      <c r="AK73" s="971" t="s">
        <v>553</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560</v>
      </c>
      <c r="C74" s="975"/>
      <c r="D74" s="975"/>
      <c r="E74" s="975"/>
      <c r="F74" s="975"/>
      <c r="G74" s="975"/>
      <c r="H74" s="975"/>
      <c r="I74" s="975"/>
      <c r="J74" s="975"/>
      <c r="K74" s="975"/>
      <c r="L74" s="975"/>
      <c r="M74" s="975"/>
      <c r="N74" s="975"/>
      <c r="O74" s="975"/>
      <c r="P74" s="976"/>
      <c r="Q74" s="977">
        <v>295194</v>
      </c>
      <c r="R74" s="971"/>
      <c r="S74" s="971"/>
      <c r="T74" s="971"/>
      <c r="U74" s="971"/>
      <c r="V74" s="971">
        <v>282398</v>
      </c>
      <c r="W74" s="971"/>
      <c r="X74" s="971"/>
      <c r="Y74" s="971"/>
      <c r="Z74" s="971"/>
      <c r="AA74" s="971">
        <v>12796</v>
      </c>
      <c r="AB74" s="971"/>
      <c r="AC74" s="971"/>
      <c r="AD74" s="971"/>
      <c r="AE74" s="971"/>
      <c r="AF74" s="971">
        <v>12796</v>
      </c>
      <c r="AG74" s="971"/>
      <c r="AH74" s="971"/>
      <c r="AI74" s="971"/>
      <c r="AJ74" s="971"/>
      <c r="AK74" s="971" t="s">
        <v>553</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v>354</v>
      </c>
      <c r="AQ88" s="959"/>
      <c r="AR88" s="959"/>
      <c r="AS88" s="959"/>
      <c r="AT88" s="959"/>
      <c r="AU88" s="959" t="s">
        <v>568</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571</v>
      </c>
      <c r="CX102" s="953"/>
      <c r="CY102" s="953"/>
      <c r="CZ102" s="953"/>
      <c r="DA102" s="954"/>
      <c r="DB102" s="952" t="s">
        <v>571</v>
      </c>
      <c r="DC102" s="953"/>
      <c r="DD102" s="953"/>
      <c r="DE102" s="953"/>
      <c r="DF102" s="954"/>
      <c r="DG102" s="952" t="s">
        <v>571</v>
      </c>
      <c r="DH102" s="953"/>
      <c r="DI102" s="953"/>
      <c r="DJ102" s="953"/>
      <c r="DK102" s="954"/>
      <c r="DL102" s="952" t="s">
        <v>571</v>
      </c>
      <c r="DM102" s="953"/>
      <c r="DN102" s="953"/>
      <c r="DO102" s="953"/>
      <c r="DP102" s="954"/>
      <c r="DQ102" s="952" t="s">
        <v>571</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458161</v>
      </c>
      <c r="AB110" s="889"/>
      <c r="AC110" s="889"/>
      <c r="AD110" s="889"/>
      <c r="AE110" s="890"/>
      <c r="AF110" s="891">
        <v>552044</v>
      </c>
      <c r="AG110" s="889"/>
      <c r="AH110" s="889"/>
      <c r="AI110" s="889"/>
      <c r="AJ110" s="890"/>
      <c r="AK110" s="891">
        <v>574800</v>
      </c>
      <c r="AL110" s="889"/>
      <c r="AM110" s="889"/>
      <c r="AN110" s="889"/>
      <c r="AO110" s="890"/>
      <c r="AP110" s="892">
        <v>9.6999999999999993</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8171301</v>
      </c>
      <c r="BR110" s="842"/>
      <c r="BS110" s="842"/>
      <c r="BT110" s="842"/>
      <c r="BU110" s="842"/>
      <c r="BV110" s="842">
        <v>8252743</v>
      </c>
      <c r="BW110" s="842"/>
      <c r="BX110" s="842"/>
      <c r="BY110" s="842"/>
      <c r="BZ110" s="842"/>
      <c r="CA110" s="842">
        <v>8921913</v>
      </c>
      <c r="CB110" s="842"/>
      <c r="CC110" s="842"/>
      <c r="CD110" s="842"/>
      <c r="CE110" s="842"/>
      <c r="CF110" s="866">
        <v>150</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5028594</v>
      </c>
      <c r="BR112" s="817"/>
      <c r="BS112" s="817"/>
      <c r="BT112" s="817"/>
      <c r="BU112" s="817"/>
      <c r="BV112" s="817">
        <v>5119729</v>
      </c>
      <c r="BW112" s="817"/>
      <c r="BX112" s="817"/>
      <c r="BY112" s="817"/>
      <c r="BZ112" s="817"/>
      <c r="CA112" s="817">
        <v>5159185</v>
      </c>
      <c r="CB112" s="817"/>
      <c r="CC112" s="817"/>
      <c r="CD112" s="817"/>
      <c r="CE112" s="817"/>
      <c r="CF112" s="875">
        <v>86.8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397090</v>
      </c>
      <c r="AB113" s="919"/>
      <c r="AC113" s="919"/>
      <c r="AD113" s="919"/>
      <c r="AE113" s="920"/>
      <c r="AF113" s="921">
        <v>433264</v>
      </c>
      <c r="AG113" s="919"/>
      <c r="AH113" s="919"/>
      <c r="AI113" s="919"/>
      <c r="AJ113" s="920"/>
      <c r="AK113" s="921">
        <v>431133</v>
      </c>
      <c r="AL113" s="919"/>
      <c r="AM113" s="919"/>
      <c r="AN113" s="919"/>
      <c r="AO113" s="920"/>
      <c r="AP113" s="922">
        <v>7.3</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222330</v>
      </c>
      <c r="BR113" s="817"/>
      <c r="BS113" s="817"/>
      <c r="BT113" s="817"/>
      <c r="BU113" s="817"/>
      <c r="BV113" s="817">
        <v>286373</v>
      </c>
      <c r="BW113" s="817"/>
      <c r="BX113" s="817"/>
      <c r="BY113" s="817"/>
      <c r="BZ113" s="817"/>
      <c r="CA113" s="817">
        <v>244377</v>
      </c>
      <c r="CB113" s="817"/>
      <c r="CC113" s="817"/>
      <c r="CD113" s="817"/>
      <c r="CE113" s="817"/>
      <c r="CF113" s="875">
        <v>4.0999999999999996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25115</v>
      </c>
      <c r="AB114" s="780"/>
      <c r="AC114" s="780"/>
      <c r="AD114" s="780"/>
      <c r="AE114" s="781"/>
      <c r="AF114" s="782">
        <v>24514</v>
      </c>
      <c r="AG114" s="780"/>
      <c r="AH114" s="780"/>
      <c r="AI114" s="780"/>
      <c r="AJ114" s="781"/>
      <c r="AK114" s="782">
        <v>38751</v>
      </c>
      <c r="AL114" s="780"/>
      <c r="AM114" s="780"/>
      <c r="AN114" s="780"/>
      <c r="AO114" s="781"/>
      <c r="AP114" s="824">
        <v>0.7</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1258445</v>
      </c>
      <c r="BR114" s="817"/>
      <c r="BS114" s="817"/>
      <c r="BT114" s="817"/>
      <c r="BU114" s="817"/>
      <c r="BV114" s="817">
        <v>1248717</v>
      </c>
      <c r="BW114" s="817"/>
      <c r="BX114" s="817"/>
      <c r="BY114" s="817"/>
      <c r="BZ114" s="817"/>
      <c r="CA114" s="817">
        <v>1256708</v>
      </c>
      <c r="CB114" s="817"/>
      <c r="CC114" s="817"/>
      <c r="CD114" s="817"/>
      <c r="CE114" s="817"/>
      <c r="CF114" s="875">
        <v>21.1</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880366</v>
      </c>
      <c r="AB117" s="903"/>
      <c r="AC117" s="903"/>
      <c r="AD117" s="903"/>
      <c r="AE117" s="904"/>
      <c r="AF117" s="905">
        <v>1009822</v>
      </c>
      <c r="AG117" s="903"/>
      <c r="AH117" s="903"/>
      <c r="AI117" s="903"/>
      <c r="AJ117" s="904"/>
      <c r="AK117" s="905">
        <v>1044684</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14680670</v>
      </c>
      <c r="BR119" s="845"/>
      <c r="BS119" s="845"/>
      <c r="BT119" s="845"/>
      <c r="BU119" s="845"/>
      <c r="BV119" s="845">
        <v>14907562</v>
      </c>
      <c r="BW119" s="845"/>
      <c r="BX119" s="845"/>
      <c r="BY119" s="845"/>
      <c r="BZ119" s="845"/>
      <c r="CA119" s="845">
        <v>15582183</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2761578</v>
      </c>
      <c r="BR120" s="842"/>
      <c r="BS120" s="842"/>
      <c r="BT120" s="842"/>
      <c r="BU120" s="842"/>
      <c r="BV120" s="842">
        <v>2986903</v>
      </c>
      <c r="BW120" s="842"/>
      <c r="BX120" s="842"/>
      <c r="BY120" s="842"/>
      <c r="BZ120" s="842"/>
      <c r="CA120" s="842">
        <v>2735559</v>
      </c>
      <c r="CB120" s="842"/>
      <c r="CC120" s="842"/>
      <c r="CD120" s="842"/>
      <c r="CE120" s="842"/>
      <c r="CF120" s="866">
        <v>46</v>
      </c>
      <c r="CG120" s="867"/>
      <c r="CH120" s="867"/>
      <c r="CI120" s="867"/>
      <c r="CJ120" s="867"/>
      <c r="CK120" s="868" t="s">
        <v>448</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4963841</v>
      </c>
      <c r="DH120" s="842"/>
      <c r="DI120" s="842"/>
      <c r="DJ120" s="842"/>
      <c r="DK120" s="842"/>
      <c r="DL120" s="842">
        <v>5043513</v>
      </c>
      <c r="DM120" s="842"/>
      <c r="DN120" s="842"/>
      <c r="DO120" s="842"/>
      <c r="DP120" s="842"/>
      <c r="DQ120" s="842">
        <v>5095274</v>
      </c>
      <c r="DR120" s="842"/>
      <c r="DS120" s="842"/>
      <c r="DT120" s="842"/>
      <c r="DU120" s="842"/>
      <c r="DV120" s="843">
        <v>85.7</v>
      </c>
      <c r="DW120" s="843"/>
      <c r="DX120" s="843"/>
      <c r="DY120" s="843"/>
      <c r="DZ120" s="844"/>
    </row>
    <row r="121" spans="1:130" s="230" customFormat="1" ht="26.25"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397</v>
      </c>
      <c r="CQ121" s="836"/>
      <c r="CR121" s="836"/>
      <c r="CS121" s="836"/>
      <c r="CT121" s="836"/>
      <c r="CU121" s="836"/>
      <c r="CV121" s="836"/>
      <c r="CW121" s="836"/>
      <c r="CX121" s="836"/>
      <c r="CY121" s="836"/>
      <c r="CZ121" s="836"/>
      <c r="DA121" s="836"/>
      <c r="DB121" s="836"/>
      <c r="DC121" s="836"/>
      <c r="DD121" s="836"/>
      <c r="DE121" s="836"/>
      <c r="DF121" s="837"/>
      <c r="DG121" s="816">
        <v>50030</v>
      </c>
      <c r="DH121" s="817"/>
      <c r="DI121" s="817"/>
      <c r="DJ121" s="817"/>
      <c r="DK121" s="817"/>
      <c r="DL121" s="817">
        <v>43450</v>
      </c>
      <c r="DM121" s="817"/>
      <c r="DN121" s="817"/>
      <c r="DO121" s="817"/>
      <c r="DP121" s="817"/>
      <c r="DQ121" s="817">
        <v>36747</v>
      </c>
      <c r="DR121" s="817"/>
      <c r="DS121" s="817"/>
      <c r="DT121" s="817"/>
      <c r="DU121" s="817"/>
      <c r="DV121" s="794">
        <v>0.6</v>
      </c>
      <c r="DW121" s="794"/>
      <c r="DX121" s="794"/>
      <c r="DY121" s="794"/>
      <c r="DZ121" s="795"/>
    </row>
    <row r="122" spans="1:130" s="230"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8339236</v>
      </c>
      <c r="BR122" s="845"/>
      <c r="BS122" s="845"/>
      <c r="BT122" s="845"/>
      <c r="BU122" s="845"/>
      <c r="BV122" s="845">
        <v>8688573</v>
      </c>
      <c r="BW122" s="845"/>
      <c r="BX122" s="845"/>
      <c r="BY122" s="845"/>
      <c r="BZ122" s="845"/>
      <c r="CA122" s="845">
        <v>8703356</v>
      </c>
      <c r="CB122" s="845"/>
      <c r="CC122" s="845"/>
      <c r="CD122" s="845"/>
      <c r="CE122" s="845"/>
      <c r="CF122" s="846">
        <v>146.4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14723</v>
      </c>
      <c r="DH122" s="817"/>
      <c r="DI122" s="817"/>
      <c r="DJ122" s="817"/>
      <c r="DK122" s="817"/>
      <c r="DL122" s="817">
        <v>32766</v>
      </c>
      <c r="DM122" s="817"/>
      <c r="DN122" s="817"/>
      <c r="DO122" s="817"/>
      <c r="DP122" s="817"/>
      <c r="DQ122" s="817">
        <v>27164</v>
      </c>
      <c r="DR122" s="817"/>
      <c r="DS122" s="817"/>
      <c r="DT122" s="817"/>
      <c r="DU122" s="817"/>
      <c r="DV122" s="794">
        <v>0.5</v>
      </c>
      <c r="DW122" s="794"/>
      <c r="DX122" s="794"/>
      <c r="DY122" s="794"/>
      <c r="DZ122" s="795"/>
    </row>
    <row r="123" spans="1:130" s="230"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11100814</v>
      </c>
      <c r="BR123" s="833"/>
      <c r="BS123" s="833"/>
      <c r="BT123" s="833"/>
      <c r="BU123" s="833"/>
      <c r="BV123" s="833">
        <v>11675476</v>
      </c>
      <c r="BW123" s="833"/>
      <c r="BX123" s="833"/>
      <c r="BY123" s="833"/>
      <c r="BZ123" s="833"/>
      <c r="CA123" s="833">
        <v>11438915</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59.7</v>
      </c>
      <c r="BR124" s="831"/>
      <c r="BS124" s="831"/>
      <c r="BT124" s="831"/>
      <c r="BU124" s="831"/>
      <c r="BV124" s="831">
        <v>54.9</v>
      </c>
      <c r="BW124" s="831"/>
      <c r="BX124" s="831"/>
      <c r="BY124" s="831"/>
      <c r="BZ124" s="831"/>
      <c r="CA124" s="831">
        <v>69.599999999999994</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122</v>
      </c>
      <c r="BG128" s="787"/>
      <c r="BH128" s="787"/>
      <c r="BI128" s="787"/>
      <c r="BJ128" s="787"/>
      <c r="BK128" s="787"/>
      <c r="BL128" s="810"/>
      <c r="BM128" s="786">
        <v>14.17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6667346</v>
      </c>
      <c r="AB129" s="780"/>
      <c r="AC129" s="780"/>
      <c r="AD129" s="780"/>
      <c r="AE129" s="781"/>
      <c r="AF129" s="782">
        <v>6574431</v>
      </c>
      <c r="AG129" s="780"/>
      <c r="AH129" s="780"/>
      <c r="AI129" s="780"/>
      <c r="AJ129" s="781"/>
      <c r="AK129" s="782">
        <v>6652480</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122</v>
      </c>
      <c r="BG129" s="771"/>
      <c r="BH129" s="771"/>
      <c r="BI129" s="771"/>
      <c r="BJ129" s="771"/>
      <c r="BK129" s="771"/>
      <c r="BL129" s="772"/>
      <c r="BM129" s="770">
        <v>19.170000000000002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671282</v>
      </c>
      <c r="AB130" s="780"/>
      <c r="AC130" s="780"/>
      <c r="AD130" s="780"/>
      <c r="AE130" s="781"/>
      <c r="AF130" s="782">
        <v>694784</v>
      </c>
      <c r="AG130" s="780"/>
      <c r="AH130" s="780"/>
      <c r="AI130" s="780"/>
      <c r="AJ130" s="781"/>
      <c r="AK130" s="782">
        <v>705938</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4.8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5996064</v>
      </c>
      <c r="AB131" s="764"/>
      <c r="AC131" s="764"/>
      <c r="AD131" s="764"/>
      <c r="AE131" s="765"/>
      <c r="AF131" s="766">
        <v>5879647</v>
      </c>
      <c r="AG131" s="764"/>
      <c r="AH131" s="764"/>
      <c r="AI131" s="764"/>
      <c r="AJ131" s="765"/>
      <c r="AK131" s="766">
        <v>5946542</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v>69.599999999999994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3.487020819</v>
      </c>
      <c r="AB132" s="745"/>
      <c r="AC132" s="745"/>
      <c r="AD132" s="745"/>
      <c r="AE132" s="746"/>
      <c r="AF132" s="747">
        <v>5.358110785</v>
      </c>
      <c r="AG132" s="745"/>
      <c r="AH132" s="745"/>
      <c r="AI132" s="745"/>
      <c r="AJ132" s="746"/>
      <c r="AK132" s="747">
        <v>5.6965207680000001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2.8</v>
      </c>
      <c r="AB133" s="724"/>
      <c r="AC133" s="724"/>
      <c r="AD133" s="724"/>
      <c r="AE133" s="725"/>
      <c r="AF133" s="723">
        <v>3.8</v>
      </c>
      <c r="AG133" s="724"/>
      <c r="AH133" s="724"/>
      <c r="AI133" s="724"/>
      <c r="AJ133" s="725"/>
      <c r="AK133" s="723">
        <v>4.8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OShbh9Sm6mxTX9yyfHBVvG30r3obAfQwlSQg14oSACt91/eYRq/9wsrhKMYOXR0dQoBrYkl9ItN62n9bYNvvA==" saltValue="EEEaIuTg3EksipGBi5Itg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1" zoomScaleNormal="85" zoomScaleSheetLayoutView="100" workbookViewId="0">
      <selection activeCell="BJ1" sqref="A1:XFD1"/>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u9o8QfDsRFYjPJR09s88Cdgxvgr1ZteFU602p3pzIcfFRMX9ZebJDS/tcU4Gnhh74LNL/P3tv4EkCK3JcvcNA==" saltValue="2B99q9mx1sD8GA71FCJp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PVAW7ZlRSzDvDuXIWmqw+iC+bEiH0pWP5O/n1I6VxkBpWSecpgTuAxV0Abbn8tGsSu8XEO7E51h7v6EFdroiA==" saltValue="NpFl6nC6kT3DgHXx+72jew=="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1979326</v>
      </c>
      <c r="AP9" s="281">
        <v>75958</v>
      </c>
      <c r="AQ9" s="282">
        <v>78624</v>
      </c>
      <c r="AR9" s="283">
        <v>-3.4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303913</v>
      </c>
      <c r="AP10" s="284">
        <v>11663</v>
      </c>
      <c r="AQ10" s="285">
        <v>8393</v>
      </c>
      <c r="AR10" s="286">
        <v>39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566</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v>4</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36801</v>
      </c>
      <c r="AP13" s="284">
        <v>1412</v>
      </c>
      <c r="AQ13" s="285">
        <v>2520</v>
      </c>
      <c r="AR13" s="286">
        <v>-44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v>67076</v>
      </c>
      <c r="AP14" s="284">
        <v>2574</v>
      </c>
      <c r="AQ14" s="285">
        <v>1291</v>
      </c>
      <c r="AR14" s="286">
        <v>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-87183</v>
      </c>
      <c r="AP15" s="284">
        <v>-3346</v>
      </c>
      <c r="AQ15" s="285">
        <v>-4844</v>
      </c>
      <c r="AR15" s="286">
        <v>-30.9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2299933</v>
      </c>
      <c r="AP16" s="284">
        <v>88262</v>
      </c>
      <c r="AQ16" s="285">
        <v>86555</v>
      </c>
      <c r="AR16" s="286">
        <v>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7.14</v>
      </c>
      <c r="AP21" s="298">
        <v>7.95</v>
      </c>
      <c r="AQ21" s="299">
        <v>-0.81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96.9</v>
      </c>
      <c r="AP22" s="303">
        <v>97.2</v>
      </c>
      <c r="AQ22" s="304">
        <v>-0.3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v>574800</v>
      </c>
      <c r="AP32" s="312">
        <v>22058</v>
      </c>
      <c r="AQ32" s="313">
        <v>34484</v>
      </c>
      <c r="AR32" s="314">
        <v>-36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v>431133</v>
      </c>
      <c r="AP35" s="312">
        <v>16545</v>
      </c>
      <c r="AQ35" s="313">
        <v>11558</v>
      </c>
      <c r="AR35" s="314">
        <v>43.1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38751</v>
      </c>
      <c r="AP36" s="312">
        <v>1487</v>
      </c>
      <c r="AQ36" s="313">
        <v>3181</v>
      </c>
      <c r="AR36" s="314">
        <v>-53.3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489</v>
      </c>
      <c r="AP37" s="312" t="s">
        <v>489</v>
      </c>
      <c r="AQ37" s="313">
        <v>154</v>
      </c>
      <c r="AR37" s="314" t="s">
        <v>489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1</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t="s">
        <v>489</v>
      </c>
      <c r="AP39" s="312" t="s">
        <v>489</v>
      </c>
      <c r="AQ39" s="313">
        <v>-2572</v>
      </c>
      <c r="AR39" s="314" t="s">
        <v>489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-705938</v>
      </c>
      <c r="AP40" s="312">
        <v>-27091</v>
      </c>
      <c r="AQ40" s="313">
        <v>-30360</v>
      </c>
      <c r="AR40" s="314">
        <v>-10.8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338746</v>
      </c>
      <c r="AP41" s="312">
        <v>13000</v>
      </c>
      <c r="AQ41" s="313">
        <v>16445</v>
      </c>
      <c r="AR41" s="314">
        <v>-20.9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2459410</v>
      </c>
      <c r="AN51" s="334">
        <v>90653</v>
      </c>
      <c r="AO51" s="335">
        <v>13.2</v>
      </c>
      <c r="AP51" s="336">
        <v>59119</v>
      </c>
      <c r="AQ51" s="337">
        <v>9.6999999999999993</v>
      </c>
      <c r="AR51" s="338">
        <v>3.5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1796667</v>
      </c>
      <c r="AN52" s="342">
        <v>66224</v>
      </c>
      <c r="AO52" s="343">
        <v>5.9</v>
      </c>
      <c r="AP52" s="344">
        <v>29900</v>
      </c>
      <c r="AQ52" s="345">
        <v>-14.7</v>
      </c>
      <c r="AR52" s="346">
        <v>20.6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1181327</v>
      </c>
      <c r="AN53" s="334">
        <v>43911</v>
      </c>
      <c r="AO53" s="335">
        <v>-51.6</v>
      </c>
      <c r="AP53" s="336">
        <v>53895</v>
      </c>
      <c r="AQ53" s="337">
        <v>-8.8000000000000007</v>
      </c>
      <c r="AR53" s="338">
        <v>-42.8</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590457</v>
      </c>
      <c r="AN54" s="342">
        <v>21948</v>
      </c>
      <c r="AO54" s="343">
        <v>-66.900000000000006</v>
      </c>
      <c r="AP54" s="344">
        <v>31224</v>
      </c>
      <c r="AQ54" s="345">
        <v>4.4000000000000004</v>
      </c>
      <c r="AR54" s="346">
        <v>-71.3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872195</v>
      </c>
      <c r="AN55" s="334">
        <v>32855</v>
      </c>
      <c r="AO55" s="335">
        <v>-25.2</v>
      </c>
      <c r="AP55" s="336">
        <v>56181</v>
      </c>
      <c r="AQ55" s="337">
        <v>4.2</v>
      </c>
      <c r="AR55" s="338">
        <v>-29.4</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589641</v>
      </c>
      <c r="AN56" s="342">
        <v>22211</v>
      </c>
      <c r="AO56" s="343">
        <v>1.2</v>
      </c>
      <c r="AP56" s="344">
        <v>32039</v>
      </c>
      <c r="AQ56" s="345">
        <v>2.6</v>
      </c>
      <c r="AR56" s="346">
        <v>-1.4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1257448</v>
      </c>
      <c r="AN57" s="334">
        <v>47894</v>
      </c>
      <c r="AO57" s="335">
        <v>45.8</v>
      </c>
      <c r="AP57" s="336">
        <v>47730</v>
      </c>
      <c r="AQ57" s="337">
        <v>-15</v>
      </c>
      <c r="AR57" s="338">
        <v>60.8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727294</v>
      </c>
      <c r="AN58" s="342">
        <v>27701</v>
      </c>
      <c r="AO58" s="343">
        <v>24.7</v>
      </c>
      <c r="AP58" s="344">
        <v>26378</v>
      </c>
      <c r="AQ58" s="345">
        <v>-17.7</v>
      </c>
      <c r="AR58" s="346">
        <v>42.4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2200903</v>
      </c>
      <c r="AN59" s="334">
        <v>84462</v>
      </c>
      <c r="AO59" s="335">
        <v>76.400000000000006</v>
      </c>
      <c r="AP59" s="336">
        <v>61921</v>
      </c>
      <c r="AQ59" s="337">
        <v>29.7</v>
      </c>
      <c r="AR59" s="338">
        <v>46.7</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1264834</v>
      </c>
      <c r="AN60" s="342">
        <v>48539</v>
      </c>
      <c r="AO60" s="343">
        <v>75.2</v>
      </c>
      <c r="AP60" s="344">
        <v>34719</v>
      </c>
      <c r="AQ60" s="345">
        <v>31.6</v>
      </c>
      <c r="AR60" s="346">
        <v>43.6</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1594257</v>
      </c>
      <c r="AN61" s="349">
        <v>59955</v>
      </c>
      <c r="AO61" s="350">
        <v>11.7</v>
      </c>
      <c r="AP61" s="351">
        <v>55769</v>
      </c>
      <c r="AQ61" s="352">
        <v>4</v>
      </c>
      <c r="AR61" s="338">
        <v>7.7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993779</v>
      </c>
      <c r="AN62" s="342">
        <v>37325</v>
      </c>
      <c r="AO62" s="343">
        <v>8</v>
      </c>
      <c r="AP62" s="344">
        <v>30852</v>
      </c>
      <c r="AQ62" s="345">
        <v>1.2</v>
      </c>
      <c r="AR62" s="346">
        <v>6.8</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P9Sln250JzPkcT8ovUYFFfx4znjia0WRKTaWKBHYHsx1AJerm1c0g9yARYuxW7si+s6jBJEpWYlStnubWY6dcA==" saltValue="DbBXCSZOuCRHjzQAKRlc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W9zK5Ll6iGnFvZNugW37Ysenbfykr/SD4chaAlEnwQno/C9VVH/Hx2FQD80T9RU114cXt0fEoCUTcnYNeF3KQw==" saltValue="GzHKtDNIZ4v/At+RkTVr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I61"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XyHXJmXrv2FKPD+p9dSDhJ15HMhSe0Y+x6UaJya01HwPSg7ARnlP3CI5HXQWtN0PcCZxhGnSA/5UVITsUywfdw==" saltValue="hiIJ3WD5SMAa9LLJO62G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8.9600000000000009</v>
      </c>
      <c r="G47" s="12">
        <v>13.7</v>
      </c>
      <c r="H47" s="12">
        <v>19.72</v>
      </c>
      <c r="I47" s="12">
        <v>21.41</v>
      </c>
      <c r="J47" s="13">
        <v>20.63</v>
      </c>
    </row>
    <row r="48" spans="2:10" ht="57.75" customHeight="1" x14ac:dyDescent="0.2">
      <c r="B48" s="14"/>
      <c r="C48" s="1141" t="s">
        <v>4</v>
      </c>
      <c r="D48" s="1141"/>
      <c r="E48" s="1142"/>
      <c r="F48" s="15">
        <v>9.9</v>
      </c>
      <c r="G48" s="16">
        <v>8.5299999999999994</v>
      </c>
      <c r="H48" s="16">
        <v>9.2799999999999994</v>
      </c>
      <c r="I48" s="16">
        <v>6.81</v>
      </c>
      <c r="J48" s="17">
        <v>6.44</v>
      </c>
    </row>
    <row r="49" spans="2:10" ht="57.75" customHeight="1" thickBot="1" x14ac:dyDescent="0.25">
      <c r="B49" s="18"/>
      <c r="C49" s="1143" t="s">
        <v>5</v>
      </c>
      <c r="D49" s="1143"/>
      <c r="E49" s="1144"/>
      <c r="F49" s="19" t="s">
        <v>533</v>
      </c>
      <c r="G49" s="20">
        <v>4.42</v>
      </c>
      <c r="H49" s="20">
        <v>7.91</v>
      </c>
      <c r="I49" s="20" t="s">
        <v>534</v>
      </c>
      <c r="J49" s="21" t="s">
        <v>535</v>
      </c>
    </row>
    <row r="50" spans="2:10" ht="13.2" x14ac:dyDescent="0.2"/>
  </sheetData>
  <sheetProtection algorithmName="SHA-512" hashValue="QZPgQ2AxdgHfS03mpBE2sXD+drwnoqoGlpzH+rw1PAkSEXJlfv4wCR0/But+53R3bN9JCWEkSBUPadMtKP4rzA==" saltValue="jmR8ThXeKJRJoqgkB1lan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2025-03-10T09:55:04Z</cp:lastPrinted>
  <dcterms:created xsi:type="dcterms:W3CDTF">2025-02-19T02:46:29Z</dcterms:created>
  <dcterms:modified xsi:type="dcterms:W3CDTF">2025-09-26T10:10:34Z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2025-09-26T10:10:33Z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dac63a08-dfe0-46be-b116-2125dfdce739</vt:lpwstr>
  </property>
  <property fmtid="{D5CDD505-2E9C-101B-9397-08002B2CF9AE}" pid="8" name="MSIP_Label_defa4170-0d19-0005-0004-bc88714345d2_ContentBits">
    <vt:lpwstr>0</vt:lpwstr>
  </property>
</Properties>
</file>